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hidePivotFieldList="1" defaultThemeVersion="166925"/>
  <xr:revisionPtr revIDLastSave="0" documentId="8_{527FBF0B-8915-4169-A2A5-FAF58DB42DE1}" xr6:coauthVersionLast="47" xr6:coauthVersionMax="47" xr10:uidLastSave="{00000000-0000-0000-0000-000000000000}"/>
  <bookViews>
    <workbookView xWindow="-108" yWindow="-108" windowWidth="23256" windowHeight="12576" tabRatio="817" xr2:uid="{00000000-000D-0000-FFFF-FFFF00000000}"/>
  </bookViews>
  <sheets>
    <sheet name="Overview" sheetId="1" r:id="rId1"/>
    <sheet name="Summary" sheetId="2" r:id="rId2"/>
    <sheet name="Summary per year" sheetId="17" r:id="rId3"/>
    <sheet name="Reference emissions" sheetId="3" r:id="rId4"/>
    <sheet name="Project emissions" sheetId="4" r:id="rId5"/>
    <sheet name="Conversion factors" sheetId="5" r:id="rId6"/>
    <sheet name="Assumptions" sheetId="8" r:id="rId7"/>
    <sheet name="Net carbon removals" sheetId="15" r:id="rId8"/>
    <sheet name="Other GHG emission avoidance" sheetId="13" r:id="rId9"/>
    <sheet name="Additional ren. electricity" sheetId="20" r:id="rId10"/>
    <sheet name="Checklist" sheetId="9" r:id="rId11"/>
    <sheet name="Example GHG" sheetId="19" r:id="rId12"/>
    <sheet name="Reporting table" sheetId="16" r:id="rId13"/>
    <sheet name="History of changes table" sheetId="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0" localSheetId="8">#REF!</definedName>
    <definedName name="\0">#REF!</definedName>
    <definedName name="\B1" localSheetId="8">#REF!</definedName>
    <definedName name="\B1">#REF!</definedName>
    <definedName name="\B10" localSheetId="8">#REF!</definedName>
    <definedName name="\B10">#REF!</definedName>
    <definedName name="\B11" localSheetId="8">#REF!</definedName>
    <definedName name="\B11">#REF!</definedName>
    <definedName name="\B12" localSheetId="8">#REF!</definedName>
    <definedName name="\B12">#REF!</definedName>
    <definedName name="\B13" localSheetId="8">#REF!</definedName>
    <definedName name="\B13">#REF!</definedName>
    <definedName name="\B14" localSheetId="8">#REF!</definedName>
    <definedName name="\B14">#REF!</definedName>
    <definedName name="\B2" localSheetId="8">#REF!</definedName>
    <definedName name="\B2">#REF!</definedName>
    <definedName name="\B3" localSheetId="8">#REF!</definedName>
    <definedName name="\B3">#REF!</definedName>
    <definedName name="\B4" localSheetId="8">#REF!</definedName>
    <definedName name="\B4">#REF!</definedName>
    <definedName name="\B5" localSheetId="8">#REF!</definedName>
    <definedName name="\B5">#REF!</definedName>
    <definedName name="\B6" localSheetId="8">#REF!</definedName>
    <definedName name="\B6">#REF!</definedName>
    <definedName name="\B7" localSheetId="8">#REF!</definedName>
    <definedName name="\B7">#REF!</definedName>
    <definedName name="\B8" localSheetId="8">#REF!</definedName>
    <definedName name="\B8">#REF!</definedName>
    <definedName name="\B9" localSheetId="8">#REF!</definedName>
    <definedName name="\B9">#REF!</definedName>
    <definedName name="\F" localSheetId="8">#REF!</definedName>
    <definedName name="\F">#REF!</definedName>
    <definedName name="\G" localSheetId="8">#REF!</definedName>
    <definedName name="\G">#REF!</definedName>
    <definedName name="\I" localSheetId="8">#REF!</definedName>
    <definedName name="\I">#REF!</definedName>
    <definedName name="\P" localSheetId="8">#REF!</definedName>
    <definedName name="\P">#REF!</definedName>
    <definedName name="\R" localSheetId="8">#REF!</definedName>
    <definedName name="\R">#REF!</definedName>
    <definedName name="\S" localSheetId="8">#REF!</definedName>
    <definedName name="\S">#REF!</definedName>
    <definedName name="\T" localSheetId="8">#REF!</definedName>
    <definedName name="\T">#REF!</definedName>
    <definedName name="_" localSheetId="8">#REF!</definedName>
    <definedName name="_">#REF!</definedName>
    <definedName name="____fr4" hidden="1">{#N/A,#N/A,FALSE,"Table of Contents";#N/A,#N/A,FALSE,"Overview";#N/A,#N/A,FALSE,"Data"}</definedName>
    <definedName name="____hu89" hidden="1">{#N/A,#N/A,FALSE,"Table of Contents";#N/A,#N/A,FALSE,"Overview";#N/A,#N/A,FALSE,"Data"}</definedName>
    <definedName name="____kyg867" hidden="1">{#N/A,#N/A,FALSE,"Table of Contents";#N/A,#N/A,FALSE,"Overview";#N/A,#N/A,FALSE,"Data"}</definedName>
    <definedName name="___fr4" hidden="1">{#N/A,#N/A,FALSE,"Table of Contents";#N/A,#N/A,FALSE,"Overview";#N/A,#N/A,FALSE,"Data"}</definedName>
    <definedName name="___hu89" hidden="1">{#N/A,#N/A,FALSE,"Table of Contents";#N/A,#N/A,FALSE,"Overview";#N/A,#N/A,FALSE,"Data"}</definedName>
    <definedName name="___kyg867" hidden="1">{#N/A,#N/A,FALSE,"Table of Contents";#N/A,#N/A,FALSE,"Overview";#N/A,#N/A,FALSE,"Data"}</definedName>
    <definedName name="__123Graph_A" hidden="1">'[1]U.S ILD'!$B$14:$F$14</definedName>
    <definedName name="__123Graph_ACURRENT" hidden="1">'[1]U.S ILD'!$B$14:$F$14</definedName>
    <definedName name="__123Graph_B" hidden="1">'[1]U.S ILD'!$B$32:$F$32</definedName>
    <definedName name="__123Graph_BCURRENT" hidden="1">'[1]U.S ILD'!$B$32:$F$32</definedName>
    <definedName name="__123Graph_X" hidden="1">'[1]U.S ILD'!$B$3:$F$3</definedName>
    <definedName name="__123Graph_XCURRENT" hidden="1">'[1]U.S ILD'!$B$3:$F$3</definedName>
    <definedName name="__FDS_HYPERLINK_TOGGLE_STATE__" hidden="1">"ON"</definedName>
    <definedName name="__fr4" hidden="1">{#N/A,#N/A,FALSE,"Table of Contents";#N/A,#N/A,FALSE,"Overview";#N/A,#N/A,FALSE,"Data"}</definedName>
    <definedName name="__hu89" hidden="1">{#N/A,#N/A,FALSE,"Table of Contents";#N/A,#N/A,FALSE,"Overview";#N/A,#N/A,FALSE,"Data"}</definedName>
    <definedName name="__kyg867" hidden="1">{#N/A,#N/A,FALSE,"Table of Contents";#N/A,#N/A,FALSE,"Overview";#N/A,#N/A,FALSE,"Data"}</definedName>
    <definedName name="_bdm.8E105F6FC5684E589F4F281BEF66075B.edm" localSheetId="8" hidden="1">#REF!</definedName>
    <definedName name="_bdm.8E105F6FC5684E589F4F281BEF66075B.edm" hidden="1">#REF!</definedName>
    <definedName name="_CAT1">[2]Formule!$G$1</definedName>
    <definedName name="_CAT2">[2]Formule!$H$1</definedName>
    <definedName name="_CAT3">[2]Formule!$I$1</definedName>
    <definedName name="_CAT4">[2]Formule!$J$1</definedName>
    <definedName name="_DDD1" hidden="1">{#N/A,#N/A,TRUE,"Allacciamenti 5 anni";#N/A,#N/A,TRUE,"Carico 5 anni";#N/A,#N/A,TRUE,"Qualità a) 5 anni";#N/A,#N/A,TRUE,"Qualità b) 5 anni";#N/A,#N/A,TRUE,"Impatto ambientale 5 anni";#N/A,#N/A,TRUE,"Adeg. tecnico 5 anni"}</definedName>
    <definedName name="_fhf2" hidden="1">{#N/A,#N/A,FALSE,"CA";#N/A,#N/A,FALSE,"CN";#N/A,#N/A,FALSE,"Inv";#N/A,#N/A,FALSE,"Inv Acc";"Miguel_balance",#N/A,FALSE,"Bal";#N/A,#N/A,FALSE,"Plantilla";#N/A,#N/A,FALSE,"CA (2)";#N/A,#N/A,FALSE,"CN (2)"}</definedName>
    <definedName name="_Fill" localSheetId="8" hidden="1">#REF!</definedName>
    <definedName name="_Fill" hidden="1">#REF!</definedName>
    <definedName name="_fr4" hidden="1">{#N/A,#N/A,FALSE,"Table of Contents";#N/A,#N/A,FALSE,"Overview";#N/A,#N/A,FALSE,"Data"}</definedName>
    <definedName name="_ftn1" localSheetId="4">'Project emissions'!#REF!</definedName>
    <definedName name="_ftnref1" localSheetId="4">'Project emissions'!#REF!</definedName>
    <definedName name="_GSRATES_1" hidden="1">"CF300001Invalid 20040101"</definedName>
    <definedName name="_GSRATES_COUNT" hidden="1">1</definedName>
    <definedName name="_Hlk38524627" localSheetId="1">Summary!#REF!</definedName>
    <definedName name="_Hlk38524890" localSheetId="3">'Reference emissions'!#REF!</definedName>
    <definedName name="_hu89" hidden="1">{#N/A,#N/A,FALSE,"Table of Contents";#N/A,#N/A,FALSE,"Overview";#N/A,#N/A,FALSE,"Data"}</definedName>
    <definedName name="_Key1" localSheetId="8" hidden="1">#REF!</definedName>
    <definedName name="_Key1" hidden="1">#REF!</definedName>
    <definedName name="_Key2" hidden="1">'[3]Business Plan'!$B$26:$B$35</definedName>
    <definedName name="_kyg867" hidden="1">{#N/A,#N/A,FALSE,"Table of Contents";#N/A,#N/A,FALSE,"Overview";#N/A,#N/A,FALSE,"Data"}</definedName>
    <definedName name="_Order1" hidden="1">255</definedName>
    <definedName name="_Order2" hidden="1">255</definedName>
    <definedName name="_p1" localSheetId="8">OFFSET(Full_Print,0,0,'Other GHG emission avoidance'!Last_Row)</definedName>
    <definedName name="_p1">OFFSET(Full_Print,0,0,Last_Row)</definedName>
    <definedName name="_Q5" hidden="1">{#N/A,#N/A,FALSE,"CA";#N/A,#N/A,FALSE,"CN";#N/A,#N/A,FALSE,"Inv";#N/A,#N/A,FALSE,"Inv Acc";"Miguel_balance",#N/A,FALSE,"Bal";#N/A,#N/A,FALSE,"Plantilla";#N/A,#N/A,FALSE,"CA (2)";#N/A,#N/A,FALSE,"CN (2)"}</definedName>
    <definedName name="_Ref43643116" localSheetId="8">'Other GHG emission avoidance'!$Q$1</definedName>
    <definedName name="_ric1">[2]Formule!$H$2</definedName>
    <definedName name="_ric2">[2]Formule!$H$3</definedName>
    <definedName name="_ric3">[2]Formule!$H$4</definedName>
    <definedName name="_ric4">[2]Formule!$H$5</definedName>
    <definedName name="_Sort" localSheetId="8" hidden="1">#REF!</definedName>
    <definedName name="_Sort" hidden="1">#REF!</definedName>
    <definedName name="_Table2_In1" localSheetId="8" hidden="1">#REF!</definedName>
    <definedName name="_Table2_In1" hidden="1">#REF!</definedName>
    <definedName name="_Table2_Out" localSheetId="8" hidden="1">#REF!</definedName>
    <definedName name="_Table2_Out" hidden="1">#REF!</definedName>
    <definedName name="_Toc406422007" localSheetId="13">'History of changes table'!$A$1</definedName>
    <definedName name="_Toc406422008" localSheetId="13">'History of changes table'!$A$2</definedName>
    <definedName name="_Toc406422009" localSheetId="13">'History of changes table'!$B$2</definedName>
    <definedName name="_Toc406422010" localSheetId="13">'History of changes table'!$C$2</definedName>
    <definedName name="_Toc56497302" localSheetId="10">Checklist!#REF!</definedName>
    <definedName name="_Toc56497303" localSheetId="10">Checklist!#REF!</definedName>
    <definedName name="_Toc56497304" localSheetId="10">Checklist!#REF!</definedName>
    <definedName name="_Toc56497314" localSheetId="10">Checklist!#REF!</definedName>
    <definedName name="_Toc56497316" localSheetId="10">Checklist!#REF!</definedName>
    <definedName name="A" hidden="1">{"Area1",#N/A,TRUE,"Obiettivo";"Area2",#N/A,TRUE,"Dati per Direzione"}</definedName>
    <definedName name="A_gestione_fornitori" localSheetId="8">#REF!</definedName>
    <definedName name="A_gestione_fornitori">#REF!</definedName>
    <definedName name="aa" hidden="1">{#N/A,#N/A,FALSE,"Table of Contents";#N/A,#N/A,FALSE,"Overview";#N/A,#N/A,FALSE,"Data"}</definedName>
    <definedName name="AAA" localSheetId="8">[0]!Foglio1</definedName>
    <definedName name="AAA">[0]!Foglio1</definedName>
    <definedName name="AAA_DOCTOPS" hidden="1">"AAA_SET"</definedName>
    <definedName name="AAA_duser" hidden="1">"OFF"</definedName>
    <definedName name="aaaaaaaaaaaaaaaaaaaaa" hidden="1">{#N/A,#N/A,TRUE,"Allacciamenti 5 anni";#N/A,#N/A,TRUE,"Carico 5 anni";#N/A,#N/A,TRUE,"Qualità a) 5 anni";#N/A,#N/A,TRUE,"Qualità b) 5 anni";#N/A,#N/A,TRUE,"Impatto ambientale 5 anni";#N/A,#N/A,TRUE,"Adeg. tecnico 5 anni"}</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8" hidden="1">#REF!</definedName>
    <definedName name="abc" hidden="1">#REF!</definedName>
    <definedName name="AccessDatabase" hidden="1">"D:\Sis\WIND_NETWORK\ANNO 2003\Consuntivi\DETTAGLIO ATTIVITA.mdb"</definedName>
    <definedName name="ADDMENU" localSheetId="8">#REF!</definedName>
    <definedName name="ADDMENU">#REF!</definedName>
    <definedName name="ADDMENU_RANGE" localSheetId="8">#REF!</definedName>
    <definedName name="ADDMENU_RANGE">#REF!</definedName>
    <definedName name="afsda" hidden="1">{#N/A,#N/A,FALSE,"Antony Financials";#N/A,#N/A,FALSE,"Cowboy Financials";#N/A,#N/A,FALSE,"Combined";#N/A,#N/A,FALSE,"Valuematrix";#N/A,#N/A,FALSE,"DCFAntony";#N/A,#N/A,FALSE,"DCFCowboy";#N/A,#N/A,FALSE,"DCFCombined"}</definedName>
    <definedName name="AllApps" localSheetId="8">#REF!</definedName>
    <definedName name="AllApps">#REF!</definedName>
    <definedName name="altro1" localSheetId="8">#REF!</definedName>
    <definedName name="altro1">#REF!</definedName>
    <definedName name="altro2" localSheetId="8">#REF!</definedName>
    <definedName name="altro2">#REF!</definedName>
    <definedName name="anscount" hidden="1">16</definedName>
    <definedName name="AP_00">'[2]CONS n-1 | AP n-1'!$F$1:$AZ$2500</definedName>
    <definedName name="Applications" localSheetId="8">#REF!</definedName>
    <definedName name="Applications">#REF!</definedName>
    <definedName name="aprile" hidden="1">{"Area1",#N/A,TRUE,"Obiettivo";"Area2",#N/A,TRUE,"Dati per Direzione"}</definedName>
    <definedName name="aq" hidden="1">{#N/A,#N/A,FALSE,"FRPRD"}</definedName>
    <definedName name="AreaPL1">[4]CAM1!$Q$86:$CA$188</definedName>
    <definedName name="ASAS" hidden="1">{"Area1",#N/A,TRUE,"Obiettivo";"Area2",#N/A,TRUE,"Dati per Direzione"}</definedName>
    <definedName name="asdsad" hidden="1">{#N/A,#N/A,TRUE,"Allacciamenti 5 anni";#N/A,#N/A,TRUE,"Carico 5 anni";#N/A,#N/A,TRUE,"Qualità a) 5 anni";#N/A,#N/A,TRUE,"Qualità b) 5 anni";#N/A,#N/A,TRUE,"Impatto ambientale 5 anni";#N/A,#N/A,TRUE,"Adeg. tecnico 5 anni"}</definedName>
    <definedName name="Attivazione_Scenario">[5]Scenarios!$H$13</definedName>
    <definedName name="AUNA" hidden="1">{"Informes",#N/A,FALSE,"CA";"Informes",#N/A,FALSE,"CN";"Informes",#N/A,FALSE,"INVERSIONES";"Informes",#N/A,FALSE,"CN Oficial";"Informes",#N/A,FALSE,"CA Oficial";"Informes",#N/A,FALSE,"Res Datos Areas"}</definedName>
    <definedName name="Average_Debt_Life">'[5]Ratios Output'!$J$33</definedName>
    <definedName name="b" hidden="1">{#N/A,#N/A,FALSE,"F-YLDS";#N/A,#N/A,FALSE,"ASP";#N/A,#N/A,FALSE,"FRPRD"}</definedName>
    <definedName name="b_inverter_com">'[6]Learning curve parameters'!$C$18</definedName>
    <definedName name="b_inverter_res">'[6]Learning curve parameters'!$C$27</definedName>
    <definedName name="b_inverter_uti">'[6]Learning curve parameters'!$C$9</definedName>
    <definedName name="b_other_com" localSheetId="8">'[6]Learning curve parameters'!#REF!</definedName>
    <definedName name="b_other_com">'[6]Learning curve parameters'!#REF!</definedName>
    <definedName name="b_other_uti" localSheetId="8">'[6]Learning curve parameters'!#REF!</definedName>
    <definedName name="b_other_uti">'[6]Learning curve parameters'!#REF!</definedName>
    <definedName name="BACK_A">[7]AcqIS:AcqBSCF!$A$54:$N$55</definedName>
    <definedName name="BaseYear">[8]Economic_Assumptions!$D$19</definedName>
    <definedName name="bb" hidden="1">{#N/A,#N/A,FALSE,"Table of Contents";#N/A,#N/A,FALSE,"Overview";#N/A,#N/A,FALSE,"Data"}</definedName>
    <definedName name="bb_M0FDOTAzRTVBMTZBNDc2RE" localSheetId="8" hidden="1">#REF!</definedName>
    <definedName name="bb_M0FDOTAzRTVBMTZBNDc2RE" hidden="1">#REF!</definedName>
    <definedName name="bb_MTk0NDE5QTI2NTVBNDM0Mz" localSheetId="8" hidden="1">#REF!</definedName>
    <definedName name="bb_MTk0NDE5QTI2NTVBNDM0Mz" hidden="1">#REF!</definedName>
    <definedName name="bb_RTRDMjFDM0I3NzRDNDAxQT" localSheetId="8" hidden="1">#REF!</definedName>
    <definedName name="bb_RTRDMjFDM0I3NzRDNDAxQT" hidden="1">#REF!</definedName>
    <definedName name="bbb" hidden="1">{#N/A,#N/A,TRUE,"Allacciamenti 5 anni";#N/A,#N/A,TRUE,"Carico 5 anni";#N/A,#N/A,TRUE,"Qualità a) 5 anni";#N/A,#N/A,TRUE,"Qualità b) 5 anni";#N/A,#N/A,TRUE,"Impatto ambientale 5 anni";#N/A,#N/A,TRUE,"Adeg. tecnico 5 anni"}</definedName>
    <definedName name="BDG_01">'[2]BDG_MENS n | BDG 01'!$F$1:$AZ$2500</definedName>
    <definedName name="BDG_02">'[2]BUDGET ANNO | BDG n+1'!$F$1:$AZ$2500</definedName>
    <definedName name="belnew" hidden="1">{"IS",#N/A,FALSE,"IS";"RPTIS",#N/A,FALSE,"RPTIS";"STATS",#N/A,FALSE,"STATS";"CELL",#N/A,FALSE,"CELL";"BS",#N/A,FALSE,"BS"}</definedName>
    <definedName name="bi" localSheetId="8">#REF!</definedName>
    <definedName name="bi">#REF!</definedName>
    <definedName name="bil" localSheetId="8">[0]!Foglio1</definedName>
    <definedName name="bil">[0]!Foglio1</definedName>
    <definedName name="BILANCIO" localSheetId="8">#REF!</definedName>
    <definedName name="BILANCIO">#REF!</definedName>
    <definedName name="bom">'[9]Analisi spazi Magazzini'!$A$5:$S$65</definedName>
    <definedName name="bondUS">'[10]Global Scenario'!$G$265:$Q$265</definedName>
    <definedName name="BtfeIndexSheetTable" localSheetId="8">#REF!</definedName>
    <definedName name="BtfeIndexSheetTable">#REF!</definedName>
    <definedName name="budget" hidden="1">{#N/A,#N/A,TRUE,"Allacciamenti 5 anni";#N/A,#N/A,TRUE,"Carico 5 anni";#N/A,#N/A,TRUE,"Qualità a) 5 anni";#N/A,#N/A,TRUE,"Qualità b) 5 anni";#N/A,#N/A,TRUE,"Impatto ambientale 5 anni";#N/A,#N/A,TRUE,"Adeg. tecnico 5 anni"}</definedName>
    <definedName name="BundGerm">'[10]Local_1 Scenario'!$G$131:$Q$131</definedName>
    <definedName name="Button_3">"Carlsberg_estimat_Resultatopgørelse_List"</definedName>
    <definedName name="caca"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cc" hidden="1">{#N/A,#N/A,FALSE,"Antony Financials";#N/A,#N/A,FALSE,"Cowboy Financials";#N/A,#N/A,FALSE,"Combined";#N/A,#N/A,FALSE,"Valuematrix";#N/A,#N/A,FALSE,"DCFAntony";#N/A,#N/A,FALSE,"DCFCowboy";#N/A,#N/A,FALSE,"DCFCombined"}</definedName>
    <definedName name="Cap_Int_Copy" localSheetId="8">#REF!</definedName>
    <definedName name="Cap_Int_Copy">#REF!</definedName>
    <definedName name="Cap_Int_Paste" localSheetId="8">#REF!</definedName>
    <definedName name="Cap_Int_Paste">#REF!</definedName>
    <definedName name="CAPEXO_PROFILE" localSheetId="8">#REF!</definedName>
    <definedName name="CAPEXO_PROFILE">#REF!</definedName>
    <definedName name="casdc" hidden="1">{"Employee Efficiency",#N/A,FALSE,"Benchmarking"}</definedName>
    <definedName name="CASENUMBER">[11]Inputs!$C$28</definedName>
    <definedName name="CAT_TC000_AGO" localSheetId="8">#REF!</definedName>
    <definedName name="CAT_TC000_AGO">#REF!</definedName>
    <definedName name="CAT_TC000_APR" localSheetId="8">#REF!</definedName>
    <definedName name="CAT_TC000_APR">#REF!</definedName>
    <definedName name="CAT_TC000_DIC" localSheetId="8">#REF!</definedName>
    <definedName name="CAT_TC000_DIC">#REF!</definedName>
    <definedName name="CAT_TC000_FEB" localSheetId="8">#REF!</definedName>
    <definedName name="CAT_TC000_FEB">#REF!</definedName>
    <definedName name="CAT_TC000_GEN" localSheetId="8">#REF!</definedName>
    <definedName name="CAT_TC000_GEN">#REF!</definedName>
    <definedName name="CAT_TC000_GIU" localSheetId="8">#REF!</definedName>
    <definedName name="CAT_TC000_GIU">#REF!</definedName>
    <definedName name="CAT_TC000_LUG" localSheetId="8">#REF!</definedName>
    <definedName name="CAT_TC000_LUG">#REF!</definedName>
    <definedName name="CAT_TC000_MAG" localSheetId="8">#REF!</definedName>
    <definedName name="CAT_TC000_MAG">#REF!</definedName>
    <definedName name="CAT_TC000_MAR" localSheetId="8">#REF!</definedName>
    <definedName name="CAT_TC000_MAR">#REF!</definedName>
    <definedName name="CAT_TC000_NOV" localSheetId="8">#REF!</definedName>
    <definedName name="CAT_TC000_NOV">#REF!</definedName>
    <definedName name="CAT_TC000_OTT" localSheetId="8">#REF!</definedName>
    <definedName name="CAT_TC000_OTT">#REF!</definedName>
    <definedName name="CAT_TC000_SET" localSheetId="8">#REF!</definedName>
    <definedName name="CAT_TC000_SET">#REF!</definedName>
    <definedName name="CAT_TCBS_AGO" localSheetId="8">#REF!</definedName>
    <definedName name="CAT_TCBS_AGO">#REF!</definedName>
    <definedName name="CAT_TCBS_APR" localSheetId="8">#REF!</definedName>
    <definedName name="CAT_TCBS_APR">#REF!</definedName>
    <definedName name="CAT_TCBS_DIC" localSheetId="8">#REF!</definedName>
    <definedName name="CAT_TCBS_DIC">#REF!</definedName>
    <definedName name="CAT_TCBS_GIU" localSheetId="8">#REF!</definedName>
    <definedName name="CAT_TCBS_GIU">#REF!</definedName>
    <definedName name="CAT_TCBS_LUG" localSheetId="8">#REF!</definedName>
    <definedName name="CAT_TCBS_LUG">#REF!</definedName>
    <definedName name="CAT_TCBS_MAG" localSheetId="8">#REF!</definedName>
    <definedName name="CAT_TCBS_MAG">#REF!</definedName>
    <definedName name="CAT_TCBS_NOV" localSheetId="8">#REF!</definedName>
    <definedName name="CAT_TCBS_NOV">#REF!</definedName>
    <definedName name="CAT_TCBS_OTT" localSheetId="8">#REF!</definedName>
    <definedName name="CAT_TCBS_OTT">#REF!</definedName>
    <definedName name="CAT_TCBS_SET" localSheetId="8">#REF!</definedName>
    <definedName name="CAT_TCBS_SET">#REF!</definedName>
    <definedName name="CAT_TE000_AGO" localSheetId="8">#REF!</definedName>
    <definedName name="CAT_TE000_AGO">#REF!</definedName>
    <definedName name="CAT_TE000_APR" localSheetId="8">#REF!</definedName>
    <definedName name="CAT_TE000_APR">#REF!</definedName>
    <definedName name="CAT_TE000_DIC" localSheetId="8">#REF!</definedName>
    <definedName name="CAT_TE000_DIC">#REF!</definedName>
    <definedName name="CAT_TE000_FEB" localSheetId="8">#REF!</definedName>
    <definedName name="CAT_TE000_FEB">#REF!</definedName>
    <definedName name="CAT_TE000_GEN" localSheetId="8">#REF!</definedName>
    <definedName name="CAT_TE000_GEN">#REF!</definedName>
    <definedName name="CAT_TE000_GIU" localSheetId="8">#REF!</definedName>
    <definedName name="CAT_TE000_GIU">#REF!</definedName>
    <definedName name="CAT_TE000_LUG" localSheetId="8">#REF!</definedName>
    <definedName name="CAT_TE000_LUG">#REF!</definedName>
    <definedName name="CAT_TE000_MAG" localSheetId="8">#REF!</definedName>
    <definedName name="CAT_TE000_MAG">#REF!</definedName>
    <definedName name="CAT_TE000_MAR" localSheetId="8">#REF!</definedName>
    <definedName name="CAT_TE000_MAR">#REF!</definedName>
    <definedName name="CAT_TE000_NOV" localSheetId="8">#REF!</definedName>
    <definedName name="CAT_TE000_NOV">#REF!</definedName>
    <definedName name="CAT_TE000_OTT" localSheetId="8">#REF!</definedName>
    <definedName name="CAT_TE000_OTT">#REF!</definedName>
    <definedName name="CAT_TE000_SET" localSheetId="8">#REF!</definedName>
    <definedName name="CAT_TE000_SET">#REF!</definedName>
    <definedName name="CAT_TEBS_AGO" localSheetId="8">#REF!</definedName>
    <definedName name="CAT_TEBS_AGO">#REF!</definedName>
    <definedName name="CAT_TEBS_APR" localSheetId="8">#REF!</definedName>
    <definedName name="CAT_TEBS_APR">#REF!</definedName>
    <definedName name="CAT_TEBS_DIC" localSheetId="8">#REF!</definedName>
    <definedName name="CAT_TEBS_DIC">#REF!</definedName>
    <definedName name="CAT_TEBS_GIU" localSheetId="8">#REF!</definedName>
    <definedName name="CAT_TEBS_GIU">#REF!</definedName>
    <definedName name="CAT_TEBS_LUG" localSheetId="8">#REF!</definedName>
    <definedName name="CAT_TEBS_LUG">#REF!</definedName>
    <definedName name="CAT_TEBS_MAG" localSheetId="8">#REF!</definedName>
    <definedName name="CAT_TEBS_MAG">#REF!</definedName>
    <definedName name="CAT_TEBS_NOV" localSheetId="8">#REF!</definedName>
    <definedName name="CAT_TEBS_NOV">#REF!</definedName>
    <definedName name="CAT_TEBS_OTT" localSheetId="8">#REF!</definedName>
    <definedName name="CAT_TEBS_OTT">#REF!</definedName>
    <definedName name="CAT_TEBS_SET" localSheetId="8">#REF!</definedName>
    <definedName name="CAT_TEBS_SET">#REF!</definedName>
    <definedName name="CAT_TM000_AGO" localSheetId="8">#REF!</definedName>
    <definedName name="CAT_TM000_AGO">#REF!</definedName>
    <definedName name="CAT_TM000_APR" localSheetId="8">#REF!</definedName>
    <definedName name="CAT_TM000_APR">#REF!</definedName>
    <definedName name="CAT_TM000_DIC" localSheetId="8">#REF!</definedName>
    <definedName name="CAT_TM000_DIC">#REF!</definedName>
    <definedName name="CAT_TM000_FEB" localSheetId="8">#REF!</definedName>
    <definedName name="CAT_TM000_FEB">#REF!</definedName>
    <definedName name="CAT_TM000_GEN" localSheetId="8">#REF!</definedName>
    <definedName name="CAT_TM000_GEN">#REF!</definedName>
    <definedName name="CAT_TM000_GIU" localSheetId="8">#REF!</definedName>
    <definedName name="CAT_TM000_GIU">#REF!</definedName>
    <definedName name="CAT_TM000_LUG" localSheetId="8">#REF!</definedName>
    <definedName name="CAT_TM000_LUG">#REF!</definedName>
    <definedName name="CAT_TM000_MAG" localSheetId="8">#REF!</definedName>
    <definedName name="CAT_TM000_MAG">#REF!</definedName>
    <definedName name="CAT_TM000_MAR" localSheetId="8">#REF!</definedName>
    <definedName name="CAT_TM000_MAR">#REF!</definedName>
    <definedName name="CAT_TM000_NOV" localSheetId="8">#REF!</definedName>
    <definedName name="CAT_TM000_NOV">#REF!</definedName>
    <definedName name="CAT_TM000_OTT" localSheetId="8">#REF!</definedName>
    <definedName name="CAT_TM000_OTT">#REF!</definedName>
    <definedName name="CAT_TM000_SET" localSheetId="8">#REF!</definedName>
    <definedName name="CAT_TM000_SET">#REF!</definedName>
    <definedName name="CAT_TMBS_AGO" localSheetId="8">#REF!</definedName>
    <definedName name="CAT_TMBS_AGO">#REF!</definedName>
    <definedName name="CAT_TMBS_APR" localSheetId="8">#REF!</definedName>
    <definedName name="CAT_TMBS_APR">#REF!</definedName>
    <definedName name="CAT_TMBS_DIC" localSheetId="8">#REF!</definedName>
    <definedName name="CAT_TMBS_DIC">#REF!</definedName>
    <definedName name="CAT_TMBS_GIU" localSheetId="8">#REF!</definedName>
    <definedName name="CAT_TMBS_GIU">#REF!</definedName>
    <definedName name="CAT_TMBS_LUG" localSheetId="8">#REF!</definedName>
    <definedName name="CAT_TMBS_LUG">#REF!</definedName>
    <definedName name="CAT_TMBS_MAG" localSheetId="8">#REF!</definedName>
    <definedName name="CAT_TMBS_MAG">#REF!</definedName>
    <definedName name="CAT_TMBS_NOV" localSheetId="8">#REF!</definedName>
    <definedName name="CAT_TMBS_NOV">#REF!</definedName>
    <definedName name="CAT_TMBS_OTT" localSheetId="8">#REF!</definedName>
    <definedName name="CAT_TMBS_OTT">#REF!</definedName>
    <definedName name="CAT_TMBS_SET" localSheetId="8">#REF!</definedName>
    <definedName name="CAT_TMBS_SET">#REF!</definedName>
    <definedName name="CAT_TS100_AGO">'[12]TSBR100 AGO'!$D$1</definedName>
    <definedName name="CAT_TS100_APR">'[12]TSBR100 APR'!$D$1</definedName>
    <definedName name="CAT_TS100_DIC">'[12]TSBR100 DIC'!$D$1</definedName>
    <definedName name="CAT_TS100_FEB">'[12]TSBR100 FEB'!$D$1</definedName>
    <definedName name="CAT_TS100_GEN">'[12]TSBR100 GEN'!$D$1</definedName>
    <definedName name="CAT_TS100_GIU">'[12]TSBR100 GIU'!$D$1</definedName>
    <definedName name="CAT_TS100_LUG">'[12]TSBR100 LUG'!$D$1</definedName>
    <definedName name="CAT_TS100_MAG">'[12]TSBR100 MAG'!$D$1</definedName>
    <definedName name="CAT_TS100_MAR">'[12]TSBR100 MAR'!$D$1</definedName>
    <definedName name="CAT_TS100_NOV">'[12]TSBR100 NOV'!$D$1</definedName>
    <definedName name="CAT_TS100_OTT">'[12]TSBR100 OTT'!$D$1</definedName>
    <definedName name="CAT_TS100_SET">'[12]TSBR100 SET'!$D$1</definedName>
    <definedName name="CAT_TS200_AGO">'[12]TSBR200 AGO'!$D$1</definedName>
    <definedName name="CAT_TS200_APR">'[12]TSBR200 APR'!$D$1</definedName>
    <definedName name="CAT_TS200_DIC">'[12]TSBR200 DIC'!$D$1</definedName>
    <definedName name="CAT_TS200_FEB">'[12]TSBR200 FEB'!$D$1</definedName>
    <definedName name="CAT_TS200_GEN">'[12]TSBR200 GEN'!$D$1</definedName>
    <definedName name="CAT_TS200_GIU">'[12]TSBR200 GIU'!$D$1</definedName>
    <definedName name="CAT_TS200_LUG">'[12]TSBR200 LUG'!$D$1</definedName>
    <definedName name="CAT_TS200_MAG">'[12]TSBR200 MAG'!$D$1</definedName>
    <definedName name="CAT_TS200_MAR">'[12]TSBR200 MAR'!$D$1</definedName>
    <definedName name="CAT_TS200_NOV">'[12]TSBR200 NOV'!$D$1</definedName>
    <definedName name="CAT_TS200_OTT">'[12]TSBR200 OTT'!$D$1</definedName>
    <definedName name="CAT_TS200_SET">'[12]TSBR200 SET'!$D$1</definedName>
    <definedName name="CAT_TS300_AGO">'[12]TSBR300 AGO'!$D$1</definedName>
    <definedName name="CAT_TS300_APR">'[12]TSBR300 APR'!$D$1</definedName>
    <definedName name="CAT_TS300_DIC">'[12]TSBR300 DIC'!$D$1</definedName>
    <definedName name="CAT_TS300_FEB">'[12]TSBR300 FEB'!$D$1</definedName>
    <definedName name="CAT_TS300_GEN">'[12]TSBR300 GEN'!$D$1</definedName>
    <definedName name="CAT_TS300_GIU">'[12]TSBR300 GIU'!$D$1</definedName>
    <definedName name="CAT_TS300_LUG">'[12]TSBR300 LUG'!$D$1</definedName>
    <definedName name="CAT_TS300_MAG">'[12]TSBR300 MAG'!$D$1</definedName>
    <definedName name="CAT_TS300_MAR">'[12]TSBR300 MAR'!$D$1</definedName>
    <definedName name="CAT_TS300_NOV">'[12]TSBR300 NOV'!$D$1</definedName>
    <definedName name="CAT_TS300_OTT">'[12]TSBR300 OTT'!$D$1</definedName>
    <definedName name="CAT_TS300_SET">'[12]TSBR300 SET'!$D$1</definedName>
    <definedName name="CAT_TS400_AGO">'[12]TSBR400 AGO'!$D$1</definedName>
    <definedName name="CAT_TS400_APR">'[12]TSBR400 APR'!$D$1</definedName>
    <definedName name="CAT_TS400_DIC">'[12]TSBR400 DIC'!$D$1</definedName>
    <definedName name="CAT_TS400_FEB">'[12]TSBR400 FEB'!$D$1</definedName>
    <definedName name="CAT_TS400_GEN">'[12]TSBR400 GEN'!$D$1</definedName>
    <definedName name="CAT_TS400_GIU">'[12]TSBR400 GIU'!$D$1</definedName>
    <definedName name="CAT_TS400_LUG">'[12]TSBR400 LUG'!$D$1</definedName>
    <definedName name="CAT_TS400_MAG">'[12]TSBR400 MAG'!$D$1</definedName>
    <definedName name="CAT_TS400_MAR">'[12]TSBR400 MAR'!$D$1</definedName>
    <definedName name="CAT_TS400_NOV">'[12]TSBR400 NOV'!$D$1</definedName>
    <definedName name="CAT_TS400_OTT">'[12]TSBR400 OTT'!$D$1</definedName>
    <definedName name="CAT_TS400_SET">'[12]TSBR400 SET'!$D$1</definedName>
    <definedName name="CAT_TS500_AGO">'[12]TSBR500 AGO'!$D$1</definedName>
    <definedName name="CAT_TS500_APR">'[12]TSBR500 APR'!$D$1</definedName>
    <definedName name="CAT_TS500_DIC">'[12]TSBR500 DIC'!$D$1</definedName>
    <definedName name="CAT_TS500_FEB">'[12]TSBR500 FEB'!$D$1</definedName>
    <definedName name="CAT_TS500_GEN">'[12]TSBR500 GEN'!$D$1</definedName>
    <definedName name="CAT_TS500_GIU">'[12]TSBR500 GIU'!$D$1</definedName>
    <definedName name="CAT_TS500_LUG">'[12]TSBR500 LUG'!$D$1</definedName>
    <definedName name="CAT_TS500_MAG">'[12]TSBR500 MAG'!$D$1</definedName>
    <definedName name="CAT_TS500_MAR">'[12]TSBR500 MAR'!$D$1</definedName>
    <definedName name="CAT_TS500_NOV">'[12]TSBR500 NOV'!$D$1</definedName>
    <definedName name="CAT_TS500_OTT">'[12]TSBR500 OTT'!$D$1</definedName>
    <definedName name="CAT_TS500_SET">'[12]TSBR500 SET'!$D$1</definedName>
    <definedName name="cb_sChart41E9A35_opts" hidden="1">"1, 9, 1, False, 2, False, False, , 0, False, True, 1, 1"</definedName>
    <definedName name="CBWorkbookPriority" hidden="1">-1248133618</definedName>
    <definedName name="cc" hidden="1">{#N/A,#N/A,FALSE,"Table of Contents";#N/A,#N/A,FALSE,"Overview";#N/A,#N/A,FALSE,"Data"}</definedName>
    <definedName name="ccc" localSheetId="8">[0]!Foglio1</definedName>
    <definedName name="ccc">[0]!Foglio1</definedName>
    <definedName name="cccc" hidden="1">{#N/A,#N/A,FALSE,"CreditStat";#N/A,#N/A,FALSE,"SPbrkup";#N/A,#N/A,FALSE,"MerSPsyn";#N/A,#N/A,FALSE,"MerSPwKCsyn";#N/A,#N/A,FALSE,"MerSPwKCsyn (2)";#N/A,#N/A,FALSE,"CreditStat (2)"}</definedName>
    <definedName name="cd" hidden="1">{#N/A,#N/A,FALSE,"FRPRD"}</definedName>
    <definedName name="cdc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sc" hidden="1">{"orixcsc",#N/A,FALSE,"ORIX CSC";"orixcsc2",#N/A,FALSE,"ORIX CSC"}</definedName>
    <definedName name="Cell">OFFSET('[13]Cell Suppliers'!$A$1,0,0,COUNTA('[13]Cell Suppliers'!$A:$A),COUNTA('[13]Cell Suppliers'!$1:$1))</definedName>
    <definedName name="Cell_LOC">OFFSET('[13]Cell Suppliers - LOC'!$A$1,0,0,COUNTA('[13]Cell Suppliers - LOC'!$A:$A),COUNTA('[13]Cell Suppliers - LOC'!$1:$1))</definedName>
    <definedName name="Cessazioni" localSheetId="8">#REF!</definedName>
    <definedName name="Cessazioni">#REF!</definedName>
    <definedName name="Cessazioni2001" localSheetId="8">#REF!</definedName>
    <definedName name="Cessazioni2001">#REF!</definedName>
    <definedName name="Ch2Figures" localSheetId="8">#REF!</definedName>
    <definedName name="Ch2Figures">#REF!</definedName>
    <definedName name="Ch3EuroTablesPOM" localSheetId="8">#REF!</definedName>
    <definedName name="Ch3EuroTablesPOM">#REF!</definedName>
    <definedName name="Ch3Figures" localSheetId="8">#REF!</definedName>
    <definedName name="Ch3Figures">#REF!</definedName>
    <definedName name="Ch3TableListPOM" localSheetId="8">#REF!</definedName>
    <definedName name="Ch3TableListPOM">#REF!</definedName>
    <definedName name="Ch4TableListPOM" localSheetId="8">#REF!</definedName>
    <definedName name="Ch4TableListPOM">#REF!</definedName>
    <definedName name="Chart2_Label_2" hidden="1">[14]GSChartLabels!$B$1:$B$4</definedName>
    <definedName name="Chart3_Label_2" hidden="1">[14]GSChartLabels!$A$1:$A$9</definedName>
    <definedName name="Check_Senior_Debt_repayment" localSheetId="8">#REF!</definedName>
    <definedName name="Check_Senior_Debt_repayment">#REF!</definedName>
    <definedName name="coal">'[10]Global commodities scenario '!$G$36:$Q$36</definedName>
    <definedName name="CODICI" localSheetId="8">#REF!</definedName>
    <definedName name="CODICI">#REF!</definedName>
    <definedName name="Coge" localSheetId="8">#REF!</definedName>
    <definedName name="Coge">#REF!</definedName>
    <definedName name="Collezione_Galileo" localSheetId="8">#REF!</definedName>
    <definedName name="Collezione_Galileo">#REF!</definedName>
    <definedName name="Collezione_Galileo__Estero" localSheetId="8">#REF!</definedName>
    <definedName name="Collezione_Galileo__Estero">#REF!</definedName>
    <definedName name="Collezione_Galileo__Italia" localSheetId="8">#REF!</definedName>
    <definedName name="Collezione_Galileo__Italia">#REF!</definedName>
    <definedName name="Comm_Fee_Copy" localSheetId="8">#REF!</definedName>
    <definedName name="Comm_Fee_Copy">#REF!</definedName>
    <definedName name="Comm_Fee_Error" localSheetId="8">#REF!</definedName>
    <definedName name="Comm_Fee_Error">#REF!</definedName>
    <definedName name="Comm_Fee_Paste" localSheetId="8">#REF!</definedName>
    <definedName name="Comm_Fee_Paste">#REF!</definedName>
    <definedName name="CommFee_Paste" localSheetId="8">#REF!</definedName>
    <definedName name="CommFee_Paste">#REF!</definedName>
    <definedName name="CompanyList">OFFSET('[15]Company List'!$A$1,0,0,COUNTA('[15]Company List'!$A:$A),COUNTA('[15]Company List'!$1:$1))</definedName>
    <definedName name="Conti_Lavorazione" localSheetId="8">#REF!</definedName>
    <definedName name="Conti_Lavorazione">#REF!</definedName>
    <definedName name="Conti_lavorazione__Estero" localSheetId="8">#REF!</definedName>
    <definedName name="Conti_lavorazione__Estero">#REF!</definedName>
    <definedName name="Conti_lavorazione__Italia" localSheetId="8">#REF!</definedName>
    <definedName name="Conti_lavorazione__Italia">#REF!</definedName>
    <definedName name="Convergence">[5]Audit!$H$46</definedName>
    <definedName name="COS_LkWh" localSheetId="8">#REF!</definedName>
    <definedName name="COS_LkWh">#REF!</definedName>
    <definedName name="CostsAndPrices">OFFSET('[15]Costs and Prices'!$A$1,0,0,COUNTA('[15]Costs and Prices'!$A:$A),COUNTA('[15]Costs and Prices'!$1:$1))</definedName>
    <definedName name="coun" hidden="1">{#N/A,#N/A,FALSE,"Assessment";#N/A,#N/A,FALSE,"Staffing";#N/A,#N/A,FALSE,"Hires";#N/A,#N/A,FALSE,"Assumptions"}</definedName>
    <definedName name="COUNT2" hidden="1">{#N/A,#N/A,FALSE,"Assessment";#N/A,#N/A,FALSE,"Staffing";#N/A,#N/A,FALSE,"Hires";#N/A,#N/A,FALSE,"Assumptions"}</definedName>
    <definedName name="COUNTRY" hidden="1">{#N/A,#N/A,FALSE,"Assessment";#N/A,#N/A,FALSE,"Staffing";#N/A,#N/A,FALSE,"Hires";#N/A,#N/A,FALSE,"Assumptions"}</definedName>
    <definedName name="crit1">[16]SuppReport!$J$5:$N$6</definedName>
    <definedName name="_xlnm.Criteria">[17]PIANOINV!$C$1008:$BI$1009</definedName>
    <definedName name="CURDISPLAY">[11]References!$C$85</definedName>
    <definedName name="CURMULTIPLIER">[11]References!$C$86</definedName>
    <definedName name="d" hidden="1">{#N/A,#N/A,FALSE,"F-YLDS";#N/A,#N/A,FALSE,"ASP";#N/A,#N/A,FALSE,"FRPRD"}</definedName>
    <definedName name="daaqfq" hidden="1">{"Tarifica91",#N/A,FALSE,"Tariffs";"Tarifica92",#N/A,FALSE,"Tariffs";"Tarifica93",#N/A,FALSE,"Tariffs";"Tarifica94",#N/A,FALSE,"Tariffs";"Tarifica95",#N/A,FALSE,"Tariffs";"Tarifica96",#N/A,FALSE,"Tariffs"}</definedName>
    <definedName name="_xlnm.Database">OFFSET([18]Database!$A$1,0,0,COUNTA([18]Database!$A:$A),COUNTA([18]Database!$1:$1))</definedName>
    <definedName name="dati">[19]Tabella_Intestazione!$A$2:$J$38</definedName>
    <definedName name="dati7" localSheetId="8">#REF!</definedName>
    <definedName name="dati7">#REF!</definedName>
    <definedName name="db">[20]bd!$B$6:$BA$58</definedName>
    <definedName name="DB_Finale" localSheetId="8">#REF!</definedName>
    <definedName name="DB_Finale">#REF!</definedName>
    <definedName name="dcc" hidden="1">{"mgmt forecast",#N/A,FALSE,"Mgmt Forecast";"dcf table",#N/A,FALSE,"Mgmt Forecast";"sensitivity",#N/A,FALSE,"Mgmt Forecast";"table inputs",#N/A,FALSE,"Mgmt Forecast";"calculations",#N/A,FALSE,"Mgmt Forecast"}</definedName>
    <definedName name="DD" hidden="1">{#N/A,#N/A,TRUE,"Allacciamenti 5 anni";#N/A,#N/A,TRUE,"Carico 5 anni";#N/A,#N/A,TRUE,"Qualità a) 5 anni";#N/A,#N/A,TRUE,"Qualità b) 5 anni";#N/A,#N/A,TRUE,"Impatto ambientale 5 anni";#N/A,#N/A,TRUE,"Adeg. tecnico 5 anni"}</definedName>
    <definedName name="DDD" hidden="1">{#N/A,#N/A,TRUE,"Allacciamenti 5 anni";#N/A,#N/A,TRUE,"Carico 5 anni";#N/A,#N/A,TRUE,"Qualità a) 5 anni";#N/A,#N/A,TRUE,"Qualità b) 5 anni";#N/A,#N/A,TRUE,"Impatto ambientale 5 anni";#N/A,#N/A,TRUE,"Adeg. tecnico 5 anni"}</definedName>
    <definedName name="dddd" hidden="1">{"'Scheda bianca'!$A$1:$L$42"}</definedName>
    <definedName name="dddddd" hidden="1">{#N/A,#N/A,TRUE,"Allacciamenti 5 anni";#N/A,#N/A,TRUE,"Carico 5 anni";#N/A,#N/A,TRUE,"Qualità a) 5 anni";#N/A,#N/A,TRUE,"Qualità b) 5 anni";#N/A,#N/A,TRUE,"Impatto ambientale 5 anni";#N/A,#N/A,TRUE,"Adeg. tecnico 5 anni"}</definedName>
    <definedName name="Debt_Senior_Schedule">[21]Operation!$J$315:$CE$315</definedName>
    <definedName name="Debt_Senior_Schedule_Paste">[21]Operation!$J$316:$CE$316</definedName>
    <definedName name="DECRS" localSheetId="8">#REF!</definedName>
    <definedName name="DECRS">#REF!</definedName>
    <definedName name="degradation">[6]LCOE!$C$6</definedName>
    <definedName name="Delta_WACC">[11]Sens!$F$213</definedName>
    <definedName name="Delta_WACC_HR">[11]Sens!$F$214</definedName>
    <definedName name="df" hidden="1">{#N/A,#N/A,FALSE,"FRPRD"}</definedName>
    <definedName name="dfadf" hidden="1">{"Line Efficiency",#N/A,FALSE,"Benchmarking"}</definedName>
    <definedName name="dfadfa" hidden="1">{#N/A,#N/A,FALSE,"Spain MKT";#N/A,#N/A,FALSE,"Assumptions";#N/A,#N/A,FALSE,"Adve";#N/A,#N/A,FALSE,"E-Commerce";#N/A,#N/A,FALSE,"Opex";#N/A,#N/A,FALSE,"P&amp;L";#N/A,#N/A,FALSE,"FCF &amp; DCF"}</definedName>
    <definedName name="dfaf" hidden="1">{"cap_structure",#N/A,FALSE,"Graph-Mkt Cap";"price",#N/A,FALSE,"Graph-Price";"ebit",#N/A,FALSE,"Graph-EBITDA";"ebitda",#N/A,FALSE,"Graph-EBITDA"}</definedName>
    <definedName name="dfafa" hidden="1">{"summary1",#N/A,TRUE,"Comps";"summary2",#N/A,TRUE,"Comps";"summary3",#N/A,TRUE,"Comps"}</definedName>
    <definedName name="dfafadfs" hidden="1">{"standalone1",#N/A,FALSE,"DCFBase";"standalone2",#N/A,FALSE,"DCFBase"}</definedName>
    <definedName name="dfafas" hidden="1">{#N/A,#N/A,FALSE,"CreditStat";#N/A,#N/A,FALSE,"SPbrkup";#N/A,#N/A,FALSE,"MerSPsyn";#N/A,#N/A,FALSE,"MerSPwKCsyn";#N/A,#N/A,FALSE,"MerSPwKCsyn (2)";#N/A,#N/A,FALSE,"CreditStat (2)"}</definedName>
    <definedName name="dfas" hidden="1">{#N/A,#N/A,FALSE,"Contribution Analysis"}</definedName>
    <definedName name="dfasd" hidden="1">{"Tarifica91",#N/A,FALSE,"Tariffs";"Tarifica92",#N/A,FALSE,"Tariffs";"Tarifica93",#N/A,FALSE,"Tariffs";"Tarifica94",#N/A,FALSE,"Tariffs";"Tarifica95",#N/A,FALSE,"Tariffs";"Tarifica96",#N/A,FALSE,"Tariffs"}</definedName>
    <definedName name="dfasdfa" hidden="1">{"mgmt forecast",#N/A,FALSE,"Mgmt Forecast";"dcf table",#N/A,FALSE,"Mgmt Forecast";"sensitivity",#N/A,FALSE,"Mgmt Forecast";"table inputs",#N/A,FALSE,"Mgmt Forecast";"calculations",#N/A,FALSE,"Mgmt Forecast"}</definedName>
    <definedName name="dfasdfc" hidden="1">{"coverall",#N/A,FALSE,"Definitions";"cover1",#N/A,FALSE,"Definitions";"cover2",#N/A,FALSE,"Definitions";"cover3",#N/A,FALSE,"Definitions";"cover4",#N/A,FALSE,"Definitions";"cover5",#N/A,FALSE,"Definitions";"blank",#N/A,FALSE,"Definitions"}</definedName>
    <definedName name="dfgdf" hidden="1">{"'Finale (2)'!$A$2:$C$3"}</definedName>
    <definedName name="dhdh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NB">"TickerRange"</definedName>
    <definedName name="DownSideCashSweep">[5]Input!$H$303</definedName>
    <definedName name="dqpoie" hidden="1">{"subs",#N/A,FALSE,"database ";"proportional",#N/A,FALSE,"database "}</definedName>
    <definedName name="Drawdown_SH_loan_copy">[22]Calculations_!$F$36</definedName>
    <definedName name="dsa" hidden="1">{#N/A,#N/A,TRUE,"Allacciamenti 5 anni";#N/A,#N/A,TRUE,"Carico 5 anni";#N/A,#N/A,TRUE,"Qualità a) 5 anni";#N/A,#N/A,TRUE,"Qualità b) 5 anni";#N/A,#N/A,TRUE,"Impatto ambientale 5 anni";#N/A,#N/A,TRUE,"Adeg. tecnico 5 anni"}</definedName>
    <definedName name="DSCR_Copy" localSheetId="8">#REF!</definedName>
    <definedName name="DSCR_Copy">#REF!</definedName>
    <definedName name="DSCR_min">[11]Inputs!$D$126</definedName>
    <definedName name="DSCR_Paste" localSheetId="8">#REF!</definedName>
    <definedName name="DSCR_Paste">#REF!</definedName>
    <definedName name="DSCR_target">[11]Inputs!$G$129</definedName>
    <definedName name="DSRA">[5]Construction!$J$162:$EK$162</definedName>
    <definedName name="DSRA_paste">[5]Construction!$J$163:$EK$163</definedName>
    <definedName name="DSRA_Release_Paste" localSheetId="8">#REF!</definedName>
    <definedName name="DSRA_Release_Paste">#REF!</definedName>
    <definedName name="dxsdw" hidden="1">{"sweden",#N/A,FALSE,"Sweden";"germany",#N/A,FALSE,"Germany";"portugal",#N/A,FALSE,"Portugal";"belgium",#N/A,FALSE,"Belgium";"japan",#N/A,FALSE,"Japan ";"italy",#N/A,FALSE,"Italy";"spain",#N/A,FALSE,"Spain";"korea",#N/A,FALSE,"Korea"}</definedName>
    <definedName name="e" hidden="1">{#N/A,#N/A,TRUE,"Allacciamenti 5 anni";#N/A,#N/A,TRUE,"Carico 5 anni";#N/A,#N/A,TRUE,"Qualità a) 5 anni";#N/A,#N/A,TRUE,"Qualità b) 5 anni";#N/A,#N/A,TRUE,"Impatto ambientale 5 anni";#N/A,#N/A,TRUE,"Adeg. tecnico 5 anni"}</definedName>
    <definedName name="ed" hidden="1">{#N/A,#N/A,FALSE,"FRPRD"}</definedName>
    <definedName name="EEE" hidden="1">{#N/A,#N/A,TRUE,"Allacciamenti 5 anni";#N/A,#N/A,TRUE,"Carico 5 anni";#N/A,#N/A,TRUE,"Qualità a) 5 anni";#N/A,#N/A,TRUE,"Qualità b) 5 anni";#N/A,#N/A,TRUE,"Impatto ambientale 5 anni";#N/A,#N/A,TRUE,"Adeg. tecnico 5 anni"}</definedName>
    <definedName name="eFFETT" localSheetId="8">[0]!Foglio1</definedName>
    <definedName name="eFFETT">[0]!Foglio1</definedName>
    <definedName name="ELECUNITPRICE_value">[11]Inputs!$C$329</definedName>
    <definedName name="elenco1">[2]Formule!$R$2:$S$64</definedName>
    <definedName name="ENEL___DPT__SGC" localSheetId="8">#REF!</definedName>
    <definedName name="ENEL___DPT__SGC">#REF!</definedName>
    <definedName name="energy" localSheetId="8">#REF!</definedName>
    <definedName name="energy">#REF!</definedName>
    <definedName name="Equity_NPV_delta">[11]Sens!$D$211</definedName>
    <definedName name="er" hidden="1">{#N/A,#N/A,FALSE,"F-YLDS";#N/A,#N/A,FALSE,"ASP";#N/A,#N/A,FALSE,"FRPRD"}</definedName>
    <definedName name="erqerq" hidden="1">{"Tariff Comparison",#N/A,FALSE,"Benchmarking";"Tariff Comparison 2",#N/A,FALSE,"Benchmarking";"Tariff Comparison 3",#N/A,FALSE,"Benchmarking"}</definedName>
    <definedName name="erqw"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PAPS" localSheetId="8">#REF!</definedName>
    <definedName name="ESPAPS">#REF!</definedName>
    <definedName name="eur">[23]Euro!$Y$3</definedName>
    <definedName name="ev.Calculation" hidden="1">-4135</definedName>
    <definedName name="ev.Initialized" hidden="1">FALSE</definedName>
    <definedName name="EV__LASTREFTIME__" hidden="1">38747.7625578704</definedName>
    <definedName name="EV_NPV_delta">[11]Sens!$D$200</definedName>
    <definedName name="Exp." hidden="1">{#N/A,#N/A,FALSE,"F-YLDS";#N/A,#N/A,FALSE,"ASP";#N/A,#N/A,FALSE,"FRPRD"}</definedName>
    <definedName name="_xlnm.Extract">[17]PIANOINV!$C$1018:$BI$65536</definedName>
    <definedName name="fad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s" hidden="1">{#N/A,#N/A,FALSE,"Report Print"}</definedName>
    <definedName name="fadsaf" hidden="1">{"Line Efficiency",#N/A,FALSE,"Benchmarking"}</definedName>
    <definedName name="fa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a" hidden="1">{"print 1",#N/A,FALSE,"PrimeCo PCS";"print 2",#N/A,FALSE,"PrimeCo PCS";"valuation",#N/A,FALSE,"PrimeCo PCS"}</definedName>
    <definedName name="fafd" hidden="1">{"inputs raw data",#N/A,TRUE,"INPUT"}</definedName>
    <definedName name="fasc" hidden="1">{"mgmt forecast",#N/A,FALSE,"Mgmt Forecast";"dcf table",#N/A,FALSE,"Mgmt Forecast";"sensitivity",#N/A,FALSE,"Mgmt Forecast";"table inputs",#N/A,FALSE,"Mgmt Forecast";"calculations",#N/A,FALSE,"Mgmt Forecast"}</definedName>
    <definedName name="fasdgas" hidden="1">{"IS",#N/A,FALSE,"IS";"RPTIS",#N/A,FALSE,"RPTIS";"STATS",#N/A,FALSE,"STATS";"CELL",#N/A,FALSE,"CELL";"BS",#N/A,FALSE,"BS"}</definedName>
    <definedName name="Fatores_Categoria">OFFSET([24]Fatores!$E$1,0,0,COUNTA([24]Fatores!$E:$E))</definedName>
    <definedName name="Fatores_Nome">OFFSET([24]Fatores!$F$1,0,0,COUNTA([24]Fatores!$F:$F))</definedName>
    <definedName name="Fatores_TipoFonte">OFFSET([24]Fatores!$C$1,0,0,COUNTA([24]Fatores!$C:$C))</definedName>
    <definedName name="Fatores_Unidade1">OFFSET([24]Fatores!$I$1,0,0,COUNTA([24]Fatores!$I:$I))</definedName>
    <definedName name="Fatores_Unidade2">OFFSET([24]Fatores!$J$1,0,0,COUNTA([24]Fatores!$J:$J))</definedName>
    <definedName name="Fatores_Valor">OFFSET([24]Fatores!$G$1,0,0,COUNTA([24]Fatores!$G:$G))</definedName>
    <definedName name="fdafa" hidden="1">{"summary1",#N/A,TRUE,"Comps";"summary2",#N/A,TRUE,"Comps";"summary3",#N/A,TRUE,"Comps"}</definedName>
    <definedName name="fdafcc" hidden="1">{"summary1",#N/A,TRUE,"Comps";"summary2",#N/A,TRUE,"Comps";"summary3",#N/A,TRUE,"Comps"}</definedName>
    <definedName name="fdgdfg" hidden="1">{#N/A,#N/A,TRUE,"Allacciamenti 5 anni";#N/A,#N/A,TRUE,"Carico 5 anni";#N/A,#N/A,TRUE,"Qualità a) 5 anni";#N/A,#N/A,TRUE,"Qualità b) 5 anni";#N/A,#N/A,TRUE,"Impatto ambientale 5 anni";#N/A,#N/A,TRUE,"Adeg. tecnico 5 anni"}</definedName>
    <definedName name="fdgf" hidden="1">{#N/A,#N/A,TRUE,"Allacciamenti 5 anni";#N/A,#N/A,TRUE,"Carico 5 anni";#N/A,#N/A,TRUE,"Qualità a) 5 anni";#N/A,#N/A,TRUE,"Qualità b) 5 anni";#N/A,#N/A,TRUE,"Impatto ambientale 5 anni";#N/A,#N/A,TRUE,"Adeg. tecnico 5 anni"}</definedName>
    <definedName name="fdsgf" hidden="1">{"Employee Efficiency",#N/A,FALSE,"Benchmarking"}</definedName>
    <definedName name="Fee_Copy" localSheetId="8">#REF!</definedName>
    <definedName name="Fee_Copy">#REF!</definedName>
    <definedName name="Fee_Paste" localSheetId="8">#REF!</definedName>
    <definedName name="Fee_Paste">#REF!</definedName>
    <definedName name="Fees_switch">[11]Sens!$C$171</definedName>
    <definedName name="FF" hidden="1">{#N/A,#N/A,TRUE,"Allacciamenti 5 anni";#N/A,#N/A,TRUE,"Carico 5 anni";#N/A,#N/A,TRUE,"Qualità a) 5 anni";#N/A,#N/A,TRUE,"Qualità b) 5 anni";#N/A,#N/A,TRUE,"Impatto ambientale 5 anni";#N/A,#N/A,TRUE,"Adeg. tecnico 5 anni"}</definedName>
    <definedName name="ffeffn" hidden="1">{"Side 1",#N/A,FALSE,"Hovedark";"Side 2",#N/A,FALSE,"Hovedark";"Cash Flow",#N/A,FALSE,"Hovedark";"Valuation",#N/A,FALSE,"Valuation";"Bagside DK",#N/A,FALSE,"Bagside";"Overblik",#N/A,FALSE,"Butikker";"Egne_but",#N/A,FALSE,"Butikker";"Andet_salg",#N/A,FALSE,"Butikker";"Halvår",#N/A,FALSE,"Halvår";"Investeringer",#N/A,FALSE,"Investeringer"}</definedName>
    <definedName name="fff" hidden="1">{#N/A,#N/A,FALSE,"Table of Contents";#N/A,#N/A,FALSE,"Overview";#N/A,#N/A,FALSE,"Data"}</definedName>
    <definedName name="FFFF" hidden="1">{#N/A,#N/A,TRUE,"Allacciamenti 5 anni";#N/A,#N/A,TRUE,"Carico 5 anni";#N/A,#N/A,TRUE,"Qualità a) 5 anni";#N/A,#N/A,TRUE,"Qualità b) 5 anni";#N/A,#N/A,TRUE,"Impatto ambientale 5 anni";#N/A,#N/A,TRUE,"Adeg. tecnico 5 anni"}</definedName>
    <definedName name="fg" hidden="1">{#N/A,#N/A,FALSE,"FRPRD"}</definedName>
    <definedName name="fgdsgfsd" hidden="1">{"inputs raw data",#N/A,TRUE,"INPUT"}</definedName>
    <definedName name="fgff" hidden="1">{#N/A,#N/A,TRUE,"Allacciamenti 5 anni";#N/A,#N/A,TRUE,"Carico 5 anni";#N/A,#N/A,TRUE,"Qualità a) 5 anni";#N/A,#N/A,TRUE,"Qualità b) 5 anni";#N/A,#N/A,TRUE,"Impatto ambientale 5 anni";#N/A,#N/A,TRUE,"Adeg. tecnico 5 anni"}</definedName>
    <definedName name="fgfgfh" hidden="1">{#N/A,#N/A,TRUE,"Allacciamenti 5 anni";#N/A,#N/A,TRUE,"Carico 5 anni";#N/A,#N/A,TRUE,"Qualità a) 5 anni";#N/A,#N/A,TRUE,"Qualità b) 5 anni";#N/A,#N/A,TRUE,"Impatto ambientale 5 anni";#N/A,#N/A,TRUE,"Adeg. tecnico 5 anni"}</definedName>
    <definedName name="fhf" hidden="1">{#N/A,#N/A,FALSE,"CA";#N/A,#N/A,FALSE,"CN";#N/A,#N/A,FALSE,"Inv";#N/A,#N/A,FALSE,"Inv Acc";"Miguel_balance",#N/A,FALSE,"Bal";#N/A,#N/A,FALSE,"Plantilla";#N/A,#N/A,FALSE,"CA (2)";#N/A,#N/A,FALSE,"CN (2)"}</definedName>
    <definedName name="figa7" hidden="1">{"Area1",#N/A,TRUE,"Obiettivo";"Area2",#N/A,TRUE,"Dati per Direzione"}</definedName>
    <definedName name="figafiga" hidden="1">{"Area1",#N/A,TRUE,"Obiettivo";"Area2",#N/A,TRUE,"Dati per Direzione"}</definedName>
    <definedName name="Financials">OFFSET([15]Financials!$A$1,0,0,COUNTA([15]Financials!$A:$A),COUNTA([15]Financials!$1:$1))</definedName>
    <definedName name="FINCopyDirection">1</definedName>
    <definedName name="FINCriteriaType">1</definedName>
    <definedName name="flemming" hidden="1">{"Side 1",#N/A,FALSE,"Hovedark";"Side 2",#N/A,FALSE,"Hovedark";"Cash Flow",#N/A,FALSE,"Hovedark";"Bagside DK",#N/A,FALSE,"Bagside";"Bidrag",#N/A,FALSE,"Bidrag";"Valuation",#N/A,FALSE,"Valuation";"Privatforbrug",#N/A,FALSE,"Macro";"Penetreing",#N/A,FALSE,"Oms. forv.";"Prod_Markeder",#N/A,FALSE,"Oms. forv.";"penetreing",#N/A,FALSE,"Penetrering"}</definedName>
    <definedName name="FORDISPLAY">[11]References!$H$85</definedName>
    <definedName name="FOREIGN">[11]References!$H$87</definedName>
    <definedName name="FORMULTIPLIER">[11]References!$H$86</definedName>
    <definedName name="Forniture" localSheetId="8">#REF!</definedName>
    <definedName name="Forniture">#REF!</definedName>
    <definedName name="Forniture__Estero" localSheetId="8">#REF!</definedName>
    <definedName name="Forniture__Estero">#REF!</definedName>
    <definedName name="Forniture__Italia" localSheetId="8">#REF!</definedName>
    <definedName name="Forniture__Italia">#REF!</definedName>
    <definedName name="Forniture_Comtez" localSheetId="8">#REF!</definedName>
    <definedName name="Forniture_Comtez">#REF!</definedName>
    <definedName name="Forniture_Comtez___Italia" localSheetId="8">#REF!</definedName>
    <definedName name="Forniture_Comtez___Italia">#REF!</definedName>
    <definedName name="Forniture_Comtez__Estero" localSheetId="8">#REF!</definedName>
    <definedName name="Forniture_Comtez__Estero">#REF!</definedName>
    <definedName name="Forza00_04" localSheetId="8">#REF!</definedName>
    <definedName name="Forza00_04">#REF!</definedName>
    <definedName name="frank" hidden="1">{"'Scheda bianca'!$A$1:$L$42"}</definedName>
    <definedName name="Fuente" localSheetId="8">#REF!</definedName>
    <definedName name="Fuente">#REF!</definedName>
    <definedName name="Fuente_1" localSheetId="8">#REF!</definedName>
    <definedName name="Fuente_1">#REF!</definedName>
    <definedName name="Fuentedos" localSheetId="8">#REF!</definedName>
    <definedName name="Fuentedos">#REF!</definedName>
    <definedName name="Fuenteuno" localSheetId="8">#REF!</definedName>
    <definedName name="Fuenteuno">#REF!</definedName>
    <definedName name="FX">'[10]Local_2 Scenario'!$F$405:$Q$405</definedName>
    <definedName name="FXGI">'[10]Local_2 Scenario'!$F$406:$Q$406</definedName>
    <definedName name="fxjuly">'[10]Local_2 Scenario'!$G$408:$Q$408</definedName>
    <definedName name="g" hidden="1">{#N/A,#N/A,FALSE,"F-YLDS";#N/A,#N/A,FALSE,"ASP";#N/A,#N/A,FALSE,"FRPRD"}</definedName>
    <definedName name="gbbf" hidden="1">{#N/A,#N/A,FALSE,"Table of Contents";#N/A,#N/A,FALSE,"Overview";#N/A,#N/A,FALSE,"Data"}</definedName>
    <definedName name="gert" hidden="1">{"Res_og_nøgle",#N/A,FALSE,"Hovedark";"Balance",#N/A,FALSE,"Hovedark";"Bagside_DK",#N/A,FALSE,"Bagside"}</definedName>
    <definedName name="gg" hidden="1">{"Area1",#N/A,TRUE,"Obiettivo";"Area2",#N/A,TRUE,"Dati per Direzione"}</definedName>
    <definedName name="ggg" hidden="1">{"Area1",#N/A,TRUE,"Obiettivo";"Area2",#N/A,TRUE,"Dati per Direzione"}</definedName>
    <definedName name="gh" hidden="1">{#N/A,#N/A,FALSE,"F-YLDS";#N/A,#N/A,FALSE,"ASP";#N/A,#N/A,FALSE,"FRPRD"}</definedName>
    <definedName name="ghdgh" hidden="1">{"mgmt forecast",#N/A,FALSE,"Mgmt Forecast";"dcf table",#N/A,FALSE,"Mgmt Forecast";"sensitivity",#N/A,FALSE,"Mgmt Forecast";"table inputs",#N/A,FALSE,"Mgmt Forecast";"calculations",#N/A,FALSE,"Mgmt Forecast"}</definedName>
    <definedName name="Giorni" localSheetId="8">#REF!</definedName>
    <definedName name="Giorni">#REF!</definedName>
    <definedName name="giornimese" localSheetId="8">#REF!</definedName>
    <definedName name="giornimese">#REF!</definedName>
    <definedName name="gls_ACT_EST_ROW" hidden="1">[25]Prices!$P$10</definedName>
    <definedName name="gls_ACT_FORM_OFFSET" hidden="1">[25]Prices!$E$11</definedName>
    <definedName name="gls_ADMIN" hidden="1">[25]Prices!$D$30</definedName>
    <definedName name="gls_ALLOW_BOTH_PC" hidden="1">[25]Prices!$D$52</definedName>
    <definedName name="gls_ALLOW_PARENT_OR_CONSOLIDATED" hidden="1">[25]Prices!$D$41</definedName>
    <definedName name="gls_ALLOW_PUBLISH" hidden="1">[25]Prices!$D$27</definedName>
    <definedName name="gls_AnalystEmpNoHeading" hidden="1">[25]Unadjusted!$E$34</definedName>
    <definedName name="gls_AnalystNameHeading" hidden="1">[25]Unadjusted!$D$34</definedName>
    <definedName name="gls_CF_BEGINS" hidden="1">[25]Prices!$D$38</definedName>
    <definedName name="gls_CFD_CHANGEACT" hidden="1">[25]Prices!$D$45</definedName>
    <definedName name="gls_CFD_CHANGEEST" hidden="1">[25]Prices!$D$46</definedName>
    <definedName name="gls_CFD_FIRSTAVAIL" hidden="1">[25]Prices!$D$47</definedName>
    <definedName name="gls_CFD_LISTAVAIL" hidden="1">[25]Prices!$D$48</definedName>
    <definedName name="gls_CFD_SELECTED" hidden="1">[25]Prices!$D$44</definedName>
    <definedName name="gls_CHANGED_NAMES" hidden="1">[25]Prices!$D$25</definedName>
    <definedName name="gls_CHG_KEY_USER" hidden="1">[25]Prices!$D$10</definedName>
    <definedName name="gls_CHG_SEL_ONLY" hidden="1">[25]Prices!$D$9</definedName>
    <definedName name="gls_COMPANY_WORKBOOK_ID" hidden="1">[25]Prices!$D$17</definedName>
    <definedName name="gls_DELETED_PERIODS" hidden="1">[25]Prices!$J$1</definedName>
    <definedName name="gls_EST_FORM_OFFSET" hidden="1">[25]Prices!$F$11</definedName>
    <definedName name="gls_EXC_NOT_EXT" hidden="1">[25]Prices!$D$35</definedName>
    <definedName name="gls_EXISTING_PERIODS" hidden="1">[25]Prices!$G$1</definedName>
    <definedName name="gls_EXT_BELOW_PBT" hidden="1">[25]Prices!$D$39</definedName>
    <definedName name="gls_EXT_LINK_GLOSS" hidden="1">[25]Prices!$D$50</definedName>
    <definedName name="gls_EXTERNAL_COL_REF" hidden="1">[25]Prices!$O$3</definedName>
    <definedName name="gls_FIRST_ITEM" hidden="1">[25]Prices!$O$13</definedName>
    <definedName name="gls_FIRST_PK" hidden="1">[25]Prices!$A$13</definedName>
    <definedName name="gls_FIRST_ROWMULT" hidden="1">[25]Prices!$L$13</definedName>
    <definedName name="gls_FIRST_UNITS" hidden="1">[25]Prices!$K$13</definedName>
    <definedName name="gls_FIXED_NAMES" hidden="1">[25]Prices!$O$7</definedName>
    <definedName name="gls_FONT_STATUS" hidden="1">[25]Prices!$C$13</definedName>
    <definedName name="gls_GenAccountingConvention" hidden="1">[25]Unadjusted!$E$16</definedName>
    <definedName name="gls_GenAdditionalInfo" hidden="1">[25]Unadjusted!$F$65:$I$71</definedName>
    <definedName name="gls_GenComments" hidden="1">[25]Unadjusted!$H$56:$I$57</definedName>
    <definedName name="gls_GenCompany" hidden="1">[25]Unadjusted!$E$11</definedName>
    <definedName name="gls_GenCompanyInfo" hidden="1">[25]Unadjusted!$B$21:$K$50</definedName>
    <definedName name="gls_GenCountry" hidden="1">[25]Unadjusted!$E$12</definedName>
    <definedName name="gls_GenCurrency" hidden="1">[25]Unadjusted!$E$14</definedName>
    <definedName name="gls_GenCurrencyMultiplier" hidden="1">[25]Unadjusted!$E$15</definedName>
    <definedName name="gls_GenEnterCompInfo" hidden="1">[25]Unadjusted!$E$11:$H$17</definedName>
    <definedName name="gls_GenEPSComment" hidden="1">[25]Unadjusted!$H$53</definedName>
    <definedName name="gls_GenHomeRegion" hidden="1">[25]Unadjusted!$E$13</definedName>
    <definedName name="gls_GenLastPublished" hidden="1">[25]Unadjusted!$F$5</definedName>
    <definedName name="gls_GenLastRecRevised" hidden="1">[25]Unadjusted!$F$6</definedName>
    <definedName name="gls_GenMainInfo" hidden="1">[25]Unadjusted!$B$2:$K$19</definedName>
    <definedName name="gls_GenNoteComment" hidden="1">[25]Unadjusted!$H$54</definedName>
    <definedName name="gls_GenProfile" hidden="1">[25]Unadjusted!$E$17</definedName>
    <definedName name="gls_GenRecComment" hidden="1">[25]Unadjusted!$I$27</definedName>
    <definedName name="gls_GenSaleslineInfo" hidden="1">[25]Unadjusted!$B$53:$K$73</definedName>
    <definedName name="gls_GenSalesSplitByRegion" hidden="1">[25]Unadjusted!$E$56:$E$61</definedName>
    <definedName name="gls_GenSalesSplitHeading" hidden="1">[25]Unadjusted!$D$52</definedName>
    <definedName name="gls_GenSheetVersion" hidden="1">[25]Unadjusted!$F$4</definedName>
    <definedName name="gls_genStockCore" hidden="1">[25]Unadjusted!$G$27</definedName>
    <definedName name="gls_genStockRec" hidden="1">[25]Unadjusted!$F$27</definedName>
    <definedName name="gls_GLOSS_MONTHS" hidden="1">[25]Prices!$A$1:$A$12</definedName>
    <definedName name="gls_GW_IN" hidden="1">[25]Prices!$D$36</definedName>
    <definedName name="gls_IIAA_IN" hidden="1">[25]Prices!$D$37</definedName>
    <definedName name="gls_InterimValue" hidden="1">[25]Prices!$D$22</definedName>
    <definedName name="gls_IssuedStockClassHeading" hidden="1">[25]Unadjusted!$E$27</definedName>
    <definedName name="gls_IssuedStockCodeHeading" hidden="1">[25]Unadjusted!$D$27</definedName>
    <definedName name="gls_IssuedStockFreeFloatHeading" hidden="1">[25]Unadjusted!$H$27</definedName>
    <definedName name="gls_KEY_DATA" hidden="1">[25]Prices!$G$13</definedName>
    <definedName name="gls_KEY_VALUE" hidden="1">[25]Prices!$M$13</definedName>
    <definedName name="gls_LANGUAGE" hidden="1">[25]Prices!$D$23</definedName>
    <definedName name="gls_NEXT_PK" hidden="1">[25]Prices!$D$21</definedName>
    <definedName name="gls_PERIOD_CODE" hidden="1">[25]Prices!$O$2</definedName>
    <definedName name="gls_PERIOD_INDICATOR" hidden="1">[25]Prices!$AA$8</definedName>
    <definedName name="gls_PERIOD_PARENT_OR_CONSOL" hidden="1">[25]Prices!$O$4</definedName>
    <definedName name="gls_PERIOD_TYPE" hidden="1">[25]Prices!$O$5</definedName>
    <definedName name="gls_PrincipalStockClass" hidden="1">[25]Unadjusted!$E$29</definedName>
    <definedName name="gls_PROFILE_NAME" hidden="1">[25]Prices!$D$19</definedName>
    <definedName name="gls_SASS5HistEPSGrowth" hidden="1">[25]Unadjusted!$F$67</definedName>
    <definedName name="gls_SASS5ProjEPSGrowth" hidden="1">[25]Unadjusted!$F$68</definedName>
    <definedName name="gls_SASSDirectorHoldings" hidden="1">[25]Unadjusted!$F$63</definedName>
    <definedName name="gls_SASSEPS45AGR" hidden="1">[25]Unadjusted!$F$65</definedName>
    <definedName name="gls_SASSIsInterimLastAnnounce" hidden="1">[25]Unadjusted!$G$62</definedName>
    <definedName name="gls_SASSLastAnnounce" hidden="1">[25]Unadjusted!$F$62</definedName>
    <definedName name="gls_SASSNETDIV45AGR" hidden="1">[25]Unadjusted!$F$66</definedName>
    <definedName name="gls_SaveBeforePublish" hidden="1">[25]Prices!$D$26</definedName>
    <definedName name="gls_SaveWkbForNewPeriodCodes" hidden="1">[25]Prices!$D$28</definedName>
    <definedName name="gls_ShareholderClassHeading" hidden="1">[25]Unadjusted!$E$41</definedName>
    <definedName name="gls_ShareholderHolding" hidden="1">[25]Unadjusted!$F$41</definedName>
    <definedName name="gls_ShareholderHoldingHeading" hidden="1">[25]Unadjusted!$F$41</definedName>
    <definedName name="gls_ShareholderName" hidden="1">[25]Unadjusted!$D$41</definedName>
    <definedName name="gls_ShareholderNameHeading" hidden="1">[25]Unadjusted!$D$41</definedName>
    <definedName name="gls_ShareholdingName" hidden="1">[25]Unadjusted!$D$41</definedName>
    <definedName name="gls_SHOW_CONTROL_VALUE" hidden="1">[25]Prices!$D$1</definedName>
    <definedName name="gls_SHOW_KEY_VAL_COLUMN" hidden="1">[25]Prices!$D$11</definedName>
    <definedName name="gls_SHOW_KEY_VALUES" hidden="1">[25]Prices!$D$8</definedName>
    <definedName name="gls_SHOW_LINKED_ITEMS" hidden="1">[25]Prices!$D$6</definedName>
    <definedName name="gls_SHOW_LOCAL_NAMES" hidden="1">[25]Prices!$D$2</definedName>
    <definedName name="gls_SHOW_MULTIPLIERS" hidden="1">[25]Prices!$D$7</definedName>
    <definedName name="gls_SHOW_PK_COLUMN" hidden="1">[25]Prices!$D$5</definedName>
    <definedName name="gls_SHOW_STATUS_INFORMATION" hidden="1">[25]Prices!$D$3</definedName>
    <definedName name="gls_SHOW_UNITS" hidden="1">[25]Prices!$D$4</definedName>
    <definedName name="gls_SPARE_YEARS" hidden="1">[25]Prices!$Q$1:$Q$65536</definedName>
    <definedName name="gls_SPECIAL_DIALOG" hidden="1">[25]Prices!$D$49</definedName>
    <definedName name="gls_START_FORMULA_OVERRIDEABLE" hidden="1">[25]Prices!$D$13</definedName>
    <definedName name="gls_START_LOCAL_NAMES" hidden="1">[25]Prices!$N$13</definedName>
    <definedName name="gls_START_PERIOD_CURRENCY" hidden="1">[25]Prices!$R$12</definedName>
    <definedName name="gls_START_STATUS" hidden="1">[25]Prices!$H$13</definedName>
    <definedName name="gls_START_USER_STATUS" hidden="1">[25]Prices!$I$13</definedName>
    <definedName name="gls_START_VALIDATION" hidden="1">[25]Prices!$J$13</definedName>
    <definedName name="gls_START_WHAT" hidden="1">[25]Prices!$B$13</definedName>
    <definedName name="gls_START_YEAR" hidden="1">[25]Prices!$R$9</definedName>
    <definedName name="gls_StockTicker" hidden="1">[25]Prices!$D$20</definedName>
    <definedName name="gls_TEMP_PERIOD_CODE" hidden="1">[25]Prices!$O$1</definedName>
    <definedName name="gls_THISWORKBOOK_NAME" hidden="1">[25]Prices!$D$18</definedName>
    <definedName name="gls_UNUSUAL_POS" hidden="1">[25]Prices!$D$40</definedName>
    <definedName name="gls_USER_CELL_FORMAT" hidden="1">[25]Prices!$D$51</definedName>
    <definedName name="gls_USING_CONSOLIDATED" hidden="1">[25]Prices!$D$34</definedName>
    <definedName name="gls_YEAR_AE_CONTROL" hidden="1">[25]Prices!$O$6</definedName>
    <definedName name="gls_YEAR_END_ROW" hidden="1">[25]Prices!$P$11</definedName>
    <definedName name="gls_YetToRunStartupWizard" hidden="1">[25]Prices!$D$29</definedName>
    <definedName name="GRAPHS" localSheetId="8">#REF!</definedName>
    <definedName name="GRAPHS">#REF!</definedName>
    <definedName name="gunnar" hidden="1">{"Side 1",#N/A,FALSE,"Hovedark";"Side 2",#N/A,FALSE,"Hovedark";"Cash Flow",#N/A,FALSE,"Hovedark";"Kvartaler",#N/A,FALSE,"Kvartaler";"Div_1",#N/A,FALSE,"Divisioner";"Div_2",#N/A,FALSE,"Divisioner";"Aggregeret",#N/A,FALSE,"Divisioner";"Oppsummering",#N/A,FALSE,"Divisioner";"Produkter",#N/A,FALSE,"Produkter";"Bakside",#N/A,FALSE,"Bagside"}</definedName>
    <definedName name="gwen" hidden="1">{"Resultat",#N/A,TRUE,"Hovedtal";"Balance",#N/A,TRUE,"Hovedtal";"Cash_Flow",#N/A,TRUE,"Hovedtal"}</definedName>
    <definedName name="H" hidden="1">{#N/A,#N/A,TRUE,"Allacciamenti 5 anni";#N/A,#N/A,TRUE,"Carico 5 anni";#N/A,#N/A,TRUE,"Qualità a) 5 anni";#N/A,#N/A,TRUE,"Qualità b) 5 anni";#N/A,#N/A,TRUE,"Impatto ambientale 5 anni";#N/A,#N/A,TRUE,"Adeg. tecnico 5 anni"}</definedName>
    <definedName name="hdhgf" hidden="1">{"mgmt forecast",#N/A,FALSE,"Mgmt Forecast";"dcf table",#N/A,FALSE,"Mgmt Forecast";"sensitivity",#N/A,FALSE,"Mgmt Forecast";"table inputs",#N/A,FALSE,"Mgmt Forecast";"calculations",#N/A,FALSE,"Mgmt Forecast"}</definedName>
    <definedName name="helene" hidden="1">{"Side 1",#N/A,FALSE,"Hovedark";"Side 2",#N/A,FALSE,"Hovedark";"Cash Flow",#N/A,FALSE,"Hovedark";"Breakdown",#N/A,FALSE,"Breakdown";"Valuation",#N/A,FALSE,"Valuation";"Bidrag",#N/A,FALSE,"Bidrag"}</definedName>
    <definedName name="hg" hidden="1">{#N/A,#N/A,FALSE,"F-YLDS";#N/A,#N/A,FALSE,"ASP";#N/A,#N/A,FALSE,"FRPRD"}</definedName>
    <definedName name="hgdh" hidden="1">{"mgmt forecast",#N/A,FALSE,"Mgmt Forecast";"dcf table",#N/A,FALSE,"Mgmt Forecast";"sensitivity",#N/A,FALSE,"Mgmt Forecast";"table inputs",#N/A,FALSE,"Mgmt Forecast";"calculations",#N/A,FALSE,"Mgmt Forecast"}</definedName>
    <definedName name="HH" hidden="1">{#N/A,#N/A,TRUE,"Allacciamenti 5 anni";#N/A,#N/A,TRUE,"Carico 5 anni";#N/A,#N/A,TRUE,"Qualità a) 5 anni";#N/A,#N/A,TRUE,"Qualità b) 5 anni";#N/A,#N/A,TRUE,"Impatto ambientale 5 anni";#N/A,#N/A,TRUE,"Adeg. tecnico 5 anni"}</definedName>
    <definedName name="HHH" hidden="1">{#N/A,#N/A,TRUE,"Allacciamenti 5 anni";#N/A,#N/A,TRUE,"Carico 5 anni";#N/A,#N/A,TRUE,"Qualità a) 5 anni";#N/A,#N/A,TRUE,"Qualità b) 5 anni";#N/A,#N/A,TRUE,"Impatto ambientale 5 anni";#N/A,#N/A,TRUE,"Adeg. tecnico 5 anni"}</definedName>
    <definedName name="HHHH" hidden="1">{#N/A,#N/A,TRUE,"Allacciamenti 5 anni";#N/A,#N/A,TRUE,"Carico 5 anni";#N/A,#N/A,TRUE,"Qualità a) 5 anni";#N/A,#N/A,TRUE,"Qualità b) 5 anni";#N/A,#N/A,TRUE,"Impatto ambientale 5 anni";#N/A,#N/A,TRUE,"Adeg. tecnico 5 anni"}</definedName>
    <definedName name="hhjkg78" hidden="1">{#N/A,#N/A,FALSE,"Table of Contents";#N/A,#N/A,FALSE,"Overview";#N/A,#N/A,FALSE,"Data"}</definedName>
    <definedName name="hn.ConvertZero1" hidden="1">[26]LTM!$G$461:$J$461,[26]LTM!$G$463:$J$464,[26]LTM!$G$468:$J$469,[26]LTM!$G$473:$J$475,[26]LTM!$G$480:$J$480,[26]LTM!$G$484:$J$485,[26]LTM!$G$490:$J$490,[26]LTM!$G$514:$J$518,[26]LTM!$G$525:$J$526,[26]LTM!$G$532:$J$537</definedName>
    <definedName name="hn.ConvertZero2" hidden="1">[26]LTM!$G$560:$J$560,[26]LTM!$H$590:$J$591,[26]LTM!$H$614:$J$614,[26]LTM!$H$635:$J$636,[26]LTM!$G$676:$J$680,[26]LTM!$G$686:$J$686,[26]LTM!$G$688:$J$694,[26]LTM!$G$681:$J$682</definedName>
    <definedName name="hn.ConvertZero3" hidden="1">[26]LTM!$G$699:$J$706,[26]LTM!$G$710:$J$714,[26]LTM!$G$717:$J$734,[26]LTM!$G$738:$J$738,[26]LTM!$G$745:$J$751</definedName>
    <definedName name="hn.ConvertZero4" hidden="1">[26]LTM!$G$840:$J$840,[26]LTM!$H$1266:$J$1266,[26]LTM!$G$1267:$J$1267,[26]LTM!$G$1454:$J$1461,[26]LTM!$J$1462,[26]LTM!$J$1463,[26]LTM!$G$1468:$J$1469,[26]LTM!$L$1469:$N$1469</definedName>
    <definedName name="hn.ConvertZeroUnhide1" hidden="1">[26]LTM!$G$1469:$J$1469,[26]LTM!$L$1469:$N$1469,[26]LTM!$H$1266:$J$1266</definedName>
    <definedName name="hn.Delete015" hidden="1">'[26]CREDIT STATS'!$B$9:$K$11,'[26]CREDIT STATS'!$O$11:$X$14,'[26]CREDIT STATS'!$B$25:$K$30,'[26]CREDIT STATS'!$O$25:$X$26</definedName>
    <definedName name="hn.DZ_MultByFXRates" hidden="1">[26]DropZone!$B$2:$I$118,[26]DropZone!$B$120:$I$132,[26]DropZone!$B$134:$I$136,[26]DropZone!$B$138:$I$146</definedName>
    <definedName name="hn.ExtDb" hidden="1">FALSE</definedName>
    <definedName name="hn.LTM_MultByFXRates" hidden="1">[26]LTM!$G$461:$N$477,[26]LTM!$G$480:$N$539,[26]LTM!$G$548:$N$667,[26]LTM!$G$676:$N$1266,[26]LTM!$G$1454:$N$1461,[26]LTM!$G$1463:$N$1465,[26]LTM!$G$1468:$N$1469</definedName>
    <definedName name="hn.ModelType" hidden="1">"DEAL"</definedName>
    <definedName name="hn.ModelVersion" hidden="1">1</definedName>
    <definedName name="hn.MultbyFXRates" hidden="1">[26]LTM!$G$461:$N$477,[26]LTM!$G$480:$N$539,[26]LTM!$G$548:$N$667,[26]LTM!$G$676:$N$1266,[26]LTM!$G$1454:$N$1461,[26]LTM!$G$1463:$N$1465,[26]LTM!$G$1468:$N$1469</definedName>
    <definedName name="hn.MultByFXRates1" hidden="1">[26]LTM!$G$461:$G$477,[26]LTM!$G$480:$G$539,[26]LTM!$G$548:$G$562,[26]LTM!$G$676:$G$840,[26]LTM!$G$1454:$G$1469</definedName>
    <definedName name="hn.MultByFXRates2" hidden="1">[26]LTM!$H$461:$H$477,[26]LTM!$H$480:$H$539,[26]LTM!$H$548:$H$667,[26]LTM!$H$676:$H$1266,[26]LTM!$H$1454:$H$1469</definedName>
    <definedName name="hn.MultByFXRates3" hidden="1">[26]LTM!$I$461:$I$477,[26]LTM!$I$480:$I$539,[26]LTM!$I$548:$I$667,[26]LTM!$I$676:$I$1266,[26]LTM!$I$1454:$I$1469</definedName>
    <definedName name="hn.MultbyFxrates4" hidden="1">[26]LTM!$J$461:$J$477,[26]LTM!$J$480:$J$539,[26]LTM!$J$548:$J$668,[26]LTM!$J$676:$J$1266,[26]LTM!$J$1454:$J$1461,[26]LTM!$J$1463:$J$1465,[26]LTM!$J$1468</definedName>
    <definedName name="hn.multbyfxrates5" hidden="1">[26]LTM!$L$461:$L$477,[26]LTM!$L$480:$L$539,[26]LTM!$L$548:$L$562,[26]LTM!$L$676:$L$840,[26]LTM!$L$1454:$L$1469</definedName>
    <definedName name="hn.multbyfxrates6" hidden="1">[26]LTM!$M$461:$M$477,[26]LTM!$M$480:$M$539,[26]LTM!$M$548:$M$668,[26]LTM!$M$676:$M$1266,[26]LTM!$M$1454:$M$1469</definedName>
    <definedName name="hn.multbyfxrates7" hidden="1">[26]LTM!$N$461:$N$477,[26]LTM!$N$480:$N$539,[26]LTM!$N$548:$N$667,[26]LTM!$N$676:$N$1266,[26]LTM!$N$1454:$N$1469</definedName>
    <definedName name="hn.MultByFXRatesBot1" hidden="1">[26]LTM!$G$676:$G$682,[26]LTM!$G$686,[26]LTM!$G$688:$G$694,[26]LTM!$G$699:$G$706,[26]LTM!$G$710:$G$714,[26]LTM!$G$717:$G$734,[26]LTM!$G$738,[26]LTM!$G$738,[26]LTM!$G$745:$G$751,[26]LTM!$G$840,[26]LTM!$G$1454:$G$1461,[26]LTM!$G$1468:$G$1469</definedName>
    <definedName name="hn.MultByFXRatesBot2" hidden="1">[26]LTM!$H$676:$H$682,[26]LTM!$H$686,[26]LTM!$H$688:$H$694,[26]LTM!$H$699:$H$706,[26]LTM!$H$710:$H$714,[26]LTM!$H$717:$H$734,[26]LTM!$H$738,[26]LTM!$H$745:$H$751,[26]LTM!$H$840,[26]LTM!$H$1266,[26]LTM!$H$1454:$H$1461,[26]LTM!$H$1468:$H$1469</definedName>
    <definedName name="hn.MultByFXRatesBot3" hidden="1">[26]LTM!$I$676:$I$682,[26]LTM!$I$686,[26]LTM!$I$688:$I$694,[26]LTM!$I$699:$I$706,[26]LTM!$I$710:$I$714,[26]LTM!$I$717:$I$734,[26]LTM!$I$738,[26]LTM!$I$745:$I$751,[26]LTM!$I$840,[26]LTM!$I$1266,[26]LTM!$I$1454:$I$1461,[26]LTM!$I$1468:$I$1469</definedName>
    <definedName name="hn.MultByFXRatesBot4" hidden="1">[26]LTM!$J$676:$J$682,[26]LTM!$J$686,[26]LTM!$J$688:$J$694,[26]LTM!$J$699:$J$706,[26]LTM!$J$710:$J$714,[26]LTM!$J$717:$J$734,[26]LTM!$J$738,[26]LTM!$J$745:$J$751,[26]LTM!$J$840,[26]LTM!$J$1266,[26]LTM!$J$1454:$J$1461,[26]LTM!$J$1463:$J$1465,[26]LTM!$J$1468</definedName>
    <definedName name="hn.MultByFXRatesBot5" hidden="1">[26]LTM!$L$676:$L$682,[26]LTM!$L$686,[26]LTM!$L$688:$L$694,[26]LTM!$L$699:$L$706,[26]LTM!$L$710:$L$714,[26]LTM!$L$717:$L$734,[26]LTM!$L$738,[26]LTM!$L$745:$L$751,[26]LTM!$L$837:$L$838,[26]LTM!$L$1454:$L$1458,[26]LTM!$L$1468:$L$1469</definedName>
    <definedName name="hn.MultByFXRatesBot6" hidden="1">[26]LTM!$M$676:$M$682,[26]LTM!$M$686,[26]LTM!$M$688:$M$694,[26]LTM!$M$699:$M$706,[26]LTM!$M$710:$M$714,[26]LTM!$M$717:$M$734,[26]LTM!$M$738,[26]LTM!$M$745:$M$751,[26]LTM!$M$837:$M$838,[26]LTM!$M$1454:$M$1458,[26]LTM!$M$1468:$M$1469</definedName>
    <definedName name="hn.MultByFXRatesBot7" hidden="1">[26]LTM!$N$676:$N$682,[26]LTM!$N$686,[26]LTM!$N$688:$N$694,[26]LTM!$N$699:$N$706,[26]LTM!$N$710:$N$714,[26]LTM!$N$717:$N$734,[26]LTM!$N$738,[26]LTM!$N$745:$N$751,[26]LTM!$N$837:$N$838,[26]LTM!$N$1454:$N$1458,[26]LTM!$N$1468:$N$1469</definedName>
    <definedName name="hn.MultByFXRatesTop1" hidden="1">[26]LTM!$G$461,[26]LTM!$G$463:$G$464,[26]LTM!$G$468:$G$469,[26]LTM!$G$473:$G$475,[26]LTM!$G$480,[26]LTM!$G$484:$G$485,[26]LTM!$G$490:$G$509,[26]LTM!$G$512,[26]LTM!$G$514:$G$518,[26]LTM!$G$525:$G$526,[26]LTM!$G$532:$G$537,[26]LTM!$G$560</definedName>
    <definedName name="hn.MultByFXRatesTop2" hidden="1">[26]LTM!$H$461,[26]LTM!$H$463:$H$464,[26]LTM!$H$468:$H$469,[26]LTM!$H$473:$H$475,[26]LTM!$H$480,[26]LTM!$H$484:$H$485,[26]LTM!$H$490:$H$509,[26]LTM!$H$512,[26]LTM!$H$514:$H$518,[26]LTM!$H$525:$H$526,[26]LTM!$H$532:$H$537,[26]LTM!$H$560,[26]LTM!$H$590:$H$591,[26]LTM!$H$614:$H$631,[26]LTM!$H$635:$H$636</definedName>
    <definedName name="hn.MultByFXRatesTop3" hidden="1">[26]LTM!$I$461,[26]LTM!$I$463:$I$464,[26]LTM!$I$468:$I$469,[26]LTM!$I$473:$I$475,[26]LTM!$I$480,[26]LTM!$I$484:$I$485,[26]LTM!$I$490:$I$509,[26]LTM!$I$512,[26]LTM!$I$514:$I$518,[26]LTM!$I$525:$I$526,[26]LTM!$I$532:$I$537,[26]LTM!$I$560,[26]LTM!$I$590:$I$591,[26]LTM!$I$614:$I$631,[26]LTM!$I$635:$I$636</definedName>
    <definedName name="hn.MultByFXRatesTop4" hidden="1">[26]LTM!$J$461,[26]LTM!$J$463:$J$464,[26]LTM!$J$468:$J$469,[26]LTM!$J$473:$J$475,[26]LTM!$J$480,[26]LTM!$J$484:$J$485,[26]LTM!$J$490:$J$509,[26]LTM!$J$512,[26]LTM!$J$514:$J$518,[26]LTM!$J$525:$J$526,[26]LTM!$J$532:$J$537,[26]LTM!$J$560,[26]LTM!$J$590:$J$591,[26]LTM!$J$614:$J$631,[26]LTM!$J$635:$J$636</definedName>
    <definedName name="hn.MultByFXRatesTop5" hidden="1">[26]LTM!$L$461,[26]LTM!$L$463:$L$464,[26]LTM!$L$468:$L$469,[26]LTM!$L$473:$L$475,[26]LTM!$L$480,[26]LTM!$L$484:$L$485,[26]LTM!$L$490:$L$509,[26]LTM!$L$512,[26]LTM!$L$514:$L$518,[26]LTM!$L$525:$L$526,[26]LTM!$L$532:$L$537,[26]LTM!$L$560</definedName>
    <definedName name="hn.MultByFXRatesTop6" hidden="1">[26]LTM!$M$461,[26]LTM!$M$463:$M$464,[26]LTM!$M$468:$M$469,[26]LTM!$M$473:$M$475,[26]LTM!$M$480,[26]LTM!$M$484:$M$485,[26]LTM!$M$490:$M$509,[26]LTM!$M$512,[26]LTM!$M$514:$M$518,[26]LTM!$M$525:$M$526,[26]LTM!$M$532:$M$537,[26]LTM!$M$560,[26]LTM!$M$590:$M$591,[26]LTM!$M$614:$M$631,[26]LTM!$M$635:$M$636</definedName>
    <definedName name="hn.MultByFXRatesTop7" hidden="1">[26]LTM!$N$461,[26]LTM!$N$463:$N$464,[26]LTM!$N$468:$N$469,[26]LTM!$N$473:$N$475,[26]LTM!$N$480,[26]LTM!$N$484:$N$485,[26]LTM!$N$490:$N$509,[26]LTM!$N$512,[26]LTM!$N$514:$N$518,[26]LTM!$N$525:$N$526,[26]LTM!$N$532:$N$537,[26]LTM!$N$560,[26]LTM!$N$590:$N$591,[26]LTM!$N$614:$N$631,[26]LTM!$N$635:$N$636</definedName>
    <definedName name="hn.NoUpload" hidden="1">0</definedName>
    <definedName name="HOME" hidden="1">{#N/A,#N/A,FALSE,"Assessment";#N/A,#N/A,FALSE,"Staffing";#N/A,#N/A,FALSE,"Hires";#N/A,#N/A,FALSE,"Assumptions"}</definedName>
    <definedName name="HOMFE" hidden="1">{#N/A,#N/A,FALSE,"Assessment";#N/A,#N/A,FALSE,"Staffing";#N/A,#N/A,FALSE,"Hires";#N/A,#N/A,FALSE,"Assumptions"}</definedName>
    <definedName name="Hours">[5]Input!$H$95</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PathFileMac" hidden="1">"Macintosh HD:HomePageStuff:New_Home_Page:datafile:ctryprem.html"</definedName>
    <definedName name="HTML_Title" hidden="1">"Schede mbo 2000 A"</definedName>
    <definedName name="hyjk" hidden="1">{"Aar",#N/A,FALSE,"Divisioner";"Kvartaler",#N/A,FALSE,"Divisioner";"Aggregering",#N/A,FALSE,"Divisioner";"Aar",#N/A,FALSE,"Norge div. (gl)";"Kvartal",#N/A,FALSE,"Norge div. (gl)";"Samling",#N/A,FALSE,"Norge div. (gl)"}</definedName>
    <definedName name="i" hidden="1">{#N/A,#N/A,FALSE,"F-YLDS";#N/A,#N/A,FALSE,"ASP";#N/A,#N/A,FALSE,"FRPRD"}</definedName>
    <definedName name="iii" hidden="1">{#N/A,#N/A,TRUE,"Allacciamenti 5 anni";#N/A,#N/A,TRUE,"Carico 5 anni";#N/A,#N/A,TRUE,"Qualità a) 5 anni";#N/A,#N/A,TRUE,"Qualità b) 5 anni";#N/A,#N/A,TRUE,"Impatto ambientale 5 anni";#N/A,#N/A,TRUE,"Adeg. tecnico 5 anni"}</definedName>
    <definedName name="ik" hidden="1">{#N/A,#N/A,FALSE,"FRPRD"}</definedName>
    <definedName name="imp" localSheetId="8">[0]!Foglio1</definedName>
    <definedName name="imp">[0]!Foglio1</definedName>
    <definedName name="impianti" localSheetId="8">[0]!Foglio1</definedName>
    <definedName name="impianti">[0]!Foglio1</definedName>
    <definedName name="impianti2" localSheetId="8">[0]!Foglio1</definedName>
    <definedName name="impianti2">[0]!Foglio1</definedName>
    <definedName name="IMPIANTI3" localSheetId="8">[0]!Foglio1</definedName>
    <definedName name="IMPIANTI3">[0]!Foglio1</definedName>
    <definedName name="Impiegati" localSheetId="8">#REF!</definedName>
    <definedName name="Impiegati">#REF!</definedName>
    <definedName name="Impiegati1997">[19]Impiegati_Anno_Precedente!$B$1:$BK$224</definedName>
    <definedName name="Implicit_DE">[11]Sens!$B$213</definedName>
    <definedName name="Implicit_Ke">[11]Sens!$B$211</definedName>
    <definedName name="Implicit_WACC">[11]Sens!$B$200</definedName>
    <definedName name="imposta_sostitutiva" localSheetId="8">#REF!</definedName>
    <definedName name="imposta_sostitutiva">#REF!</definedName>
    <definedName name="INDEX" localSheetId="8">#REF!</definedName>
    <definedName name="INDEX">#REF!</definedName>
    <definedName name="Inflation">[21]Operation!$J$172:$CE$172</definedName>
    <definedName name="InflationIndices">[8]Economic_Assumptions!$C$29:$AB$35</definedName>
    <definedName name="ingrid" hidden="1">{"Side 1",#N/A,FALSE,"Hovedark";"Side 2",#N/A,FALSE,"Hovedark";"Side 3",#N/A,FALSE,"Hovedark"}</definedName>
    <definedName name="Int_Copy" localSheetId="8">#REF!</definedName>
    <definedName name="Int_Copy">#REF!</definedName>
    <definedName name="Int_Paste" localSheetId="8">#REF!</definedName>
    <definedName name="Int_Paste">#REF!</definedName>
    <definedName name="Integrate">OFFSET('[13]All Suppliers'!$A$1,0,0,COUNTA('[13]All Suppliers'!$A:$A),COUNTA('[13]All Suppliers'!$1:$1))</definedName>
    <definedName name="Interconnection_Fee">[27]Results!$K$8</definedName>
    <definedName name="interpower" localSheetId="8">#REF!</definedName>
    <definedName name="interpower">#REF!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43472.3088310185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3000</definedName>
    <definedName name="IQ_YTDMONTH" hidden="1">130000</definedName>
    <definedName name="IQ_Z_SCORE" hidden="1">"c1339"</definedName>
    <definedName name="IRR_with_management_fee">[11]Sens!$D$112</definedName>
    <definedName name="IRR_without_management_fee">[11]Sens!$D$118</definedName>
    <definedName name="IsColHidden" hidden="1">FALSE</definedName>
    <definedName name="IsLTMColHidden" hidden="1">FALSE</definedName>
    <definedName name="j" hidden="1">{#N/A,#N/A,FALSE,"FRPRD"}</definedName>
    <definedName name="jc" hidden="1">{#N/A,#N/A,FALSE,"FRPRD"}</definedName>
    <definedName name="jhc" hidden="1">{#N/A,#N/A,FALSE,"F-YLDS";#N/A,#N/A,FALSE,"ASP";#N/A,#N/A,FALSE,"FRPRD"}</definedName>
    <definedName name="jhjkk78" hidden="1">{#N/A,#N/A,FALSE,"Table of Contents";#N/A,#N/A,FALSE,"Overview";#N/A,#N/A,FALSE,"Data"}</definedName>
    <definedName name="jjj" hidden="1">{"IS",#N/A,FALSE,"IS";"RPTIS",#N/A,FALSE,"RPTIS";"STATS",#N/A,FALSE,"STATS";"CELL",#N/A,FALSE,"CELL";"BS",#N/A,FALSE,"BS"}</definedName>
    <definedName name="jjjj"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k" hidden="1">{#N/A,#N/A,FALSE,"FRPRD"}</definedName>
    <definedName name="k" hidden="1">{#N/A,#N/A,FALSE,"FRPRD"}</definedName>
    <definedName name="k_inverter_com">'[6]Learning curve parameters'!$B$18</definedName>
    <definedName name="k_inverter_res">'[6]Learning curve parameters'!$B$27</definedName>
    <definedName name="k_inverter_uti">'[6]Learning curve parameters'!$B$9</definedName>
    <definedName name="k_other_com" localSheetId="8">'[6]Learning curve parameters'!#REF!</definedName>
    <definedName name="k_other_com">'[6]Learning curve parameters'!#REF!</definedName>
    <definedName name="k_other_uti" localSheetId="8">'[6]Learning curve parameters'!#REF!</definedName>
    <definedName name="k_other_uti">'[6]Learning curve parameters'!#REF!</definedName>
    <definedName name="K2_WBEVMODE" hidden="1">-1</definedName>
    <definedName name="kjk7i" hidden="1">{#N/A,#N/A,FALSE,"Table of Contents";#N/A,#N/A,FALSE,"Overview";#N/A,#N/A,FALSE,"Data"}</definedName>
    <definedName name="KKK" hidden="1">{#N/A,#N/A,FALSE,"Assessment";#N/A,#N/A,FALSE,"Staffing";#N/A,#N/A,FALSE,"Hires";#N/A,#N/A,FALSE,"Assumptions"}</definedName>
    <definedName name="kkkk" hidden="1">{"coverall",#N/A,FALSE,"Definitions";"cover1",#N/A,FALSE,"Definitions";"cover2",#N/A,FALSE,"Definitions";"cover3",#N/A,FALSE,"Definitions";"cover4",#N/A,FALSE,"Definitions";"cover5",#N/A,FALSE,"Definitions";"blank",#N/A,FALSE,"Definitions"}</definedName>
    <definedName name="l" hidden="1">{#N/A,#N/A,TRUE,"Allacciamenti 5 anni";#N/A,#N/A,TRUE,"Carico 5 anni";#N/A,#N/A,TRUE,"Qualità a) 5 anni";#N/A,#N/A,TRUE,"Qualità b) 5 anni";#N/A,#N/A,TRUE,"Impatto ambientale 5 anni";#N/A,#N/A,TRUE,"Adeg. tecnico 5 anni"}</definedName>
    <definedName name="Last_Row" localSheetId="8">IF('Other GHG emission avoidance'!Values_Entered,Header_Row+'Other GHG emission avoidance'!Number_of_Payments,Header_Row)</definedName>
    <definedName name="Last_Row">IF(Values_Entered,Header_Row+Number_of_Payments,Header_Row)</definedName>
    <definedName name="LC_Copy" localSheetId="8">#REF!</definedName>
    <definedName name="LC_Copy">#REF!</definedName>
    <definedName name="LC_Paste" localSheetId="8">#REF!</definedName>
    <definedName name="LC_Paste">#REF!</definedName>
    <definedName name="Leverage">[27]Sens!$C$25</definedName>
    <definedName name="lffml98" hidden="1">{#N/A,#N/A,FALSE,"Table of Contents";#N/A,#N/A,FALSE,"Overview";#N/A,#N/A,FALSE,"Data"}</definedName>
    <definedName name="lhjku78" hidden="1">{#N/A,#N/A,FALSE,"Table of Contents";#N/A,#N/A,FALSE,"Overview";#N/A,#N/A,FALSE,"Data"}</definedName>
    <definedName name="lifetime">[6]LCOE!$C$7</definedName>
    <definedName name="Limit">[28]Inputs!$J$5</definedName>
    <definedName name="LionDataSheetRange">'[29]ELSA - Data Sheet'!$A$1:$AA$53,'[29]ELSA - Data Sheet'!$AB$57:$BA$100,'[29]ELSA - Data Sheet'!$BB$101:$CD$155</definedName>
    <definedName name="ListOffset" hidden="1">1</definedName>
    <definedName name="liyugt" hidden="1">{"Side 1",#N/A,FALSE,"Hovedark";"Valuation",#N/A,FALSE,"Valuation";"Side 2",#N/A,FALSE,"Hovedark";"Cash Flow",#N/A,FALSE,"Hovedark";"Bidrag",#N/A,FALSE,"Bidrag"}</definedName>
    <definedName name="lll" hidden="1">{"Area1",#N/A,TRUE,"Obiettivo";"Area2",#N/A,TRUE,"Dati per Direzione"}</definedName>
    <definedName name="lllf" hidden="1">{#N/A,#N/A,FALSE,"ORIX CSC"}</definedName>
    <definedName name="lllllq"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uhdbv85645" hidden="1">{#N/A,#N/A,FALSE,"Table of Contents";#N/A,#N/A,FALSE,"Overview";#N/A,#N/A,FALSE,"Data"}</definedName>
    <definedName name="m" hidden="1">{#N/A,#N/A,FALSE,"F-YLDS";#N/A,#N/A,FALSE,"ASP";#N/A,#N/A,FALSE,"FRPRD"}</definedName>
    <definedName name="MACROS" localSheetId="8">#REF!</definedName>
    <definedName name="MACROS">#REF!</definedName>
    <definedName name="maggio" hidden="1">{"Area1",#N/A,TRUE,"Obiettivo";"Area2",#N/A,TRUE,"Dati per Direzione"}</definedName>
    <definedName name="Mensile1" localSheetId="8">#REF!</definedName>
    <definedName name="Mensile1">#REF!</definedName>
    <definedName name="Mensile2" localSheetId="8">#REF!</definedName>
    <definedName name="Mensile2">#REF!</definedName>
    <definedName name="mercato" localSheetId="8">#REF!</definedName>
    <definedName name="mercato">#REF!</definedName>
    <definedName name="MESEEEE" localSheetId="8">[0]!Foglio1</definedName>
    <definedName name="MESEEEE">[0]!Foglio1</definedName>
    <definedName name="Min_DSCR_Value">[27]Sens!$C$71</definedName>
    <definedName name="Min_Tesoreria">10</definedName>
    <definedName name="Minimum_Equity_Ratio">'[5]Uses and Funds'!$L$19</definedName>
    <definedName name="MJJ" hidden="1">{"Area1",#N/A,TRUE,"Obiettivo";"Area2",#N/A,TRUE,"Dati per Direzione"}</definedName>
    <definedName name="mm" localSheetId="8">OFFSET(Full_Print,0,0,[0]!xx)</definedName>
    <definedName name="mm">OFFSET(Full_Print,0,0,xx)</definedName>
    <definedName name="mmmm" hidden="1">{#N/A,#N/A,TRUE,"Allacciamenti 5 anni";#N/A,#N/A,TRUE,"Carico 5 anni";#N/A,#N/A,TRUE,"Qualità a) 5 anni";#N/A,#N/A,TRUE,"Qualità b) 5 anni";#N/A,#N/A,TRUE,"Impatto ambientale 5 anni";#N/A,#N/A,TRUE,"Adeg. tecnico 5 anni"}</definedName>
    <definedName name="Model_Startdate">[21]Input!$H$14</definedName>
    <definedName name="Module">OFFSET('[13]Module Suppliers'!$A$1,0,0,COUNTA('[13]Module Suppliers'!$A:$A),COUNTA('[13]Module Suppliers'!$1:$1))</definedName>
    <definedName name="Module_LOC">OFFSET('[13]Module Suppliers - LOC'!$A$1,0,0,COUNTA('[13]Module Suppliers - LOC'!$A:$A),COUNTA('[13]Module Suppliers - LOC'!$1:$1))</definedName>
    <definedName name="Monito">'[19]Stampa di controllo_AC'!$A$1:$AZ$28</definedName>
    <definedName name="Motorola_Label_2" hidden="1">[14]GSChartLabels!$C$1:$C$7</definedName>
    <definedName name="msarrrr" hidden="1">{#N/A,#N/A,TRUE,"Allacciamenti 5 anni";#N/A,#N/A,TRUE,"Carico 5 anni";#N/A,#N/A,TRUE,"Qualità a) 5 anni";#N/A,#N/A,TRUE,"Qualità b) 5 anni";#N/A,#N/A,TRUE,"Impatto ambientale 5 anni";#N/A,#N/A,TRUE,"Adeg. tecnico 5 anni"}</definedName>
    <definedName name="myDialog">"dial"</definedName>
    <definedName name="MyList">#REF!</definedName>
    <definedName name="n" hidden="1">{#N/A,#N/A,TRUE,"Allacciamenti 5 anni";#N/A,#N/A,TRUE,"Carico 5 anni";#N/A,#N/A,TRUE,"Qualità a) 5 anni";#N/A,#N/A,TRUE,"Qualità b) 5 anni";#N/A,#N/A,TRUE,"Impatto ambientale 5 anni";#N/A,#N/A,TRUE,"Adeg. tecnico 5 anni"}</definedName>
    <definedName name="names">#N/A</definedName>
    <definedName name="newbel" hidden="1">{"IS",#N/A,FALSE,"IS";"RPTIS",#N/A,FALSE,"RPTIS";"STATS",#N/A,FALSE,"STATS";"CELL",#N/A,FALSE,"CELL";"BS",#N/A,FALSE,"BS"}</definedName>
    <definedName name="NewMatrix" localSheetId="8">#REF!</definedName>
    <definedName name="NewMatrix">#REF!</definedName>
    <definedName name="NEWwrn.ALL" hidden="1">{#N/A,#N/A,FALSE,"DCF";#N/A,#N/A,FALSE,"WACC";#N/A,#N/A,FALSE,"Sales_EBIT";#N/A,#N/A,FALSE,"Capex_Depreciation";#N/A,#N/A,FALSE,"WC";#N/A,#N/A,FALSE,"Interest";#N/A,#N/A,FALSE,"Assumptions"}</definedName>
    <definedName name="NEWwrn.ALL.Ge" hidden="1">{#N/A,#N/A,FALSE,"DCF";#N/A,#N/A,FALSE,"WACC";#N/A,#N/A,FALSE,"Sales_EBIT";#N/A,#N/A,FALSE,"Capex_Depreciation";#N/A,#N/A,FALSE,"WC";#N/A,#N/A,FALSE,"Interest";#N/A,#N/A,FALSE,"Assumptions"}</definedName>
    <definedName name="NEWwrn.old" hidden="1">{#N/A,#N/A,FALSE,"DCF";#N/A,#N/A,FALSE,"WACC";#N/A,#N/A,FALSE,"Sales_EBIT";#N/A,#N/A,FALSE,"Capex_Depreciation";#N/A,#N/A,FALSE,"WC";#N/A,#N/A,FALSE,"Interest";#N/A,#N/A,FALSE,"Assumptions"}</definedName>
    <definedName name="nn" hidden="1">{#N/A,#N/A,TRUE,"Allacciamenti 5 anni";#N/A,#N/A,TRUE,"Carico 5 anni";#N/A,#N/A,TRUE,"Qualità a) 5 anni";#N/A,#N/A,TRUE,"Qualità b) 5 anni";#N/A,#N/A,TRUE,"Impatto ambientale 5 anni";#N/A,#N/A,TRUE,"Adeg. tecnico 5 anni"}</definedName>
    <definedName name="nnnn" hidden="1">{#N/A,#N/A,TRUE,"Allacciamenti 5 anni";#N/A,#N/A,TRUE,"Carico 5 anni";#N/A,#N/A,TRUE,"Qualità a) 5 anni";#N/A,#N/A,TRUE,"Qualità b) 5 anni";#N/A,#N/A,TRUE,"Impatto ambientale 5 anni";#N/A,#N/A,TRUE,"Adeg. tecnico 5 anni"}</definedName>
    <definedName name="non">[30]References!$C$50</definedName>
    <definedName name="Nota1" localSheetId="8">#REF!</definedName>
    <definedName name="Nota1">#REF!</definedName>
    <definedName name="Nota3" localSheetId="8">#REF!</definedName>
    <definedName name="Nota3">#REF!</definedName>
    <definedName name="NPV">[11]Sens!$D$123</definedName>
    <definedName name="Number_of_Payments" localSheetId="8">MATCH(0.01,End_Bal,-1)+1</definedName>
    <definedName name="Number_of_Payments">MATCH(0.01,End_Bal,-1)+1</definedName>
    <definedName name="Nuova_Griffe_1" localSheetId="8">#REF!</definedName>
    <definedName name="Nuova_Griffe_1">#REF!</definedName>
    <definedName name="Nuova_Griffe_1__Estero" localSheetId="8">#REF!</definedName>
    <definedName name="Nuova_Griffe_1__Estero">#REF!</definedName>
    <definedName name="Nuova_Griffe_1__Italia" localSheetId="8">#REF!</definedName>
    <definedName name="Nuova_Griffe_1__Italia">#REF!</definedName>
    <definedName name="Nuova_Griffe_2" localSheetId="8">#REF!</definedName>
    <definedName name="Nuova_Griffe_2">#REF!</definedName>
    <definedName name="Nuova_Griffe_2__Estero" localSheetId="8">#REF!</definedName>
    <definedName name="Nuova_Griffe_2__Estero">#REF!</definedName>
    <definedName name="Nuova_Griffe_2_Italia" localSheetId="8">#REF!</definedName>
    <definedName name="Nuova_Griffe_2_Italia">#REF!</definedName>
    <definedName name="o" hidden="1">{#N/A,#N/A,FALSE,"FRPRD"}</definedName>
    <definedName name="OFA" localSheetId="8">#REF!</definedName>
    <definedName name="OFA">#REF!</definedName>
    <definedName name="oh" hidden="1">{"Area1",#N/A,TRUE,"Obiettivo";"Area2",#N/A,TRUE,"Dati per Direzione"}</definedName>
    <definedName name="ol" hidden="1">{#N/A,#N/A,FALSE,"F-YLDS";#N/A,#N/A,FALSE,"ASP";#N/A,#N/A,FALSE,"FRPRD"}</definedName>
    <definedName name="OM">[6]LCOE!$C$8</definedName>
    <definedName name="ooo" hidden="1">{#N/A,#N/A,TRUE,"Allacciamenti 5 anni";#N/A,#N/A,TRUE,"Carico 5 anni";#N/A,#N/A,TRUE,"Qualità a) 5 anni";#N/A,#N/A,TRUE,"Qualità b) 5 anni";#N/A,#N/A,TRUE,"Impatto ambientale 5 anni";#N/A,#N/A,TRUE,"Adeg. tecnico 5 anni"}</definedName>
    <definedName name="Operai" localSheetId="8">#REF!</definedName>
    <definedName name="Operai">#REF!</definedName>
    <definedName name="Operai1997">[19]Operai_Anno_Precedente!$B$1:$BK$224</definedName>
    <definedName name="Operation">[21]Operation!$J$41:$CE$41</definedName>
    <definedName name="Option_A_0_B_1">[31]About!$B$87</definedName>
    <definedName name="OutputEV">[32]Output!$H$18,[32]Output!$H$50:$H$51</definedName>
    <definedName name="OutputMarketCap">[32]Output!$G$18,[32]Output!$G$50:$G$51</definedName>
    <definedName name="p" hidden="1">{#N/A,#N/A,FALSE,"FRPRD"}</definedName>
    <definedName name="P2_LAT" hidden="1">{#N/A,#N/A,TRUE,"Allacciamenti 5 anni";#N/A,#N/A,TRUE,"Carico 5 anni";#N/A,#N/A,TRUE,"Qualità a) 5 anni";#N/A,#N/A,TRUE,"Qualità b) 5 anni";#N/A,#N/A,TRUE,"Impatto ambientale 5 anni";#N/A,#N/A,TRUE,"Adeg. tecnico 5 anni"}</definedName>
    <definedName name="Payment_Date" localSheetId="8">DATE(YEAR(Loan_Start),MONTH(Loan_Start)+Payment_Number,DAY(Loan_Start))</definedName>
    <definedName name="Payment_Date">DATE(YEAR(Loan_Start),MONTH(Loan_Start)+Payment_Number,DAY(Loan_Start))</definedName>
    <definedName name="Payment_Needed">"Pagamento richiesto"</definedName>
    <definedName name="Periodo">[19]Tabella_Intestazione!$A$2:$J$26</definedName>
    <definedName name="Peso_Agr">[33]database!$X$91</definedName>
    <definedName name="Peso_Centro">'[33]aree geogr'!$S$116</definedName>
    <definedName name="Peso_Costr">[33]database!$X$92</definedName>
    <definedName name="Peso_domestico">[33]database!$X$90</definedName>
    <definedName name="Peso_industria">[33]database!$X$88</definedName>
    <definedName name="Peso_Nord_EST">'[33]aree geogr'!$S$115</definedName>
    <definedName name="Peso_Nord_Ovest">'[33]aree geogr'!$S$114</definedName>
    <definedName name="Peso_servizi">[33]database!$X$89</definedName>
    <definedName name="Peso_Sud">'[33]aree geogr'!$S$117</definedName>
    <definedName name="pipp1" hidden="1">{#N/A,#N/A,TRUE,"Allacciamenti 5 anni";#N/A,#N/A,TRUE,"Carico 5 anni";#N/A,#N/A,TRUE,"Qualità a) 5 anni";#N/A,#N/A,TRUE,"Qualità b) 5 anni";#N/A,#N/A,TRUE,"Impatto ambientale 5 anni";#N/A,#N/A,TRUE,"Adeg. tecnico 5 anni"}</definedName>
    <definedName name="pippo" localSheetId="8">[0]!Foglio1</definedName>
    <definedName name="pippo">[0]!Foglio1</definedName>
    <definedName name="PIPPO1" hidden="1">{#N/A,#N/A,TRUE,"Allacciamenti 5 anni";#N/A,#N/A,TRUE,"Carico 5 anni";#N/A,#N/A,TRUE,"Qualità a) 5 anni";#N/A,#N/A,TRUE,"Qualità b) 5 anni";#N/A,#N/A,TRUE,"Impatto ambientale 5 anni";#N/A,#N/A,TRUE,"Adeg. tecnico 5 anni"}</definedName>
    <definedName name="pl" hidden="1">{#N/A,#N/A,FALSE,"FRPRD"}</definedName>
    <definedName name="poi" hidden="1">{"Area1",#N/A,TRUE,"Obiettivo";"Area2",#N/A,TRUE,"Dati per Direzione"}</definedName>
    <definedName name="Poly">OFFSET('[34]Poly Suppliers'!$A$1,0,0,COUNTA('[34]Poly Suppliers'!$A:$A),COUNTA('[34]Poly Suppliers'!$1:$1))</definedName>
    <definedName name="Poly_LOC">OFFSET('[34]Poly Suppliers - LOC'!$A$1,0,0,COUNTA('[34]Poly Suppliers - LOC'!$A:$A),COUNTA('[34]Poly Suppliers - LOC'!$1:$1))</definedName>
    <definedName name="polysilicon">OFFSET([35]VBA!$K$19, 0, 0, [35]VBA!$C$17)</definedName>
    <definedName name="por" hidden="1">{#N/A,#N/A,TRUE,"Assumptions";#N/A,#N/A,TRUE,"Op Projection";#N/A,#N/A,TRUE,"Capital";#N/A,#N/A,TRUE,"Income";#N/A,#N/A,TRUE,"Balance";#N/A,#N/A,TRUE,"Sources&amp;Uses"}</definedName>
    <definedName name="pox" hidden="1">{"Area1",#N/A,TRUE,"Obiettivo";"Area2",#N/A,TRUE,"Dati per Direzione"}</definedName>
    <definedName name="pp" hidden="1">{#N/A,#N/A,TRUE,"Allacciamenti 5 anni";#N/A,#N/A,TRUE,"Carico 5 anni";#N/A,#N/A,TRUE,"Qualità a) 5 anni";#N/A,#N/A,TRUE,"Qualità b) 5 anni";#N/A,#N/A,TRUE,"Impatto ambientale 5 anni";#N/A,#N/A,TRUE,"Adeg. tecnico 5 anni"}</definedName>
    <definedName name="ppp" hidden="1">{#N/A,#N/A,TRUE,"Allacciamenti 5 anni";#N/A,#N/A,TRUE,"Carico 5 anni";#N/A,#N/A,TRUE,"Qualità a) 5 anni";#N/A,#N/A,TRUE,"Qualità b) 5 anni";#N/A,#N/A,TRUE,"Impatto ambientale 5 anni";#N/A,#N/A,TRUE,"Adeg. tecnico 5 anni"}</definedName>
    <definedName name="ppppppp" hidden="1">{"mgmt forecast",#N/A,FALSE,"Mgmt Forecast";"dcf table",#N/A,FALSE,"Mgmt Forecast";"sensitivity",#N/A,FALSE,"Mgmt Forecast";"table inputs",#N/A,FALSE,"Mgmt Forecast";"calculations",#N/A,FALSE,"Mgmt Forecast"}</definedName>
    <definedName name="PRECL_01">'[2]CONS n | PRECL n'!$F$1:$AZ$2500</definedName>
    <definedName name="Price">[22]Valuation!$D$26</definedName>
    <definedName name="Principal_copy" localSheetId="8">#REF!</definedName>
    <definedName name="Principal_copy">#REF!</definedName>
    <definedName name="Principal_Error" localSheetId="8">#REF!</definedName>
    <definedName name="Principal_Error">#REF!</definedName>
    <definedName name="Principal_paste" localSheetId="8">#REF!</definedName>
    <definedName name="Principal_paste">#REF!</definedName>
    <definedName name="Print_Area_Reset" localSheetId="8">OFFSET(Full_Print,0,0,'Other GHG emission avoidance'!Last_Row)</definedName>
    <definedName name="Print_Area_Reset">OFFSET(Full_Print,0,0,Last_Row)</definedName>
    <definedName name="PrintAll.PrintAll" localSheetId="8">[36]!PrintAll.PrintAll</definedName>
    <definedName name="PrintAll.PrintAll">[36]!PrintAll.PrintAll</definedName>
    <definedName name="PrintAppendix">'[3]Business Plan'!$A$1:$M$52,'[3]Business Plan'!$A$55:$M$107,'[3]Business Plan'!$A$119:$M$119,'[3]Business Plan'!$A$241:$M$297</definedName>
    <definedName name="pro" localSheetId="8">#REF!</definedName>
    <definedName name="pro">#REF!</definedName>
    <definedName name="PROGETTI" hidden="1">{"Area1",#N/A,TRUE,"Obiettivo";"Area2",#N/A,TRUE,"Dati per Direzione"}</definedName>
    <definedName name="Project_Name">[11]Inputs!$C$8</definedName>
    <definedName name="Projects">[37]Revenues!$A$2:$A$7</definedName>
    <definedName name="prop_comm">'[6]Learning curve parameters'!$C$21</definedName>
    <definedName name="prop_resi">'[6]Learning curve parameters'!$C$30</definedName>
    <definedName name="prop_uti">'[6]Learning curve parameters'!$C$12</definedName>
    <definedName name="pvgrowth2012" localSheetId="8">'[6]System cost master'!#REF!</definedName>
    <definedName name="pvgrowth2012">'[6]System cost master'!#REF!</definedName>
    <definedName name="pvgrowth2017" localSheetId="8">'[6]System cost master'!#REF!</definedName>
    <definedName name="pvgrowth2017">'[6]System cost master'!#REF!</definedName>
    <definedName name="pvgrowth2020" localSheetId="8">'[6]System cost master'!#REF!</definedName>
    <definedName name="pvgrowth2020">'[6]System cost master'!#REF!</definedName>
    <definedName name="PVTYPE" localSheetId="8">'[38]Anglo American'!#REF!</definedName>
    <definedName name="PVTYPE">'[38]Anglo American'!#REF!</definedName>
    <definedName name="Pxx_for_sculpting">[11]Inputs!$I$129</definedName>
    <definedName name="q" hidden="1">{#N/A,#N/A,FALSE,"FRPRD"}</definedName>
    <definedName name="qa" hidden="1">{#N/A,#N/A,FALSE,"FRPRD"}</definedName>
    <definedName name="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qq"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q"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qq"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uadri" localSheetId="8">#REF!</definedName>
    <definedName name="Quadri">#REF!</definedName>
    <definedName name="Quadri1997">[19]Quadri_Anno_Precedente!$B$1:$BK$224</definedName>
    <definedName name="question" hidden="1">{#N/A,#N/A,TRUE,"Assumptions";#N/A,#N/A,TRUE,"Op Projection";#N/A,#N/A,TRUE,"Capital";#N/A,#N/A,TRUE,"Income";#N/A,#N/A,TRUE,"Balance";#N/A,#N/A,TRUE,"Sources&amp;Uses"}</definedName>
    <definedName name="qw" hidden="1">{#N/A,#N/A,FALSE,"F-YLDS";#N/A,#N/A,FALSE,"ASP";#N/A,#N/A,FALSE,"FRPRD"}</definedName>
    <definedName name="qwdcxa" hidden="1">{#N/A,#N/A,FALSE,"Report Print"}</definedName>
    <definedName name="qwdqwdqwd" hidden="1">{#N/A,#N/A,TRUE,"Allacciamenti 5 anni";#N/A,#N/A,TRUE,"Carico 5 anni";#N/A,#N/A,TRUE,"Qualità a) 5 anni";#N/A,#N/A,TRUE,"Qualità b) 5 anni";#N/A,#N/A,TRUE,"Impatto ambientale 5 anni";#N/A,#N/A,TRUE,"Adeg. tecnico 5 anni"}</definedName>
    <definedName name="qwer" hidden="1">{#N/A,#N/A,TRUE,"Assumptions";#N/A,#N/A,TRUE,"Op Projection";#N/A,#N/A,TRUE,"Capital";#N/A,#N/A,TRUE,"Income";#N/A,#N/A,TRUE,"Balance";#N/A,#N/A,TRUE,"Sources&amp;Uses"}</definedName>
    <definedName name="qwqqqq" hidden="1">{"IS",#N/A,FALSE,"IS";"RPTIS",#N/A,FALSE,"RPTIS";"STATS",#N/A,FALSE,"STATS";"BS",#N/A,FALSE,"BS"}</definedName>
    <definedName name="raffa" hidden="1">{#N/A,#N/A,TRUE,"Allacciamenti 5 anni";#N/A,#N/A,TRUE,"Carico 5 anni";#N/A,#N/A,TRUE,"Qualità a) 5 anni";#N/A,#N/A,TRUE,"Qualità b) 5 anni";#N/A,#N/A,TRUE,"Impatto ambientale 5 anni";#N/A,#N/A,TRUE,"Adeg. tecnico 5 anni"}</definedName>
    <definedName name="recap_dividend">"Picture 69"</definedName>
    <definedName name="recap_repurchase">"Picture 64"</definedName>
    <definedName name="Reimbursement">[5]Operation!$J$960:$BM$960</definedName>
    <definedName name="Reimbursement_paste">[5]Operation!$J$961:$BM$961</definedName>
    <definedName name="Reimbursement_Period">[21]Operation!$J$285:$CE$285</definedName>
    <definedName name="ReplacementRates" localSheetId="8">#REF!</definedName>
    <definedName name="ReplacementRates">#REF!</definedName>
    <definedName name="ReplacementRatesChina" localSheetId="8">#REF!</definedName>
    <definedName name="ReplacementRatesChina">#REF!</definedName>
    <definedName name="reqwr" hidden="1">{"IS",#N/A,FALSE,"IS";"RPTIS",#N/A,FALSE,"RPTIS";"STATS",#N/A,FALSE,"STATS";"CELL",#N/A,FALSE,"CELL";"BS",#N/A,FALSE,"BS"}</definedName>
    <definedName name="resources" hidden="1">{#N/A,#N/A,FALSE,"Assessment";#N/A,#N/A,FALSE,"Staffing";#N/A,#N/A,FALSE,"Hires";#N/A,#N/A,FALSE,"Assumptions"}</definedName>
    <definedName name="REtrVarIMPCFL">'[19]RetrVar-Imp-CFL'!$E$1:$AY$102</definedName>
    <definedName name="REtrVarImpiegati">'[19]RetrVar-Impiegati'!$E$1:$AY$102</definedName>
    <definedName name="REtrVarOpeCFL">'[19]RetrVar-Op-CFL'!$E$1:$AY$102</definedName>
    <definedName name="REtrVarOperai">'[19]RetrVar-Operai'!$E$1:$AY$102</definedName>
    <definedName name="REtrVarQuadri">'[19]RetrVar-Quadri'!$E$1:$AY$102</definedName>
    <definedName name="rf" hidden="1">{#N/A,#N/A,FALSE,"F-YLDS";#N/A,#N/A,FALSE,"ASP";#N/A,#N/A,FALSE,"FRPRD"}</definedName>
    <definedName name="rfree" localSheetId="8">#REF!</definedName>
    <definedName name="rfree">#REF!</definedName>
    <definedName name="rho" localSheetId="8">#REF!</definedName>
    <definedName name="rho">#REF!</definedName>
    <definedName name="RIC_LkWh" localSheetId="8">#REF!</definedName>
    <definedName name="RIC_LkWh">#REF!</definedName>
    <definedName name="rider2">'[39]EV Schedule'!$B$8:$B$39,'[39]EV Schedule'!$W$6:$W$39,'[39]EV Schedule'!$BB$6:$BC$39,'[39]EV Schedule'!$BE$4:$BN$39</definedName>
    <definedName name="riepilTotale">[19]RiepilogoTotale!$B$1:$Z$120</definedName>
    <definedName name="RiskCollectDistributionSamples">2</definedName>
    <definedName name="RiskCorrelationSheet" localSheetId="8">#REF!</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OPP.LA" hidden="1">{"VISTA_1",#N/A,FALSE,"GRAFO"}</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COptions">"*000000000000000"</definedName>
    <definedName name="rng_Ref_Lists.AssetTypes" hidden="1">OFFSET([40]Ref!$D$50, 0, 0, [40]Ref!$D$48)</definedName>
    <definedName name="rng_VBA_Formats">OFFSET([41]VBA!$K$21, 0, 0, [41]VBA!$C$19)</definedName>
    <definedName name="rng_VBA_LineStyles">OFFSET([41]VBA!$L$21, 0, 0, [41]VBA!$C$19)</definedName>
    <definedName name="rng_VBA_Names">OFFSET([41]VBA!$B$21:$I$21, 0, 0, [41]VBA!$C$19)</definedName>
    <definedName name="rome_2">'[39]EV Schedule'!$B$4:$B$29,'[39]EV Schedule'!$AA$4:$AI$29</definedName>
    <definedName name="Rounding" localSheetId="8">#REF!</definedName>
    <definedName name="Rounding">#REF!</definedName>
    <definedName name="rqrq" hidden="1">{"test2",#N/A,TRUE,"Prices"}</definedName>
    <definedName name="rrr" hidden="1">{#N/A,#N/A,TRUE,"Allacciamenti 5 anni";#N/A,#N/A,TRUE,"Carico 5 anni";#N/A,#N/A,TRUE,"Qualità a) 5 anni";#N/A,#N/A,TRUE,"Qualità b) 5 anni";#N/A,#N/A,TRUE,"Impatto ambientale 5 anni";#N/A,#N/A,TRUE,"Adeg. tecnico 5 anni"}</definedName>
    <definedName name="rrrrr"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S_Holder_3">'[42]Fin Assum'!$F$417</definedName>
    <definedName name="sada" hidden="1">{#N/A,#N/A,TRUE,"Allacciamenti 5 anni";#N/A,#N/A,TRUE,"Carico 5 anni";#N/A,#N/A,TRUE,"Qualità a) 5 anni";#N/A,#N/A,TRUE,"Qualità b) 5 anni";#N/A,#N/A,TRUE,"Impatto ambientale 5 anni";#N/A,#N/A,TRUE,"Adeg. tecnico 5 anni"}</definedName>
    <definedName name="SAPBEXrevision" hidden="1">1</definedName>
    <definedName name="SAPBEXsysID" hidden="1">"BFP"</definedName>
    <definedName name="SAPBEXwbID" hidden="1">"40NTZJ4HSC4TXC7J878FT575W"</definedName>
    <definedName name="sas" hidden="1">{"Tariff Comparison",#N/A,FALSE,"Benchmarking";"Tariff Comparison 2",#N/A,FALSE,"Benchmarking";"Tariff Comparison 3",#N/A,FALSE,"Benchmarking"}</definedName>
    <definedName name="Scenarios">[5]Scenarios!$J$18:$V$18</definedName>
    <definedName name="sd" hidden="1">{#N/A,#N/A,FALSE,"F-YLDS";#N/A,#N/A,FALSE,"ASP";#N/A,#N/A,FALSE,"FRPRD"}</definedName>
    <definedName name="sda" hidden="1">{"'Finale (2)'!$A$2:$C$3"}</definedName>
    <definedName name="sdfaslk" hidden="1">{TRUE,TRUE,-1.25,-15.5,604.5,369,FALSE,FALSE,TRUE,TRUE,0,1,83,1,38,4,5,4,TRUE,TRUE,3,TRUE,1,TRUE,75,"Swvu.inputs._.raw._.data.","ACwvu.inputs._.raw._.data.",#N/A,FALSE,FALSE,0.5,0.5,0.5,0.5,2,"&amp;F","&amp;A&amp;RPage &amp;P",FALSE,FALSE,FALSE,FALSE,1,60,#N/A,#N/A,"=R1C61:R53C89","=C1:C5",#N/A,#N/A,FALSE,FALSE,FALSE,1,600,600,FALSE,FALSE,TRUE,TRUE,TRUE}</definedName>
    <definedName name="sdsd" hidden="1">{#N/A,#N/A,TRUE,"Allacciamenti 5 anni";#N/A,#N/A,TRUE,"Carico 5 anni";#N/A,#N/A,TRUE,"Qualità a) 5 anni";#N/A,#N/A,TRUE,"Qualità b) 5 anni";#N/A,#N/A,TRUE,"Impatto ambientale 5 anni";#N/A,#N/A,TRUE,"Adeg. tecnico 5 anni"}</definedName>
    <definedName name="se" hidden="1">{#N/A,#N/A,FALSE,"A&amp;E";#N/A,#N/A,FALSE,"HighTop";#N/A,#N/A,FALSE,"JG";#N/A,#N/A,FALSE,"RI";#N/A,#N/A,FALSE,"woHT";#N/A,#N/A,FALSE,"woHT&amp;JG"}</definedName>
    <definedName name="sencount" hidden="1">1</definedName>
    <definedName name="Senior_debt_drawdown_copy" localSheetId="8">#REF!</definedName>
    <definedName name="Senior_debt_drawdown_copy">#REF!</definedName>
    <definedName name="Senior_Debt_Drawdown_Copy_Values" localSheetId="8">#REF!</definedName>
    <definedName name="Senior_Debt_Drawdown_Copy_Values">#REF!</definedName>
    <definedName name="Senior_debt_drawdown_paste" localSheetId="8">#REF!</definedName>
    <definedName name="Senior_debt_drawdown_paste">#REF!</definedName>
    <definedName name="Senior_Debt_effective_repayments" localSheetId="8">#REF!</definedName>
    <definedName name="Senior_Debt_effective_repayments">#REF!</definedName>
    <definedName name="Senior_Debt_Repayment_Copy" localSheetId="8">#REF!</definedName>
    <definedName name="Senior_Debt_Repayment_Copy">#REF!</definedName>
    <definedName name="Senior_debt_repayment_copy_values" localSheetId="8">#REF!</definedName>
    <definedName name="Senior_debt_repayment_copy_values">#REF!</definedName>
    <definedName name="Senior_Debt_Repayment_Paste" localSheetId="8">#REF!</definedName>
    <definedName name="Senior_Debt_Repayment_Paste">#REF!</definedName>
    <definedName name="Senior_debt_repayment_pasted_values" localSheetId="8">#REF!</definedName>
    <definedName name="Senior_debt_repayment_pasted_values">#REF!</definedName>
    <definedName name="Sesse2" localSheetId="8">#REF!</definedName>
    <definedName name="Sesse2">#REF!</definedName>
    <definedName name="Set">" "</definedName>
    <definedName name="Sh_loan_check">[22]Calculations_!$E$42</definedName>
    <definedName name="Shareholders_loan">[5]Construction!$J$250:$EK$250</definedName>
    <definedName name="Shareholders_loan_paste">[5]Construction!$J$251:$EK$251</definedName>
    <definedName name="Shares" localSheetId="8">#REF!</definedName>
    <definedName name="Shares">#REF!</definedName>
    <definedName name="Shock_Opex">[5]Input!$H$169</definedName>
    <definedName name="si"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OCIETA_____.." localSheetId="8">#REF!</definedName>
    <definedName name="SOCIETA_____..">#REF!</definedName>
    <definedName name="solver_num">0</definedName>
    <definedName name="solver_typ">1</definedName>
    <definedName name="solver_val">0</definedName>
    <definedName name="SP_AL">[43]Parametri!$B$34</definedName>
    <definedName name="SP_BB">[43]Parametri!$B$41</definedName>
    <definedName name="SP_IL">[43]Parametri!$B$35</definedName>
    <definedName name="SP_KI">[43]Parametri!$B$38</definedName>
    <definedName name="SP_KU">[43]Parametri!$B$39</definedName>
    <definedName name="SP_MU">[43]Parametri!$B$40</definedName>
    <definedName name="SP_SB">[43]Parametri!$B$36</definedName>
    <definedName name="SP_ZU">[43]Parametri!$B$37</definedName>
    <definedName name="spo"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read_IRR_HR">[27]Results!$K$12</definedName>
    <definedName name="SpreadsheetBuilder_1" localSheetId="8" hidden="1">#REF!</definedName>
    <definedName name="SpreadsheetBuilder_1" hidden="1">#REF!</definedName>
    <definedName name="SpreadsheetBuilder_2" localSheetId="8" hidden="1">#REF!</definedName>
    <definedName name="SpreadsheetBuilder_2" hidden="1">#REF!</definedName>
    <definedName name="SpreadsheetBuilder_3" localSheetId="8" hidden="1">#REF!</definedName>
    <definedName name="SpreadsheetBuilder_3" hidden="1">#REF!</definedName>
    <definedName name="SpreadsheetBuilder_5" localSheetId="8" hidden="1">#REF!</definedName>
    <definedName name="SpreadsheetBuilder_5" hidden="1">#REF!</definedName>
    <definedName name="SPWS_WBID">"B2585B84-6E8E-4272-A3B6-C15F842D8C9F"</definedName>
    <definedName name="ss" hidden="1">{#N/A,#N/A,TRUE,"Allacciamenti 5 anni";#N/A,#N/A,TRUE,"Carico 5 anni";#N/A,#N/A,TRUE,"Qualità a) 5 anni";#N/A,#N/A,TRUE,"Qualità b) 5 anni";#N/A,#N/A,TRUE,"Impatto ambientale 5 anni";#N/A,#N/A,TRUE,"Adeg. tecnico 5 anni"}</definedName>
    <definedName name="sss" hidden="1">{#N/A,#N/A,TRUE,"Allacciamenti 5 anni";#N/A,#N/A,TRUE,"Carico 5 anni";#N/A,#N/A,TRUE,"Qualità a) 5 anni";#N/A,#N/A,TRUE,"Qualità b) 5 anni";#N/A,#N/A,TRUE,"Impatto ambientale 5 anni";#N/A,#N/A,TRUE,"Adeg. tecnico 5 anni"}</definedName>
    <definedName name="SSSS" hidden="1">{#N/A,#N/A,TRUE,"Allacciamenti 5 anni";#N/A,#N/A,TRUE,"Carico 5 anni";#N/A,#N/A,TRUE,"Qualità a) 5 anni";#N/A,#N/A,TRUE,"Qualità b) 5 anni";#N/A,#N/A,TRUE,"Impatto ambientale 5 anni";#N/A,#N/A,TRUE,"Adeg. tecnico 5 anni"}</definedName>
    <definedName name="st" hidden="1">{"IS",#N/A,FALSE,"IS";"RPTIS",#N/A,FALSE,"RPTIS";"STATS",#N/A,FALSE,"STATS";"BS",#N/A,FALSE,"BS"}</definedName>
    <definedName name="staffing2" hidden="1">{#N/A,#N/A,FALSE,"Assessment";#N/A,#N/A,FALSE,"Staffing";#N/A,#N/A,FALSE,"Hires";#N/A,#N/A,FALSE,"Assumptions"}</definedName>
    <definedName name="Staffing3" hidden="1">{#N/A,#N/A,FALSE,"Assessment";#N/A,#N/A,FALSE,"Staffing";#N/A,#N/A,FALSE,"Hires";#N/A,#N/A,FALSE,"Assumptions"}</definedName>
    <definedName name="str" hidden="1">{"summary1",#N/A,TRUE,"Comps";"summary2",#N/A,TRUE,"Comps";"summary3",#N/A,TRUE,"Comps"}</definedName>
    <definedName name="straord">'[19]Stampa di controllo_AC'!$E$6:$J$25</definedName>
    <definedName name="Stub" hidden="1">[26]MAIN!$I$11</definedName>
    <definedName name="su"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mm_Table">[28]Summary!$A$3:$P$127</definedName>
    <definedName name="Summ_Table_GD">[28]Summary!$D$3:$D$127</definedName>
    <definedName name="Summ_Table_Header">[28]Summary!$A$3:$P$3</definedName>
    <definedName name="sw" hidden="1">{"test2",#N/A,TRUE,"Prices"}</definedName>
    <definedName name="sy" hidden="1">{TRUE,TRUE,-1.25,-15.5,604.5,369,FALSE,FALSE,TRUE,TRUE,0,1,83,1,38,4,5,4,TRUE,TRUE,3,TRUE,1,TRUE,75,"Swvu.inputs._.raw._.data.","ACwvu.inputs._.raw._.data.",#N/A,FALSE,FALSE,0.5,0.5,0.5,0.5,2,"&amp;F","&amp;A&amp;RPage &amp;P",FALSE,FALSE,FALSE,FALSE,1,60,#N/A,#N/A,"=R1C61:R53C89","=C1:C5",#N/A,#N/A,FALSE,FALSE,FALSE,1,600,600,FALSE,FALSE,TRUE,TRUE,TRUE}</definedName>
    <definedName name="t" hidden="1">{#N/A,#N/A,FALSE,"FRPRD"}</definedName>
    <definedName name="table1">'[39]EV Schedule'!$B$4:$B$47,'[39]EV Schedule'!$C$4,'[39]EV Schedule'!$E$6:$E$48,'[39]EV Schedule'!$U$6:$U$47,'[39]EV Schedule'!$W$4:$Y$6,'[39]EV Schedule'!$X$6,'[39]EV Schedule'!$W$6:$X$47</definedName>
    <definedName name="table2">'[39]EV Schedule'!$B$4:$B$39,'[39]EV Schedule'!$BB$6:$BB$39,'[39]EV Schedule'!$BC$6:$BC$39,'[39]EV Schedule'!$W$6:$W$39</definedName>
    <definedName name="table3">'[39]EV Schedule'!$B$4:$B$39,'[39]EV Schedule'!$BB$6:$BB$48,'[39]EV Schedule'!$W$6:$W$39,'[39]EV Schedule'!$BM$6:$BM$39</definedName>
    <definedName name="TC000_AGO" localSheetId="8">#REF!</definedName>
    <definedName name="TC000_AGO">#REF!</definedName>
    <definedName name="TC000_APR" localSheetId="8">#REF!</definedName>
    <definedName name="TC000_APR">#REF!</definedName>
    <definedName name="TC000_DIC" localSheetId="8">#REF!</definedName>
    <definedName name="TC000_DIC">#REF!</definedName>
    <definedName name="TC000_FEB" localSheetId="8">#REF!</definedName>
    <definedName name="TC000_FEB">#REF!</definedName>
    <definedName name="TC000_GEN" localSheetId="8">#REF!</definedName>
    <definedName name="TC000_GEN">#REF!</definedName>
    <definedName name="TC000_GIU" localSheetId="8">#REF!</definedName>
    <definedName name="TC000_GIU">#REF!</definedName>
    <definedName name="TC000_LUG" localSheetId="8">#REF!</definedName>
    <definedName name="TC000_LUG">#REF!</definedName>
    <definedName name="TC000_MAG" localSheetId="8">#REF!</definedName>
    <definedName name="TC000_MAG">#REF!</definedName>
    <definedName name="TC000_MAR" localSheetId="8">#REF!</definedName>
    <definedName name="TC000_MAR">#REF!</definedName>
    <definedName name="TC000_NOV" localSheetId="8">#REF!</definedName>
    <definedName name="TC000_NOV">#REF!</definedName>
    <definedName name="TC000_OTT" localSheetId="8">#REF!</definedName>
    <definedName name="TC000_OTT">#REF!</definedName>
    <definedName name="TC000_SET" localSheetId="8">#REF!</definedName>
    <definedName name="TC000_SET">#REF!</definedName>
    <definedName name="TCBS_AGO" localSheetId="8">#REF!</definedName>
    <definedName name="TCBS_AGO">#REF!</definedName>
    <definedName name="TCBS_APR" localSheetId="8">#REF!</definedName>
    <definedName name="TCBS_APR">#REF!</definedName>
    <definedName name="TCBS_DIC" localSheetId="8">#REF!</definedName>
    <definedName name="TCBS_DIC">#REF!</definedName>
    <definedName name="TCBS_GIU" localSheetId="8">#REF!</definedName>
    <definedName name="TCBS_GIU">#REF!</definedName>
    <definedName name="TCBS_LUG" localSheetId="8">#REF!</definedName>
    <definedName name="TCBS_LUG">#REF!</definedName>
    <definedName name="TCBS_MAG" localSheetId="8">#REF!</definedName>
    <definedName name="TCBS_MAG">#REF!</definedName>
    <definedName name="TCBS_NOV" localSheetId="8">#REF!</definedName>
    <definedName name="TCBS_NOV">#REF!</definedName>
    <definedName name="TCBS_OTT" localSheetId="8">#REF!</definedName>
    <definedName name="TCBS_OTT">#REF!</definedName>
    <definedName name="TCBS_SET" localSheetId="8">#REF!</definedName>
    <definedName name="TCBS_SET">#REF!</definedName>
    <definedName name="TE000_AGO" localSheetId="8">#REF!</definedName>
    <definedName name="TE000_AGO">#REF!</definedName>
    <definedName name="TE000_APR" localSheetId="8">#REF!</definedName>
    <definedName name="TE000_APR">#REF!</definedName>
    <definedName name="TE000_DIC" localSheetId="8">#REF!</definedName>
    <definedName name="TE000_DIC">#REF!</definedName>
    <definedName name="TE000_FEB" localSheetId="8">#REF!</definedName>
    <definedName name="TE000_FEB">#REF!</definedName>
    <definedName name="TE000_GEN" localSheetId="8">#REF!</definedName>
    <definedName name="TE000_GEN">#REF!</definedName>
    <definedName name="TE000_GIU" localSheetId="8">#REF!</definedName>
    <definedName name="TE000_GIU">#REF!</definedName>
    <definedName name="TE000_LUG" localSheetId="8">#REF!</definedName>
    <definedName name="TE000_LUG">#REF!</definedName>
    <definedName name="TE000_MAG" localSheetId="8">#REF!</definedName>
    <definedName name="TE000_MAG">#REF!</definedName>
    <definedName name="TE000_MAR" localSheetId="8">#REF!</definedName>
    <definedName name="TE000_MAR">#REF!</definedName>
    <definedName name="TE000_NOV" localSheetId="8">#REF!</definedName>
    <definedName name="TE000_NOV">#REF!</definedName>
    <definedName name="TE000_OTT" localSheetId="8">#REF!</definedName>
    <definedName name="TE000_OTT">#REF!</definedName>
    <definedName name="TE000_SET" localSheetId="8">#REF!</definedName>
    <definedName name="TE000_SET">#REF!</definedName>
    <definedName name="TEBS_AGO" localSheetId="8">#REF!</definedName>
    <definedName name="TEBS_AGO">#REF!</definedName>
    <definedName name="TEBS_APR" localSheetId="8">#REF!</definedName>
    <definedName name="TEBS_APR">#REF!</definedName>
    <definedName name="TEBS_DIC" localSheetId="8">#REF!</definedName>
    <definedName name="TEBS_DIC">#REF!</definedName>
    <definedName name="TEBS_GIU" localSheetId="8">#REF!</definedName>
    <definedName name="TEBS_GIU">#REF!</definedName>
    <definedName name="TEBS_LUG" localSheetId="8">#REF!</definedName>
    <definedName name="TEBS_LUG">#REF!</definedName>
    <definedName name="TEBS_MAG" localSheetId="8">#REF!</definedName>
    <definedName name="TEBS_MAG">#REF!</definedName>
    <definedName name="TEBS_NOV" localSheetId="8">#REF!</definedName>
    <definedName name="TEBS_NOV">#REF!</definedName>
    <definedName name="TEBS_OTT" localSheetId="8">#REF!</definedName>
    <definedName name="TEBS_OTT">#REF!</definedName>
    <definedName name="TEBS_SET" localSheetId="8">#REF!</definedName>
    <definedName name="TEBS_SET">#REF!</definedName>
    <definedName name="Temp_2" hidden="1">{#N/A,#N/A,FALSE,"Assessment";#N/A,#N/A,FALSE,"Staffing";#N/A,#N/A,FALSE,"Hires";#N/A,#N/A,FALSE,"Assumptions"}</definedName>
    <definedName name="Temp_3" hidden="1">{#N/A,#N/A,FALSE,"Assessment";#N/A,#N/A,FALSE,"Staffing";#N/A,#N/A,FALSE,"Hires";#N/A,#N/A,FALSE,"Assumptions"}</definedName>
    <definedName name="terna" localSheetId="8">#REF!</definedName>
    <definedName name="terna">#REF!</definedName>
    <definedName name="TestAdd">"Test RefersTo1"</definedName>
    <definedName name="testo">'[44]0'!$C$275</definedName>
    <definedName name="tfr_ret" localSheetId="8">#REF!</definedName>
    <definedName name="tfr_ret">#REF!</definedName>
    <definedName name="tg" hidden="1">{#N/A,#N/A,FALSE,"FRPRD"}</definedName>
    <definedName name="Th">[45]Inputs!$C$273</definedName>
    <definedName name="Tipologia" localSheetId="8">#REF!</definedName>
    <definedName name="Tipologia">#REF!</definedName>
    <definedName name="tlc" localSheetId="8">#REF!</definedName>
    <definedName name="tlc">#REF!</definedName>
    <definedName name="TM000_AGO" localSheetId="8">#REF!</definedName>
    <definedName name="TM000_AGO">#REF!</definedName>
    <definedName name="TM000_APR" localSheetId="8">#REF!</definedName>
    <definedName name="TM000_APR">#REF!</definedName>
    <definedName name="TM000_DIC" localSheetId="8">#REF!</definedName>
    <definedName name="TM000_DIC">#REF!</definedName>
    <definedName name="TM000_FEB" localSheetId="8">#REF!</definedName>
    <definedName name="TM000_FEB">#REF!</definedName>
    <definedName name="TM000_GEN" localSheetId="8">#REF!</definedName>
    <definedName name="TM000_GEN">#REF!</definedName>
    <definedName name="TM000_GIU" localSheetId="8">#REF!</definedName>
    <definedName name="TM000_GIU">#REF!</definedName>
    <definedName name="TM000_LUG" localSheetId="8">#REF!</definedName>
    <definedName name="TM000_LUG">#REF!</definedName>
    <definedName name="TM000_MAG" localSheetId="8">#REF!</definedName>
    <definedName name="TM000_MAG">#REF!</definedName>
    <definedName name="TM000_MAR" localSheetId="8">#REF!</definedName>
    <definedName name="TM000_MAR">#REF!</definedName>
    <definedName name="TM000_NOV" localSheetId="8">#REF!</definedName>
    <definedName name="TM000_NOV">#REF!</definedName>
    <definedName name="TM000_OTT" localSheetId="8">#REF!</definedName>
    <definedName name="TM000_OTT">#REF!</definedName>
    <definedName name="TM000_SET" localSheetId="8">#REF!</definedName>
    <definedName name="TM000_SET">#REF!</definedName>
    <definedName name="TMBS_AGO" localSheetId="8">#REF!</definedName>
    <definedName name="TMBS_AGO">#REF!</definedName>
    <definedName name="TMBS_APR" localSheetId="8">#REF!</definedName>
    <definedName name="TMBS_APR">#REF!</definedName>
    <definedName name="TMBS_DIC" localSheetId="8">#REF!</definedName>
    <definedName name="TMBS_DIC">#REF!</definedName>
    <definedName name="TMBS_GIU" localSheetId="8">#REF!</definedName>
    <definedName name="TMBS_GIU">#REF!</definedName>
    <definedName name="TMBS_LUG" localSheetId="8">#REF!</definedName>
    <definedName name="TMBS_LUG">#REF!</definedName>
    <definedName name="TMBS_MAG" localSheetId="8">#REF!</definedName>
    <definedName name="TMBS_MAG">#REF!</definedName>
    <definedName name="TMBS_NOV" localSheetId="8">#REF!</definedName>
    <definedName name="TMBS_NOV">#REF!</definedName>
    <definedName name="TMBS_OTT" localSheetId="8">#REF!</definedName>
    <definedName name="TMBS_OTT">#REF!</definedName>
    <definedName name="TMBS_SET" localSheetId="8">#REF!</definedName>
    <definedName name="TMBS_SET">#REF!</definedName>
    <definedName name="Tolerance">[5]Audit!$H$48</definedName>
    <definedName name="TOTAL_IN"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otal_Senior_Debt_Amount">[11]Inputs!$D$104</definedName>
    <definedName name="Total_Senior_Debt_Perc">[11]Inputs!$G$104</definedName>
    <definedName name="Totale1997">[19]Totale_Anno_Precedente!$B$1:$BK$214</definedName>
    <definedName name="TotaleAC">[19]CostoTotale!$B$1:$BM$235</definedName>
    <definedName name="TotaleAP" localSheetId="8">#REF!</definedName>
    <definedName name="TotaleAP">#REF!</definedName>
    <definedName name="Tranche_I_repayment_profile_Manual">[11]Calculations!$J$268:$AN$268</definedName>
    <definedName name="Trial" localSheetId="8" hidden="1">'[46]Sensitivity analysis'!#REF!</definedName>
    <definedName name="Trial" hidden="1">'[46]Sensitivity analysis'!#REF!</definedName>
    <definedName name="TS000_AGO">'[12]TSBR000 AGO'!$A:$IV</definedName>
    <definedName name="TS000_APR">'[12]TSBR000 APR'!$A:$IV</definedName>
    <definedName name="TS000_CAT_AGO">'[12]TSBR000 AGO'!$D$1</definedName>
    <definedName name="TS000_CAT_APR">'[12]TSBR000 APR'!$D$1</definedName>
    <definedName name="TS000_CAT_DIC">'[12]TSBR000 DIC'!$D$1</definedName>
    <definedName name="TS000_CAT_FEB">'[12]TSBR000 FEB'!$D$1</definedName>
    <definedName name="TS000_CAT_GEN">'[12]TSBR000 GEN'!$D$1</definedName>
    <definedName name="TS000_CAT_GIU">'[12]TSBR000 GIU'!$D$1</definedName>
    <definedName name="TS000_CAT_LUG">'[12]TSBR000 LUG'!$D$1</definedName>
    <definedName name="TS000_CAT_MAG">'[12]TSBR000 MAG'!$D$1</definedName>
    <definedName name="TS000_CAT_MAR">'[12]TSBR000 MAR'!$D$1</definedName>
    <definedName name="TS000_CAT_NOV">'[12]TSBR000 NOV'!$D$1</definedName>
    <definedName name="TS000_CAT_OTT">'[12]TSBR000 OTT'!$D$1</definedName>
    <definedName name="TS000_CAT_SET">'[12]TSBR000 SET'!$D$1</definedName>
    <definedName name="TS000_DIC">'[12]TSBR000 DIC'!$A:$IV</definedName>
    <definedName name="TS000_FEB">'[12]TSBR000 FEB'!$A:$IV</definedName>
    <definedName name="TS000_GEN">'[12]TSBR000 GEN'!$A:$IV</definedName>
    <definedName name="TS000_GIU">'[12]TSBR000 GIU'!$A:$IV</definedName>
    <definedName name="TS000_LUG">'[12]TSBR000 LUG'!$A:$IV</definedName>
    <definedName name="TS000_MAG">'[12]TSBR000 MAG'!$A:$IV</definedName>
    <definedName name="TS000_MAR">'[12]TSBR000 MAR'!$A:$IV</definedName>
    <definedName name="TS000_NOV">'[12]TSBR000 NOV'!$A:$IV</definedName>
    <definedName name="TS000_OTT">'[12]TSBR000 OTT'!$A:$IV</definedName>
    <definedName name="TS000_SET">'[12]TSBR000 SET'!$A:$IV</definedName>
    <definedName name="TS100_AGO">'[12]TSBR100 AGO'!$A:$IV</definedName>
    <definedName name="TS100_APR">'[12]TSBR100 APR'!$A:$IV</definedName>
    <definedName name="TS100_DIC">'[12]TSBR100 DIC'!$A:$IV</definedName>
    <definedName name="TS100_FEB">'[12]TSBR100 FEB'!$A:$IV</definedName>
    <definedName name="TS100_GEN">'[12]TSBR100 GEN'!$A:$IV</definedName>
    <definedName name="TS100_GIU">'[12]TSBR100 GIU'!$A:$IV</definedName>
    <definedName name="TS100_LUG">'[12]TSBR100 LUG'!$A:$IV</definedName>
    <definedName name="TS100_MAG">'[12]TSBR100 MAG'!$A:$IV</definedName>
    <definedName name="TS100_MAR">'[12]TSBR100 MAR'!$A:$IV</definedName>
    <definedName name="TS100_NOV">'[12]TSBR100 NOV'!$A:$IV</definedName>
    <definedName name="TS100_OTT">'[12]TSBR100 OTT'!$A:$IV</definedName>
    <definedName name="TS100_SET">'[12]TSBR100 SET'!$A:$IV</definedName>
    <definedName name="TS200_AGO">'[12]TSBR200 AGO'!$A:$IV</definedName>
    <definedName name="TS200_APR">'[12]TSBR200 APR'!$A:$IV</definedName>
    <definedName name="TS200_DIC">'[12]TSBR200 DIC'!$A:$IV</definedName>
    <definedName name="TS200_FEB">'[12]TSBR200 FEB'!$A:$IV</definedName>
    <definedName name="TS200_GEN">'[12]TSBR200 GEN'!$A:$IV</definedName>
    <definedName name="TS200_GIU">'[12]TSBR200 GIU'!$A:$IV</definedName>
    <definedName name="TS200_LUG">'[12]TSBR200 LUG'!$A:$IV</definedName>
    <definedName name="TS200_MAG">'[12]TSBR200 MAG'!$A:$IV</definedName>
    <definedName name="TS200_MAR">'[12]TSBR200 MAR'!$A:$IV</definedName>
    <definedName name="TS200_NOV">'[12]TSBR200 NOV'!$A:$IV</definedName>
    <definedName name="TS200_OTT">'[12]TSBR200 OTT'!$A:$IV</definedName>
    <definedName name="TS200_SET">'[12]TSBR200 SET'!$A:$IV</definedName>
    <definedName name="TS300_AGO">'[12]TSBR300 AGO'!$A:$IV</definedName>
    <definedName name="TS300_APR">'[12]TSBR300 APR'!$A:$IV</definedName>
    <definedName name="TS300_DIC">'[12]TSBR300 DIC'!$A:$IV</definedName>
    <definedName name="TS300_FEB">'[12]TSBR300 FEB'!$A:$IV</definedName>
    <definedName name="TS300_GEN">'[12]TSBR300 GEN'!$A:$IV</definedName>
    <definedName name="TS300_GIU">'[12]TSBR300 GIU'!$A:$IV</definedName>
    <definedName name="TS300_LUG">'[12]TSBR300 LUG'!$A:$IV</definedName>
    <definedName name="TS300_MAG">'[12]TSBR300 MAG'!$A:$IV</definedName>
    <definedName name="TS300_MAR">'[12]TSBR300 MAR'!$A:$IV</definedName>
    <definedName name="TS300_NOV">'[12]TSBR300 NOV'!$A:$IV</definedName>
    <definedName name="TS300_OTT">'[12]TSBR300 OTT'!$A:$IV</definedName>
    <definedName name="TS300_SET">'[12]TSBR300 SET'!$A:$IV</definedName>
    <definedName name="TS400_AGO">'[12]TSBR400 AGO'!$A:$IV</definedName>
    <definedName name="TS400_APR">'[12]TSBR400 APR'!$A:$IV</definedName>
    <definedName name="TS400_DIC">'[12]TSBR400 DIC'!$A:$IV</definedName>
    <definedName name="TS400_FEB">'[12]TSBR400 FEB'!$A:$IV</definedName>
    <definedName name="TS400_GEN">'[12]TSBR400 GEN'!$A:$IV</definedName>
    <definedName name="TS400_GIU">'[12]TSBR400 GIU'!$A:$IV</definedName>
    <definedName name="TS400_LUG">'[12]TSBR400 LUG'!$A:$IV</definedName>
    <definedName name="TS400_MAG">'[12]TSBR400 MAG'!$A:$IV</definedName>
    <definedName name="TS400_MAR">'[12]TSBR400 MAR'!$A:$IV</definedName>
    <definedName name="TS400_NOV">'[12]TSBR400 NOV'!$A:$IV</definedName>
    <definedName name="TS400_OTT">'[12]TSBR400 OTT'!$A:$IV</definedName>
    <definedName name="TS400_SET">'[12]TSBR400 SET'!$A:$IV</definedName>
    <definedName name="TS500_AGO">'[12]TSBR500 AGO'!$A:$IV</definedName>
    <definedName name="TS500_APR">'[12]TSBR500 APR'!$A:$IV</definedName>
    <definedName name="TS500_DIC">'[12]TSBR500 DIC'!$A:$IV</definedName>
    <definedName name="TS500_FEB">'[12]TSBR500 FEB'!$A:$IV</definedName>
    <definedName name="TS500_GEN">'[12]TSBR500 GEN'!$A:$IV</definedName>
    <definedName name="TS500_GIU">'[12]TSBR500 GIU'!$A:$IV</definedName>
    <definedName name="TS500_LUG">'[12]TSBR500 LUG'!$A:$IV</definedName>
    <definedName name="TS500_MAG">'[12]TSBR500 MAG'!$A:$IV</definedName>
    <definedName name="TS500_MAR">'[12]TSBR500 MAR'!$A:$IV</definedName>
    <definedName name="TS500_NOV">'[12]TSBR500 NOV'!$A:$IV</definedName>
    <definedName name="TS500_OTT">'[12]TSBR500 OTT'!$A:$IV</definedName>
    <definedName name="TS500_SET">'[12]TSBR500 SET'!$A:$IV</definedName>
    <definedName name="tt" hidden="1">{#N/A,#N/A,TRUE,"Allacciamenti 5 anni";#N/A,#N/A,TRUE,"Carico 5 anni";#N/A,#N/A,TRUE,"Qualità a) 5 anni";#N/A,#N/A,TRUE,"Qualità b) 5 anni";#N/A,#N/A,TRUE,"Impatto ambientale 5 anni";#N/A,#N/A,TRUE,"Adeg. tecnico 5 anni"}</definedName>
    <definedName name="tttt" hidden="1">{"Area1",#N/A,TRUE,"Obiettivo";"Area2",#N/A,TRUE,"Dati per Direzione"}</definedName>
    <definedName name="ttttt" hidden="1">{"Area1",#N/A,TRUE,"Obiettivo";"Area2",#N/A,TRUE,"Dati per Direzione"}</definedName>
    <definedName name="u" hidden="1">{#N/A,#N/A,TRUE,"Allacciamenti 5 anni";#N/A,#N/A,TRUE,"Carico 5 anni";#N/A,#N/A,TRUE,"Qualità a) 5 anni";#N/A,#N/A,TRUE,"Qualità b) 5 anni";#N/A,#N/A,TRUE,"Impatto ambientale 5 anni";#N/A,#N/A,TRUE,"Adeg. tecnico 5 anni"}</definedName>
    <definedName name="uj" hidden="1">{#N/A,#N/A,FALSE,"F-YLDS";#N/A,#N/A,FALSE,"ASP";#N/A,#N/A,FALSE,"FRPRD"}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rsula" hidden="1">{"Side 1",#N/A,FALSE,"Hovedark";"Side 2",#N/A,FALSE,"Hovedark";"Cash Flow",#N/A,FALSE,"Hovedark";"Bagside DK",#N/A,FALSE,"Bagside";"Bidrag",#N/A,FALSE,"Bidrag";"Valuation",#N/A,FALSE,"Valuation";"Privatforbrug",#N/A,FALSE,"Macro";"Penetreing",#N/A,FALSE,"Oms. forv.";"Prod_Markeder",#N/A,FALSE,"Oms. forv.";"penetreing",#N/A,FALSE,"Penetrering"}</definedName>
    <definedName name="USD_EUR" localSheetId="8">#REF!</definedName>
    <definedName name="USD_EUR">#REF!</definedName>
    <definedName name="uu" hidden="1">{#N/A,#N/A,TRUE,"Allacciamenti 5 anni";#N/A,#N/A,TRUE,"Carico 5 anni";#N/A,#N/A,TRUE,"Qualità a) 5 anni";#N/A,#N/A,TRUE,"Qualità b) 5 anni";#N/A,#N/A,TRUE,"Impatto ambientale 5 anni";#N/A,#N/A,TRUE,"Adeg. tecnico 5 anni"}</definedName>
    <definedName name="v" hidden="1">{#N/A,#N/A,FALSE,"F-YLDS";#N/A,#N/A,FALSE,"ASP";#N/A,#N/A,FALSE,"FRPRD"}</definedName>
    <definedName name="vall" hidden="1">{"mgmt forecast",#N/A,FALSE,"Mgmt Forecast";"dcf table",#N/A,FALSE,"Mgmt Forecast";"sensitivity",#N/A,FALSE,"Mgmt Forecast";"table inputs",#N/A,FALSE,"Mgmt Forecast";"calculations",#N/A,FALSE,"Mgmt Forecast"}</definedName>
    <definedName name="Values_Entered" localSheetId="8">IF(Loan_Amount*Interest_Rate*Loan_Years*Loan_Start&gt;0,1,0)</definedName>
    <definedName name="Values_Entered">IF(Loan_Amount*Interest_Rate*Loan_Years*Loan_Start&gt;0,1,0)</definedName>
    <definedName name="van">[30]Sens!$D$121</definedName>
    <definedName name="VBAdvanced.VB_Branch_Example">#N/A</definedName>
    <definedName name="VBAdvanced.VB_GetWindowsDirectory">#N/A</definedName>
    <definedName name="vcxb" hidden="1">{#N/A,#N/A,FALSE,"Table of Contents";#N/A,#N/A,FALSE,"Overview";#N/A,#N/A,FALSE,"Data"}</definedName>
    <definedName name="VOLUMI" localSheetId="8">#REF!</definedName>
    <definedName name="VOLUMI">#REF!</definedName>
    <definedName name="VR" hidden="1">{#N/A,#N/A,FALSE,"F-YLDS";#N/A,#N/A,FALSE,"ASP";#N/A,#N/A,FALSE,"FRPRD"}</definedName>
    <definedName name="vrr" hidden="1">{#N/A,#N/A,FALSE,"FRPRD"}</definedName>
    <definedName name="VV" hidden="1">{#N/A,#N/A,TRUE,"Allacciamenti 5 anni";#N/A,#N/A,TRUE,"Carico 5 anni";#N/A,#N/A,TRUE,"Qualità a) 5 anni";#N/A,#N/A,TRUE,"Qualità b) 5 anni";#N/A,#N/A,TRUE,"Impatto ambientale 5 anni";#N/A,#N/A,TRUE,"Adeg. tecnico 5 anni"}</definedName>
    <definedName name="VVV" hidden="1">{#N/A,#N/A,TRUE,"Allacciamenti 5 anni";#N/A,#N/A,TRUE,"Carico 5 anni";#N/A,#N/A,TRUE,"Qualità a) 5 anni";#N/A,#N/A,TRUE,"Qualità b) 5 anni";#N/A,#N/A,TRUE,"Impatto ambientale 5 anni";#N/A,#N/A,TRUE,"Adeg. tecnico 5 anni"}</definedName>
    <definedName name="VVVV" hidden="1">{#N/A,#N/A,TRUE,"Allacciamenti 5 anni";#N/A,#N/A,TRUE,"Carico 5 anni";#N/A,#N/A,TRUE,"Qualità a) 5 anni";#N/A,#N/A,TRUE,"Qualità b) 5 anni";#N/A,#N/A,TRUE,"Impatto ambientale 5 anni";#N/A,#N/A,TRUE,"Adeg. tecnico 5 anni"}</definedName>
    <definedName name="w" hidden="1">{#N/A,#N/A,FALSE,"F-YLDS";#N/A,#N/A,FALSE,"ASP";#N/A,#N/A,FALSE,"FRPRD"}</definedName>
    <definedName name="WACC">[6]LCOE!$C$4</definedName>
    <definedName name="Wafer">OFFSET('[13]Wafer Suppliers'!$A$1,0,0,COUNTA('[13]Wafer Suppliers'!$A:$A),COUNTA('[13]Wafer Suppliers'!$1:$1))</definedName>
    <definedName name="Wafer_LOC">OFFSET('[13]Wafer Suppliers - LOC'!$A$1,0,0,COUNTA('[13]Wafer Suppliers - LOC'!$A:$A),COUNTA('[13]Wafer Suppliers - LOC'!$1:$1))</definedName>
    <definedName name="we" hidden="1">{#N/A,#N/A,FALSE,"FRPRD"}</definedName>
    <definedName name="wrn.ALL." hidden="1">{#N/A,#N/A,FALSE,"DCF";#N/A,#N/A,FALSE,"WACC";#N/A,#N/A,FALSE,"Sales_EBIT";#N/A,#N/A,FALSE,"Capex_Depreciation";#N/A,#N/A,FALSE,"WC";#N/A,#N/A,FALSE,"Interest";#N/A,#N/A,FALSE,"Assumptions"}</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Financials." hidden="1">{#N/A,#N/A,TRUE,"Assumptions";#N/A,#N/A,TRUE,"Op Projection";#N/A,#N/A,TRUE,"Capital";#N/A,#N/A,TRUE,"Income";#N/A,#N/A,TRUE,"Balance";#N/A,#N/A,TRUE,"Sources&amp;Uses"}</definedName>
    <definedName name="wrn.ALL.Ge" hidden="1">{#N/A,#N/A,FALSE,"DCF";#N/A,#N/A,FALSE,"WACC";#N/A,#N/A,FALSE,"Sales_EBIT";#N/A,#N/A,FALSE,"Capex_Depreciation";#N/A,#N/A,FALSE,"WC";#N/A,#N/A,FALSE,"Interest";#N/A,#N/A,FALSE,"Assumptions"}</definedName>
    <definedName name="wrn.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ProdQuantities."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nnualpl." hidden="1">{#N/A,#N/A,FALSE,"Sheet1"}</definedName>
    <definedName name="wrn.annualpll." hidden="1">{#N/A,#N/A,FALSE,"Sheet1"}</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ck" hidden="1">{"Back Page",#N/A,FALSE,"Front and Back"}</definedName>
    <definedName name="wrn.Back._.Page." hidden="1">{"Back Page",#N/A,FALSE,"Front and Back"}</definedName>
    <definedName name="wrn.Balance._.Sheets." hidden="1">{"BS",#N/A,FALSE,"BUDGET";"BS ENA",#N/A,FALSE,"BUDGET";"BS TS Holdings",#N/A,FALSE,"BUDGET";"BS Elim Entries",#N/A,FALSE,"BUDGET";"BS Finance",#N/A,FALSE,"BUDGET";"BS Acq",#N/A,FALSE,"BUDGET";"BS Acq II",#N/A,FALSE,"BUDGET"}</definedName>
    <definedName name="wrn.BalanceSheetGermanGAAP2000_2009." hidden="1">{"BSGGAAP1",#N/A,FALSE,"P&amp;L G GAAP"}</definedName>
    <definedName name="wrn.BalanceSheetGermanGAAP2010_2019." hidden="1">{"BSGGAAP2",#N/A,FALSE,"BS G GAAP"}</definedName>
    <definedName name="wrn.BalanceSheetUSGAAP2000_2009." hidden="1">{"BSUSGAAP1",#N/A,FALSE,"BS US GAAP"}</definedName>
    <definedName name="wrn.BalanceSheetUSGAAP2010_2019." hidden="1">{"BSUSGAAP2",#N/A,FALSE,"BS US GAAP"}</definedName>
    <definedName name="wrn.BEL." hidden="1">{"IS",#N/A,FALSE,"IS";"RPTIS",#N/A,FALSE,"RPTIS";"STATS",#N/A,FALSE,"STATS";"CELL",#N/A,FALSE,"CELL";"BS",#N/A,FALSE,"BS"}</definedName>
    <definedName name="wrn.C_G_Hele." hidden="1">{"Side 1",#N/A,FALSE,"Hovedark";"Side 2",#N/A,FALSE,"Hovedark";"Cash Flow",#N/A,FALSE,"Hovedark";"Butik_oms",#N/A,FALSE,"Omsætning";"Lande_oms",#N/A,FALSE,"Land";"Halvår",#N/A,FALSE,"Halvår";"Valuation",#N/A,FALSE,"Valuation";"DCF",#N/A,FALSE,"DCF";"Bidrag",#N/A,FALSE,"Bidrag";"Bagside DK",#N/A,FALSE,"Bagside"}</definedName>
    <definedName name="wrn.Capex1." hidden="1">{"Capex1",#N/A,FALSE,"Capex"}</definedName>
    <definedName name="wrn.Capex2." hidden="1">{"Capex2",#N/A,FALSE,"Capex"}</definedName>
    <definedName name="wrn.Capex3." hidden="1">{"Capex3",#N/A,FALSE,"Capex"}</definedName>
    <definedName name="wrn.CashFlowGermanGAAP2000_2009." hidden="1">{"CFGGAAP1a",#N/A,FALSE,"CF G GAAP"}</definedName>
    <definedName name="wrn.CashFlowGermanGAAP2010_2019." hidden="1">{"CFGGAAP2a",#N/A,FALSE,"CF G GAAP"}</definedName>
    <definedName name="wrn.CashFlowUSGAAP2000_2009." hidden="1">{"CFUSGAAP1a",#N/A,FALSE,"CF US GAAP"}</definedName>
    <definedName name="wrn.CashFlowUSGAAP2009_2019." hidden="1">{"CFUSGAAP2a",#N/A,FALSE,"CF US GAAP"}</definedName>
    <definedName name="wrn.Central." hidden="1">{"Side 1",#N/A,FALSE,"Hovedark";"Side 2",#N/A,FALSE,"Hovedark";"Side 3",#N/A,FALSE,"Hovedark"}</definedName>
    <definedName name="wrn.CFGGAAPMSDW." hidden="1">{"CFGGAAP1",#N/A,FALSE,"P&amp;L G GAAP";"CFGGAAP2",#N/A,FALSE,"P&amp;L G GAAP"}</definedName>
    <definedName name="wrn.comps." hidden="1">{#N/A,#N/A,FALSE,"Comp"}</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ahl." hidden="1">{"Resultat",#N/A,TRUE,"Hovedtal";"Balance",#N/A,TRUE,"Hovedtal";"Cash_Flow",#N/A,TRUE,"Hovedtal"}</definedName>
    <definedName name="wrn.database." hidden="1">{"subs",#N/A,FALSE,"database ";"proportional",#N/A,FALSE,"database "}</definedName>
    <definedName name="wrn.dcf."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3" hidden="1">{"mgmt forecast",#N/A,FALSE,"Mgmt Forecast";"dcf table",#N/A,FALSE,"Mgmt Forecast";"sensitivity",#N/A,FALSE,"Mgmt Forecast";"table inputs",#N/A,FALSE,"Mgmt Forecast";"calculations",#N/A,FALSE,"Mgmt Forecast"}</definedName>
    <definedName name="wrn.dcf4" hidden="1">{"mgmt forecast",#N/A,FALSE,"Mgmt Forecast";"dcf table",#N/A,FALSE,"Mgmt Forecast";"sensitivity",#N/A,FALSE,"Mgmt Forecast";"table inputs",#N/A,FALSE,"Mgmt Forecast";"calculations",#N/A,FALSE,"Mgmt Forecast"}</definedName>
    <definedName name="wrn.dcf5" hidden="1">{"mgmt forecast",#N/A,FALSE,"Mgmt Forecast";"dcf table",#N/A,FALSE,"Mgmt Forecast";"sensitivity",#N/A,FALSE,"Mgmt Forecast";"table inputs",#N/A,FALSE,"Mgmt Forecast";"calculations",#N/A,FALSE,"Mgmt Forecast"}</definedName>
    <definedName name="wrn.DebtGermanGAAP2000_2009." hidden="1">{"DebtGGAAP1",#N/A,FALSE,"P&amp;L G GAAP"}</definedName>
    <definedName name="wrn.DebtGermanGAAP2010_2019." hidden="1">{"DebtGGAAP2",#N/A,FALSE,"P&amp;L G GAAP"}</definedName>
    <definedName name="wrn.DebtUSGAAP2000_2009." hidden="1">{"DebtUSGAAP1",#N/A,FALSE,"P&amp;L US GAAP"}</definedName>
    <definedName name="wrn.DebtUSGAAP2010_2019." hidden="1">{"DebtUSGAAP2",#N/A,FALSE,"P&amp;L US GAAP"}</definedName>
    <definedName name="wrn.Detailed._.P._.and._.L." hidden="1">{"P and L Detail Page 1",#N/A,FALSE,"Data";"P and L Detail Page 2",#N/A,FALSE,"Data"}</definedName>
    <definedName name="wrn.DLH_hele." hidden="1">{"Side 1",#N/A,FALSE,"Hovedark";"Side 2",#N/A,FALSE,"Hovedark";"Cash Flow",#N/A,FALSE,"Hovedark";"Breakdown",#N/A,FALSE,"Breakdown";"Valuation",#N/A,FALSE,"Valuation";"Bidrag",#N/A,FALSE,"Bidrag"}</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mployee._.Efficiency." hidden="1">{"Employee Efficiency",#N/A,FALSE,"Benchmarking"}</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Financial._.Output." hidden="1">{"P and L",#N/A,FALSE,"Financial Output";"Cashflow",#N/A,FALSE,"Financial Output";"Balance Sheet",#N/A,FALSE,"Financial Output"}</definedName>
    <definedName name="wrn.finmodel." hidden="1">{#N/A,#N/A,FALSE,"Fin Model"}</definedName>
    <definedName name="wrn.FinStatementsGGAAP."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USGAAP."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ve._.Year._.Record." hidden="1">{"Five Year Record",#N/A,FALSE,"Front and Back"}</definedName>
    <definedName name="wrn.Flugger." hidden="1">{"Res_og_nøgle",#N/A,FALSE,"Hovedark";"Balance",#N/A,FALSE,"Hovedark";"Bagside_DK",#N/A,FALSE,"Bagside"}</definedName>
    <definedName name="wrn.Front._.Page." hidden="1">{"Front Page",#N/A,FALSE,"Front and Back"}</definedName>
    <definedName name="wrn.Front_Page." hidden="1">{"Front_Page",#N/A,FALSE,"Front Page"}</definedName>
    <definedName name="wrn.frprd." hidden="1">{#N/A,#N/A,FALSE,"FRPRD"}</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General_Model_Assumptions." hidden="1">{#N/A,#N/A,FALSE,"GenAssump"}</definedName>
    <definedName name="wrn.Geographic._.Trends." hidden="1">{"Geographic P1",#N/A,FALSE,"Division &amp; Geog"}</definedName>
    <definedName name="wrn.GRF_1." hidden="1">{"VISTA_1",#N/A,FALSE,"GRAFO"}</definedName>
    <definedName name="wrn.Hele." hidden="1">{"Side 1",#N/A,FALSE,"Hovedark";"Side 2",#N/A,FALSE,"Hovedark";"Cash Flow",#N/A,FALSE,"Hovedark";"Kvartaler",#N/A,FALSE,"Kvartaler";"Div_1",#N/A,FALSE,"Divisioner";"Div_2",#N/A,FALSE,"Divisioner";"Aggregeret",#N/A,FALSE,"Divisioner";"Oppsummering",#N/A,FALSE,"Divisioner";"Produkter",#N/A,FALSE,"Produkter";"Bakside",#N/A,FALSE,"Bagside"}</definedName>
    <definedName name="wrn.Income._.Statement." hidden="1">{#N/A,#N/A,FALSE,"Report Print"}</definedName>
    <definedName name="wrn.Income._.statements." hidden="1">{"P&amp;L",#N/A,FALSE,"BUDGET";"PL ENA",#N/A,FALSE,"BUDGET";"PL TS Holdings",#N/A,FALSE,"BUDGET";"PL Finance",#N/A,FALSE,"BUDGET";"PL Elim Entries",#N/A,FALSE,"BUDGET";"PL Acq",#N/A,FALSE,"BUDGET";"PL Acq II",#N/A,FALSE,"BUDGET"}</definedName>
    <definedName name="wrn.Informes." hidden="1">{#N/A,#N/A,FALSE,"CN Oficial RESUMIDA EXCanon";#N/A,#N/A,FALSE,"CN Oficial";#N/A,#N/A,FALSE,"CA Oficial";#N/A,#N/A,FALSE,"PLANTILLA";#N/A,#N/A,FALSE,"BAL";#N/A,#N/A,FALSE,"PT_Finanzas";#N/A,#N/A,FALSE,"INVERSIONES BIEN"}</definedName>
    <definedName name="wrn.international." hidden="1">{"sweden",#N/A,FALSE,"Sweden";"germany",#N/A,FALSE,"Germany";"portugal",#N/A,FALSE,"Portugal";"belgium",#N/A,FALSE,"Belgium";"japan",#N/A,FALSE,"Japan ";"italy",#N/A,FALSE,"Italy";"spain",#N/A,FALSE,"Spain";"korea",#N/A,FALSE,"Korea"}</definedName>
    <definedName name="wrn.InWear_Hele." hidden="1">{"Side 1",#N/A,FALSE,"Hovedark";"Side 2",#N/A,FALSE,"Hovedark";"Cash Flow",#N/A,FALSE,"Hovedark";"Valuation",#N/A,FALSE,"Valuation";"Bagside DK",#N/A,FALSE,"Bagside";"Overblik",#N/A,FALSE,"Butikker";"Egne_but",#N/A,FALSE,"Butikker";"Andet_salg",#N/A,FALSE,"Butikker";"Halvår",#N/A,FALSE,"Halvår";"Investeringer",#N/A,FALSE,"Investeringer"}</definedName>
    <definedName name="wrn.Jamo_Hele."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Line._.Efficiency." hidden="1">{"Line Efficiency",#N/A,FALSE,"Benchmarking"}</definedName>
    <definedName name="wrn.mario" hidden="1">{"Area1",#N/A,TRUE,"Obiettivo";"Area2",#N/A,TRUE,"Dati per Direzione"}</definedName>
    <definedName name="wrn.Mario." hidden="1">{"Area1",#N/A,TRUE,"Obiettivo";"Area2",#N/A,TRUE,"Dati per Direzione"}</definedName>
    <definedName name="wrn.old" hidden="1">{#N/A,#N/A,FALSE,"DCF";#N/A,#N/A,FALSE,"WACC";#N/A,#N/A,FALSE,"Sales_EBIT";#N/A,#N/A,FALSE,"Capex_Depreciation";#N/A,#N/A,FALSE,"WC";#N/A,#N/A,FALSE,"Interest";#N/A,#N/A,FALSE,"Assumptions"}</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_1." hidden="1">{#N/A,#N/A,FALSE,"COPERTINA"}</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iano._.5._.anni." hidden="1">{#N/A,#N/A,TRUE,"Allacciamenti 5 anni";#N/A,#N/A,TRUE,"Carico 5 anni";#N/A,#N/A,TRUE,"Qualità a) 5 anni";#N/A,#N/A,TRUE,"Qualità b) 5 anni";#N/A,#N/A,TRUE,"Impatto ambientale 5 anni";#N/A,#N/A,TRUE,"Adeg. tecnico 5 anni"}</definedName>
    <definedName name="wrn.pip." hidden="1">{"Aar",#N/A,FALSE,"Divisioner";"Kvartaler",#N/A,FALSE,"Divisioner";"Aggregering",#N/A,FALSE,"Divisioner";"Aar",#N/A,FALSE,"Norge div. (gl)";"Kvartal",#N/A,FALSE,"Norge div. (gl)";"Samling",#N/A,FALSE,"Norge div. (gl)"}</definedName>
    <definedName name="wrn.PL_cont_GermanGAAP2000_2009." hidden="1">{"PLGGAAP3",#N/A,FALSE,"P&amp;L G GAAP"}</definedName>
    <definedName name="wrn.PL_cont_GermanGAAP2010_2019." hidden="1">{"PLGGAAP4",#N/A,FALSE,"P&amp;L G GAAP"}</definedName>
    <definedName name="wrn.PL_cont_USGAAP2000_2009." hidden="1">{"PLUSGAAP3",#N/A,FALSE,"P&amp;L US GAAP"}</definedName>
    <definedName name="wrn.PL_cont_USGAAP2010_2019." hidden="1">{"PLUSGAAP4",#N/A,FALSE,"P&amp;L US GAAP"}</definedName>
    <definedName name="wrn.PLGermanGAAP2000_2009." hidden="1">{"PLGGAAP1",#N/A,FALSE,"P&amp;L G GAAP"}</definedName>
    <definedName name="wrn.PLGermanGAAP2010_2019." hidden="1">{"PLGGAAP2",#N/A,FALSE,"P&amp;L G GAAP"}</definedName>
    <definedName name="wrn.PLUSGAAP2000_2009." hidden="1">{"PLUSGAAP1",#N/A,FALSE,"P&amp;L US GAAP"}</definedName>
    <definedName name="wrn.PLUSGAAP2010_2019." hidden="1">{"PLUSGAAP2",#N/A,FALSE,"P&amp;L US GAAP"}</definedName>
    <definedName name="wrn.PriceAssump2000_2009." hidden="1">{"PriceAssump1",#N/A,FALSE,"PriceAssump"}</definedName>
    <definedName name="wrn.PriceAssump2010_2019." hidden="1">{"PriceAssump2",#N/A,FALSE,"PriceAssump"}</definedName>
    <definedName name="wrn.PrimeCo." hidden="1">{"print 1",#N/A,FALSE,"PrimeCo PCS";"print 2",#N/A,FALSE,"PrimeCo PCS";"valuation",#N/A,FALSE,"PrimeCo PCS"}</definedName>
    <definedName name="wrn.print._.graphs." hidden="1">{"cap_structure",#N/A,FALSE,"Graph-Mkt Cap";"price",#N/A,FALSE,"Graph-Price";"ebit",#N/A,FALSE,"Graph-EBITDA";"ebitda",#N/A,FALSE,"Graph-EBITDA"}</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ages." hidden="1">{#N/A,#N/A,FALSE,"Spain MKT";#N/A,#N/A,FALSE,"Assumptions";#N/A,#N/A,FALSE,"Adve";#N/A,#N/A,FALSE,"E-Commerce";#N/A,#N/A,FALSE,"Opex";#N/A,#N/A,FALSE,"P&amp;L";#N/A,#N/A,FALSE,"FCF &amp; DCF"}</definedName>
    <definedName name="wrn.print._.raw._.data._.entry." hidden="1">{"inputs raw data",#N/A,TRUE,"INPUT"}</definedName>
    <definedName name="wrn.print._.standalone." hidden="1">{"standalone1",#N/A,FALSE,"DCFBase";"standalone2",#N/A,FALSE,"DCFBase"}</definedName>
    <definedName name="wrn.print._.summary._.sheets." hidden="1">{"summary1",#N/A,TRUE,"Comps";"summary2",#N/A,TRUE,"Comps";"summary3",#N/A,TRUE,"Comps"}</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dAssump1_2000_2009." hidden="1">{"ProdAssump1_2000_2009",#N/A,FALSE,"ProdAssump"}</definedName>
    <definedName name="wrn.ProdAssump11_2000_2009." hidden="1">{"ProdAssump11_2000_2009",#N/A,FALSE,"ProdAssump"}</definedName>
    <definedName name="wrn.ProdAssump11_2009_2019." hidden="1">{"ProdAssump11_2009_2019",#N/A,FALSE,"ProdAssump"}</definedName>
    <definedName name="wrn.ProdAssump12_2010_2019." hidden="1">{"ProdAssump12_2010_2019",#N/A,FALSE,"ProdAssump"}</definedName>
    <definedName name="wrn.ProdAssump13_2000_2009." hidden="1">{"ProdAssump13_2000_2009",#N/A,FALSE,"ProdAssump"}</definedName>
    <definedName name="wrn.ProdAssump14_2010_2019." hidden="1">{"ProdAssump14_2010_2019",#N/A,FALSE,"ProdAssump"}</definedName>
    <definedName name="wrn.ProdAssump15_2000_2009." hidden="1">{"ProdAssump15_2000_2009",#N/A,FALSE,"ProdAssump"}</definedName>
    <definedName name="wrn.ProdAssump16_2010_2019." hidden="1">{"ProdAssump16_2010_2019",#N/A,FALSE,"ProdAssump"}</definedName>
    <definedName name="wrn.ProdAssump2_2010_2019." hidden="1">{"ProdAssump2_2010_2019",#N/A,FALSE,"ProdAssump"}</definedName>
    <definedName name="wrn.ProdAssump3_2000_2009." hidden="1">{"ProdAssump3_2000_2009",#N/A,FALSE,"ProdAssump"}</definedName>
    <definedName name="wrn.ProdAssump4_2010_2019." hidden="1">{"ProdAssump4_2010_2019",#N/A,FALSE,"ProdAssump"}</definedName>
    <definedName name="wrn.ProdAssump5_2000_2009." hidden="1">{"ProdAssump5_2000_2009",#N/A,FALSE,"ProdAssump"}</definedName>
    <definedName name="wrn.ProdAssump6_2010_2019." hidden="1">{"ProdAssump6_2010_2019",#N/A,FALSE,"ProdAssump"}</definedName>
    <definedName name="wrn.ProdAssump7_2000_2009." hidden="1">{"ProdAssump7_2000_2009",#N/A,FALSE,"ProdAssump"}</definedName>
    <definedName name="wrn.ProdAssump8_2010_2019." hidden="1">{"ProdAssump8_2010_2019",#N/A,FALSE,"ProdAssump"}</definedName>
    <definedName name="wrn.ProdAssump9_2009_2009." hidden="1">{"ProdAssump9_2000_2009",#N/A,FALSE,"ProdAssump"}</definedName>
    <definedName name="wrn.ProdAssumpTotal2000_2009." hidden="1">{"ProdAssumpTotal1",#N/A,FALSE,"ProdAssump"}</definedName>
    <definedName name="wrn.ProdAssumpTotal2010_2019." hidden="1">{"ProdAssumpTotal2",#N/A,FALSE,"ProdAssump"}</definedName>
    <definedName name="wrn.ProdQuantities1_2000_2009." hidden="1">{"ProdQuantities1_2000_2009",#N/A,FALSE,"ProdQuantities"}</definedName>
    <definedName name="wrn.ProdQuantities10_2010_2019." hidden="1">{"ProdQuantities10_2010_2019",#N/A,FALSE,"ProdQuantities"}</definedName>
    <definedName name="wrn.ProdQuantities11_2000_2009." hidden="1">{"ProdQuantities11_2000_2009",#N/A,FALSE,"ProdQuantities"}</definedName>
    <definedName name="wrn.ProdQuantities12_2010_2019." hidden="1">{"ProdQuantities12_2010_2019",#N/A,FALSE,"ProdQuantities"}</definedName>
    <definedName name="wrn.ProdQuantities2_2010_2019." hidden="1">{"ProdQuantities2_2010_2019",#N/A,FALSE,"ProdQuantities"}</definedName>
    <definedName name="wrn.ProdQuantities3_2000_2009." hidden="1">{"ProdQuantities3_2000_2009",#N/A,FALSE,"ProdQuantities"}</definedName>
    <definedName name="wrn.ProdQuantities5_2000_2009." hidden="1">{"ProdQuantities5_2000_2009",#N/A,FALSE,"ProdQuantities"}</definedName>
    <definedName name="wrn.ProdQuantities6_2000_2009." hidden="1">{"ProdQuantities6_2010_2019",#N/A,FALSE,"ProdQuantities"}</definedName>
    <definedName name="wrn.ProdQuantities7_2000_2009." hidden="1">{"ProdQuantities7_2000_2009",#N/A,FALSE,"ProdQuantities"}</definedName>
    <definedName name="wrn.ProdQuantities8_2010_2019." hidden="1">{"ProdQuantities8_2010_2019",#N/A,FALSE,"ProdQuantities"}</definedName>
    <definedName name="wrn.ProdQuantities9_2000_2009." hidden="1">{"ProdQuantities9_2000_2009",#N/A,FALSE,"ProdQuantities"}</definedName>
    <definedName name="wrn.ProdQuantitiesTotal2000_2009." hidden="1">{"ProdQuantitiesTotal2000_2009",#N/A,FALSE,"ProdQuantities"}</definedName>
    <definedName name="wrn.ProdQuantitiesTotal2010_2019." hidden="1">{"ProdQuantitiesTotal2010_2019",#N/A,FALSE,"ProdQuantities"}</definedName>
    <definedName name="wrn.report." hidden="1">{#N/A,#N/A,FALSE,"Front Sheet";#N/A,#N/A,FALSE,"Profit and Loss";#N/A,#N/A,FALSE,"Balance Sheet";#N/A,#N/A,FALSE,"Cashflow";#N/A,#N/A,FALSE,"Debt and Cred";#N/A,#N/A,FALSE,"Debt Statement";#N/A,#N/A,FALSE,"Tax Computation"}</definedName>
    <definedName name="wrn.Short._.Form._.Print._.Out." hidden="1">{#N/A,#N/A,FALSE,"General Assumptions";#N/A,#N/A,FALSE,"Accounts";#N/A,#N/A,FALSE,"OperatingAssumptions";#N/A,#N/A,FALSE,"Cashflow";#N/A,#N/A,FALSE,"Debt";#N/A,#N/A,FALSE,"Ops Summary";#N/A,#N/A,FALSE,"Summary"}</definedName>
    <definedName name="wrn.Shut_Down." hidden="1">{#N/A,#N/A,FALSE,"Shut-down"}</definedName>
    <definedName name="wrn.SKSCS1." hidden="1">{#N/A,#N/A,FALSE,"Antony Financials";#N/A,#N/A,FALSE,"Cowboy Financials";#N/A,#N/A,FALSE,"Combined";#N/A,#N/A,FALSE,"Valuematrix";#N/A,#N/A,FALSE,"DCFAntony";#N/A,#N/A,FALSE,"DCFCowboy";#N/A,#N/A,FALSE,"DCFCombined"}</definedName>
    <definedName name="wrn.Staffing." hidden="1">{#N/A,#N/A,FALSE,"Assessment";#N/A,#N/A,FALSE,"Staffing";#N/A,#N/A,FALSE,"Hires";#N/A,#N/A,FALSE,"Assumptions"}</definedName>
    <definedName name="wrn.Staffing1" hidden="1">{#N/A,#N/A,FALSE,"Assessment";#N/A,#N/A,FALSE,"Staffing";#N/A,#N/A,FALSE,"Hires";#N/A,#N/A,FALSE,"Assumptions"}</definedName>
    <definedName name="wrn.Summary." hidden="1">{"Summary",#N/A,FALSE,"Summary"}</definedName>
    <definedName name="wrn.SummaryPgs." hidden="1">{#N/A,#N/A,FALSE,"CreditStat";#N/A,#N/A,FALSE,"SPbrkup";#N/A,#N/A,FALSE,"MerSPsyn";#N/A,#N/A,FALSE,"MerSPwKCsyn";#N/A,#N/A,FALSE,"MerSPwKCsyn (2)";#N/A,#N/A,FALSE,"CreditStat (2)"}</definedName>
    <definedName name="wrn.Tariff._.Analysis." hidden="1">{"Tarifica91",#N/A,FALSE,"Tariffs";"Tarifica92",#N/A,FALSE,"Tariffs";"Tarifica93",#N/A,FALSE,"Tariffs";"Tarifica94",#N/A,FALSE,"Tariffs";"Tarifica95",#N/A,FALSE,"Tariffs";"Tarifica96",#N/A,FALSE,"Tariffs"}</definedName>
    <definedName name="wrn.Tariff._.Comaprison." hidden="1">{"Tariff Comparison",#N/A,FALSE,"Benchmarking";"Tariff Comparison 2",#N/A,FALSE,"Benchmarking";"Tariff Comparison 3",#N/A,FALSE,"Benchmarking"}</definedName>
    <definedName name="wrn.Temp." hidden="1">{"Side 1",#N/A,FALSE,"Hovedark";"Valuation",#N/A,FALSE,"Valuation";"Side 2",#N/A,FALSE,"Hovedark";"Cash Flow",#N/A,FALSE,"Hovedark";"Bidrag",#N/A,FALSE,"Bidrag"}</definedName>
    <definedName name="wrn.test." hidden="1">{"test2",#N/A,TRUE,"Prices"}</definedName>
    <definedName name="wrn.Total." hidden="1">{"BS total PS",#N/A,FALSE,"BUDGET";"PL Total PS",#N/A,FALSE,"BUDGET";"BS Summit",#N/A,FALSE,"BUDGET";"PL Summit",#N/A,FALSE,"BUDGET";"BS PS-2",#N/A,FALSE,"BUDGET";"PL PS -2",#N/A,FALSE,"BUDGET";"BS elims",#N/A,FALSE,"BUDGET";"PL Elims",#N/A,FALSE,"BUDGET"}</definedName>
    <definedName name="wrn.Total._.Informes." hidden="1">{#N/A,#N/A,FALSE,"CA";#N/A,#N/A,FALSE,"CN";#N/A,#N/A,FALSE,"Inv";#N/A,#N/A,FALSE,"Inv Acc";"Miguel_balance",#N/A,FALSE,"Bal";#N/A,#N/A,FALSE,"Plantilla";#N/A,#N/A,FALSE,"CA (2)";#N/A,#N/A,FALSE,"CN (2)"}</definedName>
    <definedName name="wrn.Total._.PS." hidden="1">{"BS Total PS",#N/A,FALSE,"BUDGET";"PL total PS",#N/A,FALSE,"BUDGET";"BS CPS Ark",#N/A,FALSE,"BUDGET";"PL CPS Ark",#N/A,FALSE,"BUDGET";"CPS G&amp;A",#N/A,FALSE,"BUDGET";"PL CPS G&amp;A",#N/A,FALSE,"BUDGET";"CPS elims",#N/A,FALSE,"BUDGET";"PL CPS Elims",#N/A,FALSE,"BUDGET"}</definedName>
    <definedName name="wrn.Tweety." hidden="1">{#N/A,#N/A,FALSE,"A&amp;E";#N/A,#N/A,FALSE,"HighTop";#N/A,#N/A,FALSE,"JG";#N/A,#N/A,FALSE,"RI";#N/A,#N/A,FALSE,"woHT";#N/A,#N/A,FALSE,"woHT&amp;JG"}</definedName>
    <definedName name="wrn.USW." hidden="1">{"IS",#N/A,FALSE,"IS";"RPTIS",#N/A,FALSE,"RPTIS";"STATS",#N/A,FALSE,"STATS";"BS",#N/A,FALSE,"BS"}</definedName>
    <definedName name="wrn.WorkingCapGermanGAAP2000_2009." hidden="1">{"WCGGAAP1",#N/A,FALSE,"P&amp;L G GAAP"}</definedName>
    <definedName name="wrn.WorkingCapGermanGAAP2010_2019." hidden="1">{"WCGGAAP2",#N/A,FALSE,"P&amp;L G GAAP"}</definedName>
    <definedName name="wrn.WorkingCapUSGAAP2000_2009." hidden="1">{"WCUSGAAP1",#N/A,FALSE,"P&amp;L US GAAP"}</definedName>
    <definedName name="wrn.WorkingCapUSGAAP2010_2019." hidden="1">{"WCUSGAAP2",#N/A,FALSE,"P&amp;L US GAAP"}</definedName>
    <definedName name="wrn.WSTS._.Trade._.Statistics." hidden="1">{#N/A,#N/A,FALSE,"Table of Contents";#N/A,#N/A,FALSE,"Overview";#N/A,#N/A,FALSE,"Data"}</definedName>
    <definedName name="wrn.ylds." hidden="1">{#N/A,#N/A,FALSE,"F-YLDS";#N/A,#N/A,FALSE,"ASP";#N/A,#N/A,FALSE,"FRPRD"}</definedName>
    <definedName name="wrn2.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s" hidden="1">{#N/A,#N/A,FALSE,"F-YLDS";#N/A,#N/A,FALSE,"ASP";#N/A,#N/A,FALSE,"FRPRD"}</definedName>
    <definedName name="WTGs" localSheetId="8">#REF!</definedName>
    <definedName name="WTGs">#REF!</definedName>
    <definedName name="WTGs_Barile" localSheetId="8">#REF!</definedName>
    <definedName name="WTGs_Barile">#REF!</definedName>
    <definedName name="WTGs_Oxara" localSheetId="8">#REF!</definedName>
    <definedName name="WTGs_Oxara">#REF!</definedName>
    <definedName name="WTGs_Sorgente" localSheetId="8">#REF!</definedName>
    <definedName name="WTGs_Sorgente">#REF!</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8">OFFSET(Full_Print,0,0,[0]!xx)</definedName>
    <definedName name="ww">OFFSET(Full_Print,0,0,xx)</definedName>
    <definedName name="www" hidden="1">{#N/A,#N/A,TRUE,"Allacciamenti 5 anni";#N/A,#N/A,TRUE,"Carico 5 anni";#N/A,#N/A,TRUE,"Qualità a) 5 anni";#N/A,#N/A,TRUE,"Qualità b) 5 anni";#N/A,#N/A,TRUE,"Impatto ambientale 5 anni";#N/A,#N/A,TRUE,"Adeg. tecnico 5 anni"}</definedName>
    <definedName name="wwwww" hidden="1">{#N/A,#N/A,TRUE,"Allacciamenti 5 anni";#N/A,#N/A,TRUE,"Carico 5 anni";#N/A,#N/A,TRUE,"Qualità a) 5 anni";#N/A,#N/A,TRUE,"Qualità b) 5 anni";#N/A,#N/A,TRUE,"Impatto ambientale 5 anni";#N/A,#N/A,TRUE,"Adeg. tecnico 5 anni"}</definedName>
    <definedName name="x" localSheetId="8" hidden="1">#REF!</definedName>
    <definedName name="x" hidden="1">#REF!</definedName>
    <definedName name="xs" hidden="1">{#N/A,#N/A,FALSE,"F-YLDS";#N/A,#N/A,FALSE,"ASP";#N/A,#N/A,FALSE,"FRPRD"}</definedName>
    <definedName name="xx">#N/A</definedName>
    <definedName name="xxx" hidden="1">{"Area1",#N/A,TRUE,"Obiettivo";"Area2",#N/A,TRUE,"Dati per Direzione"}</definedName>
    <definedName name="xxxx" localSheetId="8">#REF!</definedName>
    <definedName name="xxxx">#REF!</definedName>
    <definedName name="y" hidden="1">{#N/A,#N/A,FALSE,"F-YLDS";#N/A,#N/A,FALSE,"ASP";#N/A,#N/A,FALSE,"FRPRD"}</definedName>
    <definedName name="Year_to_Maturity">'[5]Ratios Output'!$J$32</definedName>
    <definedName name="Year_with_semesters_Co">[21]Construction!$J$17:$DM$17</definedName>
    <definedName name="Year_with_semesters_Op">[21]Operation!$J$17:$CE$17</definedName>
    <definedName name="Yearfraction">[21]Operation!$J$22:$CE$22</definedName>
    <definedName name="Yearfraction_Interests">[21]Operation!$J$28:$CE$28</definedName>
    <definedName name="yh" hidden="1">{#N/A,#N/A,FALSE,"FRPRD"}</definedName>
    <definedName name="yui" hidden="1">{#N/A,#N/A,FALSE,"CA";#N/A,#N/A,FALSE,"CN";#N/A,#N/A,FALSE,"Inv";#N/A,#N/A,FALSE,"Inv Acc";"Miguel_balance",#N/A,FALSE,"Bal";#N/A,#N/A,FALSE,"Plantilla";#N/A,#N/A,FALSE,"CA (2)";#N/A,#N/A,FALSE,"CN (2)"}</definedName>
    <definedName name="yy" localSheetId="8">OFFSET(Full_Print,0,0,[0]!xx)</definedName>
    <definedName name="yy">OFFSET(Full_Print,0,0,xx)</definedName>
    <definedName name="yyy" hidden="1">{#N/A,#N/A,TRUE,"Allacciamenti 5 anni";#N/A,#N/A,TRUE,"Carico 5 anni";#N/A,#N/A,TRUE,"Qualità a) 5 anni";#N/A,#N/A,TRUE,"Qualità b) 5 anni";#N/A,#N/A,TRUE,"Impatto ambientale 5 anni";#N/A,#N/A,TRUE,"Adeg. tecnico 5 anni"}</definedName>
    <definedName name="yyyy"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yy" hidden="1">{#N/A,#N/A,TRUE,"Allacciamenti 5 anni";#N/A,#N/A,TRUE,"Carico 5 anni";#N/A,#N/A,TRUE,"Qualità a) 5 anni";#N/A,#N/A,TRUE,"Qualità b) 5 anni";#N/A,#N/A,TRUE,"Impatto ambientale 5 anni";#N/A,#N/A,TRUE,"Adeg. tecnico 5 anni"}</definedName>
    <definedName name="za" hidden="1">{#N/A,#N/A,FALSE,"F-YLDS";#N/A,#N/A,FALSE,"ASP";#N/A,#N/A,FALSE,"FRPRD"}</definedName>
    <definedName name="ZakatRate">'[42]Gen Assum'!$F$605</definedName>
    <definedName name="zz" hidden="1">{#N/A,#N/A,TRUE,"Allacciamenti 5 anni";#N/A,#N/A,TRUE,"Carico 5 anni";#N/A,#N/A,TRUE,"Qualità a) 5 anni";#N/A,#N/A,TRUE,"Qualità b) 5 anni";#N/A,#N/A,TRUE,"Impatto ambientale 5 anni";#N/A,#N/A,TRUE,"Adeg. tecnico 5 anni"}</definedName>
    <definedName name="zzz" hidden="1">{#N/A,#N/A,TRUE,"Allacciamenti 5 anni";#N/A,#N/A,TRUE,"Carico 5 anni";#N/A,#N/A,TRUE,"Qualità a) 5 anni";#N/A,#N/A,TRUE,"Qualità b) 5 anni";#N/A,#N/A,TRUE,"Impatto ambientale 5 anni";#N/A,#N/A,TRUE,"Adeg. tecnico 5 anni"}</definedName>
    <definedName name="zzzz" hidden="1">{#N/A,#N/A,TRUE,"Allacciamenti 5 anni";#N/A,#N/A,TRUE,"Carico 5 anni";#N/A,#N/A,TRUE,"Qualità a) 5 anni";#N/A,#N/A,TRUE,"Qualità b) 5 anni";#N/A,#N/A,TRUE,"Impatto ambientale 5 anni";#N/A,#N/A,TRUE,"Adeg. tecnico 5 anni"}</definedName>
    <definedName name="zzzzz" hidden="1">{#N/A,#N/A,TRUE,"Allacciamenti 5 anni";#N/A,#N/A,TRUE,"Carico 5 anni";#N/A,#N/A,TRUE,"Qualità a) 5 anni";#N/A,#N/A,TRUE,"Qualità b) 5 anni";#N/A,#N/A,TRUE,"Impatto ambientale 5 anni";#N/A,#N/A,TRUE,"Adeg. tecnico 5 anni"}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5" i="3" l="1"/>
  <c r="L20" i="17"/>
  <c r="K20" i="17"/>
  <c r="J20" i="17"/>
  <c r="I20" i="17"/>
  <c r="H20" i="17"/>
  <c r="G20" i="17"/>
  <c r="F20" i="17"/>
  <c r="E20" i="17"/>
  <c r="D20" i="17"/>
  <c r="C20" i="17"/>
  <c r="U35" i="4" l="1"/>
  <c r="V35" i="4"/>
  <c r="W35" i="4"/>
  <c r="X35" i="4"/>
  <c r="Y35" i="4"/>
  <c r="Z35" i="4"/>
  <c r="AA35" i="4"/>
  <c r="AB35" i="4"/>
  <c r="AC35" i="4"/>
  <c r="AD35" i="4"/>
  <c r="U28" i="4"/>
  <c r="V28" i="4"/>
  <c r="W28" i="4"/>
  <c r="X28" i="4"/>
  <c r="Y28" i="4"/>
  <c r="Z28" i="4"/>
  <c r="AA28" i="4"/>
  <c r="AB28" i="4"/>
  <c r="AC28" i="4"/>
  <c r="AD28" i="4"/>
  <c r="S24" i="3"/>
  <c r="W24" i="3" s="1"/>
  <c r="Z25" i="3"/>
  <c r="S26" i="3"/>
  <c r="U26" i="3" s="1"/>
  <c r="U22" i="3"/>
  <c r="V22" i="3"/>
  <c r="W22" i="3"/>
  <c r="X22" i="3"/>
  <c r="Y22" i="3"/>
  <c r="Z22" i="3"/>
  <c r="AA22" i="3"/>
  <c r="AB22" i="3"/>
  <c r="AC22" i="3"/>
  <c r="T22" i="3"/>
  <c r="AE28" i="4" l="1"/>
  <c r="AD22" i="3"/>
  <c r="V24" i="3"/>
  <c r="Z24" i="3"/>
  <c r="AE35" i="4"/>
  <c r="Y25" i="3"/>
  <c r="AB26" i="3"/>
  <c r="AA26" i="3"/>
  <c r="Z26" i="3"/>
  <c r="V25" i="3"/>
  <c r="U25" i="3"/>
  <c r="X25" i="3"/>
  <c r="W25" i="3"/>
  <c r="AC26" i="3"/>
  <c r="X26" i="3"/>
  <c r="W26" i="3"/>
  <c r="AC25" i="3"/>
  <c r="T26" i="3"/>
  <c r="V26" i="3"/>
  <c r="AB25" i="3"/>
  <c r="T25" i="3"/>
  <c r="Y26" i="3"/>
  <c r="AA25" i="3"/>
  <c r="AC24" i="3"/>
  <c r="U24" i="3"/>
  <c r="AB24" i="3"/>
  <c r="AA24" i="3"/>
  <c r="Y24" i="3"/>
  <c r="T24" i="3"/>
  <c r="X24" i="3"/>
  <c r="AD26" i="3" l="1"/>
  <c r="AD24" i="3"/>
  <c r="AD25" i="3"/>
  <c r="L19" i="17" l="1"/>
  <c r="K19" i="17"/>
  <c r="J19" i="17"/>
  <c r="I19" i="17"/>
  <c r="H19" i="17"/>
  <c r="G19" i="17"/>
  <c r="F19" i="17"/>
  <c r="E19" i="17"/>
  <c r="D19" i="17"/>
  <c r="C19" i="17"/>
  <c r="B18" i="17"/>
  <c r="B17" i="17"/>
  <c r="Q26" i="4"/>
  <c r="Q27" i="4"/>
  <c r="Q28" i="4"/>
  <c r="Q29" i="4"/>
  <c r="Q30" i="4"/>
  <c r="Q31" i="4"/>
  <c r="Q32" i="4"/>
  <c r="Q33" i="4"/>
  <c r="Q34" i="4"/>
  <c r="Q35" i="4"/>
  <c r="Q25" i="4"/>
  <c r="P19" i="3"/>
  <c r="P20" i="3"/>
  <c r="P21" i="3"/>
  <c r="P22" i="3"/>
  <c r="P23" i="3"/>
  <c r="P24" i="3"/>
  <c r="P25" i="3"/>
  <c r="P26" i="3"/>
  <c r="P18" i="3"/>
  <c r="B19" i="17" l="1"/>
  <c r="B20" i="17"/>
  <c r="T25" i="4"/>
  <c r="AH28" i="13" l="1"/>
  <c r="AH27" i="13"/>
  <c r="AH26" i="13"/>
  <c r="AH25" i="13"/>
  <c r="AH24" i="13"/>
  <c r="AH23" i="13"/>
  <c r="AH22" i="13"/>
  <c r="AH21" i="13"/>
  <c r="AH20" i="13"/>
  <c r="AH19" i="13"/>
  <c r="AH18" i="13"/>
  <c r="AH17" i="13"/>
  <c r="AH16" i="13"/>
  <c r="B11" i="13" l="1"/>
  <c r="T30" i="4" l="1"/>
  <c r="T29" i="4"/>
  <c r="X30" i="4" l="1"/>
  <c r="Y30" i="4"/>
  <c r="V30" i="4"/>
  <c r="Z30" i="4"/>
  <c r="AA30" i="4"/>
  <c r="AB30" i="4"/>
  <c r="AC30" i="4"/>
  <c r="AD30" i="4"/>
  <c r="U30" i="4"/>
  <c r="W30" i="4"/>
  <c r="AC29" i="4"/>
  <c r="AD29" i="4"/>
  <c r="U29" i="4"/>
  <c r="Z29" i="4"/>
  <c r="AB29" i="4"/>
  <c r="AA29" i="4"/>
  <c r="X29" i="4"/>
  <c r="Y29" i="4"/>
  <c r="V29" i="4"/>
  <c r="W29" i="4"/>
  <c r="T31" i="4"/>
  <c r="T32" i="4"/>
  <c r="T33" i="4"/>
  <c r="T34" i="4"/>
  <c r="AD31" i="4" l="1"/>
  <c r="Y31" i="4"/>
  <c r="AB31" i="4"/>
  <c r="U31" i="4"/>
  <c r="V31" i="4"/>
  <c r="AA31" i="4"/>
  <c r="AC31" i="4"/>
  <c r="W31" i="4"/>
  <c r="X31" i="4"/>
  <c r="Z31" i="4"/>
  <c r="X34" i="4"/>
  <c r="AB34" i="4"/>
  <c r="U34" i="4"/>
  <c r="AC34" i="4"/>
  <c r="AD34" i="4"/>
  <c r="V34" i="4"/>
  <c r="W34" i="4"/>
  <c r="AA34" i="4"/>
  <c r="Y34" i="4"/>
  <c r="Z34" i="4"/>
  <c r="Z33" i="4"/>
  <c r="AA33" i="4"/>
  <c r="V33" i="4"/>
  <c r="AB33" i="4"/>
  <c r="U33" i="4"/>
  <c r="X33" i="4"/>
  <c r="AC33" i="4"/>
  <c r="AD33" i="4"/>
  <c r="Y33" i="4"/>
  <c r="W33" i="4"/>
  <c r="AE30" i="4"/>
  <c r="AE29" i="4"/>
  <c r="B7" i="4" s="1"/>
  <c r="U32" i="4"/>
  <c r="V32" i="4"/>
  <c r="W32" i="4"/>
  <c r="X32" i="4"/>
  <c r="Y32" i="4"/>
  <c r="Z32" i="4"/>
  <c r="AB32" i="4"/>
  <c r="AA32" i="4"/>
  <c r="AC32" i="4"/>
  <c r="AD32" i="4"/>
  <c r="AE34" i="4" l="1"/>
  <c r="AE33" i="4"/>
  <c r="B9" i="4" s="1"/>
  <c r="AE31" i="4"/>
  <c r="AE32" i="4"/>
  <c r="S23" i="3"/>
  <c r="B8" i="4" l="1"/>
  <c r="B6" i="4" s="1"/>
  <c r="U23" i="3"/>
  <c r="T23" i="3"/>
  <c r="V23" i="3"/>
  <c r="X23" i="3"/>
  <c r="AA23" i="3"/>
  <c r="W23" i="3"/>
  <c r="AB23" i="3"/>
  <c r="Y23" i="3"/>
  <c r="Z23" i="3"/>
  <c r="AC23" i="3"/>
  <c r="S21" i="3"/>
  <c r="S20" i="3"/>
  <c r="T27" i="4"/>
  <c r="T26" i="4"/>
  <c r="AD23" i="3" l="1"/>
  <c r="B7" i="3" s="1"/>
  <c r="S19" i="3" l="1"/>
  <c r="S18" i="3"/>
  <c r="R21" i="3"/>
  <c r="R20" i="3"/>
  <c r="R19" i="3"/>
  <c r="V18" i="3" l="1"/>
  <c r="Y18" i="3"/>
  <c r="Z18" i="3"/>
  <c r="AA18" i="3"/>
  <c r="AB18" i="3"/>
  <c r="U18" i="3"/>
  <c r="AC18" i="3"/>
  <c r="T18" i="3"/>
  <c r="W18" i="3"/>
  <c r="X18" i="3"/>
  <c r="Z19" i="3"/>
  <c r="V19" i="3"/>
  <c r="AA19" i="3"/>
  <c r="AB19" i="3"/>
  <c r="AC19" i="3"/>
  <c r="U19" i="3"/>
  <c r="Y19" i="3"/>
  <c r="T19" i="3"/>
  <c r="X19" i="3"/>
  <c r="W19" i="3"/>
  <c r="X20" i="3"/>
  <c r="Z20" i="3"/>
  <c r="V20" i="3"/>
  <c r="U20" i="3"/>
  <c r="W20" i="3"/>
  <c r="Y20" i="3"/>
  <c r="AB20" i="3"/>
  <c r="AC20" i="3"/>
  <c r="T20" i="3"/>
  <c r="AA20" i="3"/>
  <c r="Z21" i="3"/>
  <c r="V21" i="3"/>
  <c r="AC21" i="3"/>
  <c r="W21" i="3"/>
  <c r="X21" i="3"/>
  <c r="Y21" i="3"/>
  <c r="AA21" i="3"/>
  <c r="AB21" i="3"/>
  <c r="U21" i="3"/>
  <c r="T21" i="3"/>
  <c r="AC16" i="3" l="1"/>
  <c r="L6" i="17" s="1"/>
  <c r="L9" i="17" s="1"/>
  <c r="AA16" i="3"/>
  <c r="J6" i="17" s="1"/>
  <c r="J9" i="17" s="1"/>
  <c r="AB16" i="3"/>
  <c r="K6" i="17" s="1"/>
  <c r="K9" i="17" s="1"/>
  <c r="X16" i="3"/>
  <c r="G6" i="17" s="1"/>
  <c r="G9" i="17" s="1"/>
  <c r="AD19" i="3"/>
  <c r="Z16" i="3"/>
  <c r="I6" i="17" s="1"/>
  <c r="I9" i="17" s="1"/>
  <c r="AD21" i="3"/>
  <c r="AD18" i="3"/>
  <c r="T16" i="3"/>
  <c r="AD20" i="3"/>
  <c r="W16" i="3"/>
  <c r="F6" i="17" s="1"/>
  <c r="F9" i="17" s="1"/>
  <c r="U16" i="3"/>
  <c r="D6" i="17" s="1"/>
  <c r="V16" i="3"/>
  <c r="E6" i="17" s="1"/>
  <c r="Y16" i="3"/>
  <c r="H6" i="17" s="1"/>
  <c r="H9" i="17" s="1"/>
  <c r="S27" i="4"/>
  <c r="S26" i="4"/>
  <c r="S25" i="4"/>
  <c r="B6" i="3" l="1"/>
  <c r="B8" i="3" s="1"/>
  <c r="C21" i="2" s="1"/>
  <c r="C35" i="2" s="1"/>
  <c r="C6" i="17"/>
  <c r="AD16" i="3"/>
  <c r="V25" i="4"/>
  <c r="AA25" i="4"/>
  <c r="W25" i="4"/>
  <c r="X25" i="4"/>
  <c r="Y25" i="4"/>
  <c r="Z25" i="4"/>
  <c r="AB25" i="4"/>
  <c r="AC25" i="4"/>
  <c r="AD25" i="4"/>
  <c r="U25" i="4"/>
  <c r="X27" i="4"/>
  <c r="Y27" i="4"/>
  <c r="AB27" i="4"/>
  <c r="AC27" i="4"/>
  <c r="Z27" i="4"/>
  <c r="AD27" i="4"/>
  <c r="AA27" i="4"/>
  <c r="U27" i="4"/>
  <c r="V27" i="4"/>
  <c r="W27" i="4"/>
  <c r="V26" i="4"/>
  <c r="U26" i="4"/>
  <c r="W26" i="4"/>
  <c r="AC26" i="4"/>
  <c r="Z26" i="4"/>
  <c r="X26" i="4"/>
  <c r="Y26" i="4"/>
  <c r="AA26" i="4"/>
  <c r="AB26" i="4"/>
  <c r="AD26" i="4"/>
  <c r="E28" i="2" l="1"/>
  <c r="AA23" i="4"/>
  <c r="I7" i="17" s="1"/>
  <c r="I8" i="17" s="1"/>
  <c r="I27" i="17" s="1"/>
  <c r="Y23" i="4"/>
  <c r="G7" i="17" s="1"/>
  <c r="G8" i="17" s="1"/>
  <c r="G27" i="17" s="1"/>
  <c r="X23" i="4"/>
  <c r="F7" i="17" s="1"/>
  <c r="F8" i="17" s="1"/>
  <c r="F27" i="17" s="1"/>
  <c r="Z23" i="4"/>
  <c r="H7" i="17" s="1"/>
  <c r="H8" i="17" s="1"/>
  <c r="H27" i="17" s="1"/>
  <c r="AE27" i="4"/>
  <c r="AE25" i="4"/>
  <c r="U23" i="4"/>
  <c r="W23" i="4"/>
  <c r="E7" i="17" s="1"/>
  <c r="E8" i="17" s="1"/>
  <c r="AD23" i="4"/>
  <c r="L7" i="17" s="1"/>
  <c r="L8" i="17" s="1"/>
  <c r="L27" i="17" s="1"/>
  <c r="B6" i="17"/>
  <c r="AC23" i="4"/>
  <c r="K7" i="17" s="1"/>
  <c r="K8" i="17" s="1"/>
  <c r="K27" i="17" s="1"/>
  <c r="V23" i="4"/>
  <c r="D7" i="17" s="1"/>
  <c r="D8" i="17" s="1"/>
  <c r="AE26" i="4"/>
  <c r="AB23" i="4"/>
  <c r="J7" i="17" s="1"/>
  <c r="J8" i="17" s="1"/>
  <c r="J27" i="17" s="1"/>
  <c r="B11" i="4" l="1"/>
  <c r="B10" i="4" s="1"/>
  <c r="B12" i="4" s="1"/>
  <c r="E27" i="17"/>
  <c r="E9" i="17"/>
  <c r="D27" i="17"/>
  <c r="D9" i="17"/>
  <c r="C7" i="17"/>
  <c r="AE23" i="4"/>
  <c r="E21" i="2" l="1"/>
  <c r="C36" i="2" s="1"/>
  <c r="B12" i="15"/>
  <c r="B7" i="17"/>
  <c r="B8" i="17" s="1"/>
  <c r="C8" i="17"/>
  <c r="A21" i="2" l="1"/>
  <c r="C33" i="2" s="1"/>
  <c r="C27" i="17"/>
  <c r="C9" i="17"/>
  <c r="B27" i="17"/>
  <c r="B9" i="17"/>
  <c r="C28" i="2" l="1"/>
  <c r="A28" i="2" s="1"/>
  <c r="C34" i="2" s="1"/>
  <c r="B13" i="15" l="1"/>
</calcChain>
</file>

<file path=xl/sharedStrings.xml><?xml version="1.0" encoding="utf-8"?>
<sst xmlns="http://schemas.openxmlformats.org/spreadsheetml/2006/main" count="1416" uniqueCount="462">
  <si>
    <t>Overview</t>
  </si>
  <si>
    <t>Source</t>
  </si>
  <si>
    <t>=</t>
  </si>
  <si>
    <t>Reference emissions</t>
  </si>
  <si>
    <t>-</t>
  </si>
  <si>
    <t>Project emissions</t>
  </si>
  <si>
    <t>Data / Parameter</t>
  </si>
  <si>
    <t>Data unit</t>
  </si>
  <si>
    <t>Description</t>
  </si>
  <si>
    <t>Source of data</t>
  </si>
  <si>
    <t>Assumption / Comment</t>
  </si>
  <si>
    <r>
      <t>EF</t>
    </r>
    <r>
      <rPr>
        <vertAlign val="subscript"/>
        <sz val="10"/>
        <color theme="1"/>
        <rFont val="Arial"/>
        <family val="2"/>
      </rPr>
      <t>NG</t>
    </r>
  </si>
  <si>
    <t>Emission factor for combustion of natural gas</t>
  </si>
  <si>
    <t>COMMISSION DELEGATED REGULATION (EU) 2018/2066 of 19 December 2018, annex VI</t>
  </si>
  <si>
    <r>
      <t>tonnes CO</t>
    </r>
    <r>
      <rPr>
        <vertAlign val="subscript"/>
        <sz val="10"/>
        <color theme="1"/>
        <rFont val="Arial"/>
        <family val="2"/>
      </rPr>
      <t>2</t>
    </r>
    <r>
      <rPr>
        <sz val="10"/>
        <color theme="1"/>
        <rFont val="Arial"/>
        <family val="2"/>
      </rPr>
      <t>/TJ</t>
    </r>
  </si>
  <si>
    <r>
      <t>tonnes CO</t>
    </r>
    <r>
      <rPr>
        <vertAlign val="subscript"/>
        <sz val="10"/>
        <color theme="1"/>
        <rFont val="Arial"/>
        <family val="2"/>
      </rPr>
      <t>2</t>
    </r>
    <r>
      <rPr>
        <sz val="10"/>
        <color theme="1"/>
        <rFont val="Arial"/>
        <family val="2"/>
      </rPr>
      <t>e / m</t>
    </r>
    <r>
      <rPr>
        <vertAlign val="superscript"/>
        <sz val="10"/>
        <color theme="1"/>
        <rFont val="Arial"/>
        <family val="2"/>
      </rPr>
      <t>3</t>
    </r>
  </si>
  <si>
    <r>
      <t>Assumes density of 800 g / m</t>
    </r>
    <r>
      <rPr>
        <vertAlign val="superscript"/>
        <sz val="10"/>
        <color theme="1"/>
        <rFont val="Arial"/>
        <family val="2"/>
      </rPr>
      <t xml:space="preserve">3 </t>
    </r>
  </si>
  <si>
    <r>
      <t>EF</t>
    </r>
    <r>
      <rPr>
        <vertAlign val="subscript"/>
        <sz val="10"/>
        <color theme="1"/>
        <rFont val="Arial"/>
        <family val="2"/>
      </rPr>
      <t>gasoline</t>
    </r>
  </si>
  <si>
    <r>
      <t>tonnes CO</t>
    </r>
    <r>
      <rPr>
        <vertAlign val="subscript"/>
        <sz val="10"/>
        <color theme="1"/>
        <rFont val="Arial"/>
        <family val="2"/>
      </rPr>
      <t>2</t>
    </r>
    <r>
      <rPr>
        <sz val="10"/>
        <color theme="1"/>
        <rFont val="Arial"/>
        <family val="2"/>
      </rPr>
      <t>e / litre</t>
    </r>
  </si>
  <si>
    <t>Emission factor for the combustion of gasoline</t>
  </si>
  <si>
    <r>
      <t>tonnes CO</t>
    </r>
    <r>
      <rPr>
        <vertAlign val="subscript"/>
        <sz val="10"/>
        <color theme="1"/>
        <rFont val="Arial"/>
        <family val="2"/>
      </rPr>
      <t>2</t>
    </r>
    <r>
      <rPr>
        <sz val="10"/>
        <color theme="1"/>
        <rFont val="Arial"/>
        <family val="2"/>
      </rPr>
      <t>e /TJ</t>
    </r>
  </si>
  <si>
    <t>LHV = 44,3 TJ/tonne or MJ/kg</t>
  </si>
  <si>
    <r>
      <t>EF</t>
    </r>
    <r>
      <rPr>
        <vertAlign val="subscript"/>
        <sz val="10"/>
        <color theme="1"/>
        <rFont val="Arial"/>
        <family val="2"/>
      </rPr>
      <t>diesel</t>
    </r>
  </si>
  <si>
    <t>Emission factor for the combustion of diesel</t>
  </si>
  <si>
    <t>Based on EF and NCV from 2006 IPCC Guidelines for National Greenhouse Gas Inventories. Volume 2. Energy. Available at: https://www.ipcc-nggip.iges.or.jp/public/2006gl/vol2.html</t>
  </si>
  <si>
    <t>No biofuel blend. Diesel oil. Assumes density of 840 g / litre</t>
  </si>
  <si>
    <t>Base year 2050. Combustion only.</t>
  </si>
  <si>
    <t>Unit</t>
  </si>
  <si>
    <t>Year 1</t>
  </si>
  <si>
    <t>Year 2</t>
  </si>
  <si>
    <t>Year 3</t>
  </si>
  <si>
    <t>Year 4</t>
  </si>
  <si>
    <t>Year 5</t>
  </si>
  <si>
    <t>Year 6</t>
  </si>
  <si>
    <t>Year 7</t>
  </si>
  <si>
    <t>Year 8</t>
  </si>
  <si>
    <t>Year 9</t>
  </si>
  <si>
    <t>Year 10</t>
  </si>
  <si>
    <t>Comments</t>
  </si>
  <si>
    <t>t CO2e</t>
  </si>
  <si>
    <t xml:space="preserve">Data traceability </t>
  </si>
  <si>
    <t>Brief description</t>
  </si>
  <si>
    <t>Primary Data</t>
  </si>
  <si>
    <t>Data source</t>
  </si>
  <si>
    <t>GHG Emissions</t>
  </si>
  <si>
    <t>Sum of t CO2e</t>
  </si>
  <si>
    <t>Colour code</t>
  </si>
  <si>
    <t>Enter data</t>
  </si>
  <si>
    <t>Calculated data</t>
  </si>
  <si>
    <t>Select an option</t>
  </si>
  <si>
    <t>Please provide additional information</t>
  </si>
  <si>
    <t>General plant information</t>
  </si>
  <si>
    <t>Start of operations</t>
  </si>
  <si>
    <t>Principal product</t>
  </si>
  <si>
    <t>Comment</t>
  </si>
  <si>
    <t>Reliability</t>
  </si>
  <si>
    <t>Introduction to the calculation tool</t>
  </si>
  <si>
    <t>Using the spreadsheet</t>
  </si>
  <si>
    <t>No biofuel blend. Motor gasoline. Assumes density of 742 g / litre. gasoline EF is 69.3 gCO2/MJ. LHV is 44.3 MJ/kg</t>
  </si>
  <si>
    <t>General information</t>
  </si>
  <si>
    <r>
      <t>∆GHG</t>
    </r>
    <r>
      <rPr>
        <vertAlign val="subscript"/>
        <sz val="10"/>
        <color rgb="FF000000"/>
        <rFont val="Arial"/>
        <family val="2"/>
      </rPr>
      <t>abs</t>
    </r>
  </si>
  <si>
    <t>Absolute GHG Emissions Avoidance</t>
  </si>
  <si>
    <t>Relative GHG Emissions Avoidance</t>
  </si>
  <si>
    <r>
      <t>∆GHG</t>
    </r>
    <r>
      <rPr>
        <vertAlign val="subscript"/>
        <sz val="10"/>
        <color rgb="FF000000"/>
        <rFont val="Arial"/>
        <family val="2"/>
      </rPr>
      <t>rel</t>
    </r>
  </si>
  <si>
    <t>Structure</t>
  </si>
  <si>
    <t>The spreadsheet is divided into tabs according to its contents and purposes</t>
  </si>
  <si>
    <t>Summary</t>
  </si>
  <si>
    <t>Provides an overview of the spreadsheet for monitoring and reporting GHG avoided during the project's operation</t>
  </si>
  <si>
    <t>Presents a compilation of the absolute and relative greenhouse gas emissions avoidance, as well as general project information</t>
  </si>
  <si>
    <t>The cells are color-coded to guide the user. Captions are on the sheets where data entry is required.</t>
  </si>
  <si>
    <t>t CO2e / [unit]</t>
  </si>
  <si>
    <t>Definitions</t>
  </si>
  <si>
    <t xml:space="preserve">Parameter monitored </t>
  </si>
  <si>
    <t>Sub-source</t>
  </si>
  <si>
    <t>Based on CDM and 2006 IPCC Guidelines for National Greenhouse Gas Inventories. Available at: https://www.ipcc-nggip.iges.or.jp/public/2006gl/vol2.html</t>
  </si>
  <si>
    <r>
      <t>tonnes CO</t>
    </r>
    <r>
      <rPr>
        <vertAlign val="subscript"/>
        <sz val="10"/>
        <color theme="1"/>
        <rFont val="Arial"/>
        <family val="2"/>
      </rPr>
      <t>2</t>
    </r>
    <r>
      <rPr>
        <sz val="10"/>
        <color theme="1"/>
        <rFont val="Arial"/>
        <family val="2"/>
      </rPr>
      <t>e / tonne</t>
    </r>
  </si>
  <si>
    <t>÷</t>
  </si>
  <si>
    <t>[Please specify]</t>
  </si>
  <si>
    <r>
      <t>EF</t>
    </r>
    <r>
      <rPr>
        <vertAlign val="subscript"/>
        <sz val="10"/>
        <color theme="1"/>
        <rFont val="Arial"/>
        <family val="2"/>
      </rPr>
      <t>heavyoil</t>
    </r>
  </si>
  <si>
    <t>tonnes CO2e / tonne</t>
  </si>
  <si>
    <t>Emission factor for combustion of heavy fuel oil</t>
  </si>
  <si>
    <t>Based on 2006 IPCC Guidelines for National Greenhouse Gas Inventories. Available at: https://www.ipcc-nggip.iges.or.jp/public/2006gl/vol2.html</t>
  </si>
  <si>
    <r>
      <t>tonnes CO</t>
    </r>
    <r>
      <rPr>
        <vertAlign val="subscript"/>
        <sz val="10"/>
        <color theme="1"/>
        <rFont val="Arial"/>
        <family val="2"/>
      </rPr>
      <t>2</t>
    </r>
    <r>
      <rPr>
        <sz val="10"/>
        <color theme="1"/>
        <rFont val="Arial"/>
        <family val="2"/>
      </rPr>
      <t>e/TJ</t>
    </r>
  </si>
  <si>
    <t>Projected operational data</t>
  </si>
  <si>
    <t>Assumes NCV = 40.2 GJ/tonne</t>
  </si>
  <si>
    <t>Proposed value</t>
  </si>
  <si>
    <t>Conversion factors</t>
  </si>
  <si>
    <t>Contains data and calculation of greenhouse gas emissions related to the reference scenario, and data traceability information.</t>
  </si>
  <si>
    <t>Contains data and calculation of greenhouse gas emissions related to the project activity, and data traceability information.</t>
  </si>
  <si>
    <t/>
  </si>
  <si>
    <r>
      <t>(Proj</t>
    </r>
    <r>
      <rPr>
        <vertAlign val="subscript"/>
        <sz val="10"/>
        <color rgb="FF000000"/>
        <rFont val="Arial"/>
        <family val="2"/>
      </rPr>
      <t xml:space="preserve">energy </t>
    </r>
    <r>
      <rPr>
        <sz val="10"/>
        <color rgb="FF000000"/>
        <rFont val="Arial"/>
        <family val="2"/>
      </rPr>
      <t>+ Proj</t>
    </r>
    <r>
      <rPr>
        <vertAlign val="subscript"/>
        <sz val="10"/>
        <color rgb="FF000000"/>
        <rFont val="Arial"/>
        <family val="2"/>
      </rPr>
      <t>on-site</t>
    </r>
    <r>
      <rPr>
        <sz val="10"/>
        <color rgb="FF000000"/>
        <rFont val="Arial"/>
        <family val="2"/>
      </rPr>
      <t>)</t>
    </r>
  </si>
  <si>
    <r>
      <t>(Ref</t>
    </r>
    <r>
      <rPr>
        <vertAlign val="subscript"/>
        <sz val="10"/>
        <color rgb="FF000000"/>
        <rFont val="Arial"/>
        <family val="2"/>
      </rPr>
      <t xml:space="preserve">energy </t>
    </r>
    <r>
      <rPr>
        <sz val="10"/>
        <color rgb="FF000000"/>
        <rFont val="Arial"/>
        <family val="2"/>
      </rPr>
      <t>+ Ref</t>
    </r>
    <r>
      <rPr>
        <vertAlign val="subscript"/>
        <sz val="10"/>
        <color rgb="FF000000"/>
        <rFont val="Arial"/>
        <family val="2"/>
      </rPr>
      <t>services</t>
    </r>
    <r>
      <rPr>
        <sz val="10"/>
        <color rgb="FF000000"/>
        <rFont val="Arial"/>
        <family val="2"/>
      </rPr>
      <t>)</t>
    </r>
  </si>
  <si>
    <t>Electricity</t>
  </si>
  <si>
    <r>
      <t>Proj</t>
    </r>
    <r>
      <rPr>
        <vertAlign val="subscript"/>
        <sz val="10"/>
        <color rgb="FF000000"/>
        <rFont val="Arial"/>
        <family val="2"/>
      </rPr>
      <t>energy</t>
    </r>
  </si>
  <si>
    <r>
      <t>E</t>
    </r>
    <r>
      <rPr>
        <vertAlign val="subscript"/>
        <sz val="10"/>
        <color theme="1"/>
        <rFont val="Arial"/>
        <family val="2"/>
      </rPr>
      <t>in,elect</t>
    </r>
  </si>
  <si>
    <r>
      <t>E</t>
    </r>
    <r>
      <rPr>
        <vertAlign val="subscript"/>
        <sz val="10"/>
        <color theme="1"/>
        <rFont val="Arial"/>
        <family val="2"/>
      </rPr>
      <t>in,heat</t>
    </r>
  </si>
  <si>
    <r>
      <t>E</t>
    </r>
    <r>
      <rPr>
        <vertAlign val="subscript"/>
        <sz val="10"/>
        <color theme="1"/>
        <rFont val="Arial"/>
        <family val="2"/>
      </rPr>
      <t>in,hydrogen</t>
    </r>
  </si>
  <si>
    <r>
      <t>E</t>
    </r>
    <r>
      <rPr>
        <vertAlign val="subscript"/>
        <sz val="10"/>
        <color theme="1"/>
        <rFont val="Arial"/>
        <family val="2"/>
      </rPr>
      <t>in,other</t>
    </r>
  </si>
  <si>
    <t xml:space="preserve">amount of hydrogen consumed by the project (both storage and self-consumption)  </t>
  </si>
  <si>
    <t xml:space="preserve">amount of heat consumed by the project (both storage and self-consumption)  </t>
  </si>
  <si>
    <t xml:space="preserve">amount of electricity consumed by the project (both storage and self-consumption)  </t>
  </si>
  <si>
    <t>Heat</t>
  </si>
  <si>
    <t>Hydrogen</t>
  </si>
  <si>
    <t>amount of any other energy type stored by the project</t>
  </si>
  <si>
    <r>
      <t>GWP</t>
    </r>
    <r>
      <rPr>
        <vertAlign val="subscript"/>
        <sz val="10"/>
        <color theme="1"/>
        <rFont val="Arial"/>
        <family val="2"/>
      </rPr>
      <t>CH4</t>
    </r>
  </si>
  <si>
    <r>
      <t>GWP</t>
    </r>
    <r>
      <rPr>
        <vertAlign val="subscript"/>
        <sz val="10"/>
        <color theme="1"/>
        <rFont val="Arial"/>
        <family val="2"/>
      </rPr>
      <t>N2O</t>
    </r>
  </si>
  <si>
    <t>Global warming potential of methane according to IPCC AR4</t>
  </si>
  <si>
    <t>Global warming potential of nitrous oxide according to IPCC AR4</t>
  </si>
  <si>
    <t>Mean losses due to transport of electricity to consumers via the grid in the EU in 2018</t>
  </si>
  <si>
    <t>Mean losses due to transport of heat to consumers via heat networks in the EU in 2018</t>
  </si>
  <si>
    <t>Mean losses due to transport of gaseous fuels to consumers via the grid in the EU in 2018</t>
  </si>
  <si>
    <t>EUROSTAT 2020</t>
  </si>
  <si>
    <t>Use default only, if no country-specific prescription exists.</t>
  </si>
  <si>
    <t>%</t>
  </si>
  <si>
    <r>
      <t>Ɵ</t>
    </r>
    <r>
      <rPr>
        <vertAlign val="subscript"/>
        <sz val="10"/>
        <color theme="1"/>
        <rFont val="Arial"/>
        <family val="2"/>
      </rPr>
      <t>electricity</t>
    </r>
  </si>
  <si>
    <r>
      <t>Ɵ</t>
    </r>
    <r>
      <rPr>
        <vertAlign val="subscript"/>
        <sz val="10"/>
        <color theme="1"/>
        <rFont val="Arial"/>
        <family val="2"/>
      </rPr>
      <t>heat</t>
    </r>
  </si>
  <si>
    <r>
      <t>Ɵ</t>
    </r>
    <r>
      <rPr>
        <vertAlign val="subscript"/>
        <sz val="10"/>
        <color theme="1"/>
        <rFont val="Arial"/>
        <family val="2"/>
      </rPr>
      <t>gas</t>
    </r>
  </si>
  <si>
    <t>Grid loss [%]</t>
  </si>
  <si>
    <r>
      <t>Ref</t>
    </r>
    <r>
      <rPr>
        <vertAlign val="subscript"/>
        <sz val="10"/>
        <color rgb="FF000000"/>
        <rFont val="Arial"/>
        <family val="2"/>
      </rPr>
      <t>services</t>
    </r>
  </si>
  <si>
    <r>
      <t>Ref</t>
    </r>
    <r>
      <rPr>
        <vertAlign val="subscript"/>
        <sz val="10"/>
        <color rgb="FF000000"/>
        <rFont val="Arial"/>
        <family val="2"/>
      </rPr>
      <t>energy</t>
    </r>
  </si>
  <si>
    <r>
      <t>E</t>
    </r>
    <r>
      <rPr>
        <vertAlign val="subscript"/>
        <sz val="10"/>
        <color theme="1"/>
        <rFont val="Arial"/>
        <family val="2"/>
      </rPr>
      <t>out,elect</t>
    </r>
  </si>
  <si>
    <r>
      <t>E</t>
    </r>
    <r>
      <rPr>
        <vertAlign val="subscript"/>
        <sz val="10"/>
        <color theme="1"/>
        <rFont val="Arial"/>
        <family val="2"/>
      </rPr>
      <t>out,heat</t>
    </r>
  </si>
  <si>
    <r>
      <t>E</t>
    </r>
    <r>
      <rPr>
        <vertAlign val="subscript"/>
        <sz val="10"/>
        <color theme="1"/>
        <rFont val="Arial"/>
        <family val="2"/>
      </rPr>
      <t>out,hydrogen</t>
    </r>
  </si>
  <si>
    <r>
      <t>E</t>
    </r>
    <r>
      <rPr>
        <vertAlign val="subscript"/>
        <sz val="10"/>
        <color theme="1"/>
        <rFont val="Arial"/>
        <family val="2"/>
      </rPr>
      <t>out,other</t>
    </r>
  </si>
  <si>
    <t>Net amount of heat supplied by the project</t>
  </si>
  <si>
    <t>Net amount of hydrogen supplied by the project</t>
  </si>
  <si>
    <t>Net amount of any other energy type supplied by the project</t>
  </si>
  <si>
    <t>h</t>
  </si>
  <si>
    <r>
      <t>T</t>
    </r>
    <r>
      <rPr>
        <vertAlign val="subscript"/>
        <sz val="10"/>
        <color theme="1"/>
        <rFont val="Arial"/>
        <family val="2"/>
      </rPr>
      <t>services,react</t>
    </r>
    <r>
      <rPr>
        <i/>
        <vertAlign val="subscript"/>
        <sz val="10"/>
        <color theme="1"/>
        <rFont val="Arial"/>
        <family val="2"/>
      </rPr>
      <t xml:space="preserve">  </t>
    </r>
  </si>
  <si>
    <r>
      <t>T</t>
    </r>
    <r>
      <rPr>
        <vertAlign val="subscript"/>
        <sz val="10"/>
        <color theme="1"/>
        <rFont val="Arial"/>
        <family val="2"/>
      </rPr>
      <t>services,inertia</t>
    </r>
  </si>
  <si>
    <r>
      <t>T</t>
    </r>
    <r>
      <rPr>
        <vertAlign val="subscript"/>
        <sz val="10"/>
        <color theme="1"/>
        <rFont val="Arial"/>
        <family val="2"/>
      </rPr>
      <t>services,freq</t>
    </r>
  </si>
  <si>
    <r>
      <t>T</t>
    </r>
    <r>
      <rPr>
        <vertAlign val="subscript"/>
        <sz val="10"/>
        <color theme="1"/>
        <rFont val="Arial"/>
        <family val="2"/>
      </rPr>
      <t>services,other</t>
    </r>
  </si>
  <si>
    <t>Duration of delivery of reactive power by the project</t>
  </si>
  <si>
    <t>Duration of delivery of frequency response by the project</t>
  </si>
  <si>
    <t>Duration of provision of inertia by the project</t>
  </si>
  <si>
    <t>Duration of delivery of any other service by the project</t>
  </si>
  <si>
    <t>Monitoring frequency</t>
  </si>
  <si>
    <t>QA/QC Procedures</t>
  </si>
  <si>
    <r>
      <t>E</t>
    </r>
    <r>
      <rPr>
        <vertAlign val="subscript"/>
        <sz val="10"/>
        <color theme="1"/>
        <rFont val="Arial"/>
        <family val="2"/>
      </rPr>
      <t>transport</t>
    </r>
  </si>
  <si>
    <t>Net amount of electricity supplied by the project to non-rail vehicles</t>
  </si>
  <si>
    <t>Net amount of electricity supplied by the project to any other user</t>
  </si>
  <si>
    <t>Output power rating</t>
  </si>
  <si>
    <t>TJ</t>
  </si>
  <si>
    <t>Maximum storage capacity including degradation</t>
  </si>
  <si>
    <t>Generator rating</t>
  </si>
  <si>
    <t>Reactive power rating</t>
  </si>
  <si>
    <t>Inertia capability rating</t>
  </si>
  <si>
    <t xml:space="preserve">Input-output efficiency including storage losses </t>
  </si>
  <si>
    <r>
      <t>P</t>
    </r>
    <r>
      <rPr>
        <vertAlign val="subscript"/>
        <sz val="10"/>
        <color rgb="FF000000"/>
        <rFont val="Arial"/>
        <family val="2"/>
      </rPr>
      <t xml:space="preserve">in </t>
    </r>
    <r>
      <rPr>
        <sz val="10"/>
        <color rgb="FF000000"/>
        <rFont val="Arial"/>
        <family val="2"/>
      </rPr>
      <t>(MW)</t>
    </r>
  </si>
  <si>
    <r>
      <t>P</t>
    </r>
    <r>
      <rPr>
        <vertAlign val="subscript"/>
        <sz val="10"/>
        <color rgb="FF000000"/>
        <rFont val="Arial"/>
        <family val="2"/>
      </rPr>
      <t xml:space="preserve">out </t>
    </r>
    <r>
      <rPr>
        <sz val="10"/>
        <color rgb="FF000000"/>
        <rFont val="Arial"/>
        <family val="2"/>
      </rPr>
      <t>(MW)</t>
    </r>
  </si>
  <si>
    <r>
      <t>E</t>
    </r>
    <r>
      <rPr>
        <vertAlign val="subscript"/>
        <sz val="10"/>
        <color rgb="FF000000"/>
        <rFont val="Arial"/>
        <family val="2"/>
      </rPr>
      <t xml:space="preserve">stor </t>
    </r>
    <r>
      <rPr>
        <sz val="10"/>
        <color rgb="FF000000"/>
        <rFont val="Arial"/>
        <family val="2"/>
      </rPr>
      <t>(TJ)</t>
    </r>
  </si>
  <si>
    <r>
      <t>η</t>
    </r>
    <r>
      <rPr>
        <vertAlign val="subscript"/>
        <sz val="10"/>
        <color rgb="FF000000"/>
        <rFont val="Arial"/>
        <family val="2"/>
      </rPr>
      <t xml:space="preserve"> </t>
    </r>
    <r>
      <rPr>
        <sz val="10"/>
        <color rgb="FF000000"/>
        <rFont val="Arial"/>
        <family val="2"/>
      </rPr>
      <t>(%)</t>
    </r>
  </si>
  <si>
    <t>Input power rating</t>
  </si>
  <si>
    <t>Starting point for determination of annual reduction rate for benchmark value update not yet defined</t>
  </si>
  <si>
    <r>
      <t>t CO</t>
    </r>
    <r>
      <rPr>
        <vertAlign val="subscript"/>
        <sz val="10"/>
        <color theme="1"/>
        <rFont val="Arial"/>
        <family val="2"/>
      </rPr>
      <t>2</t>
    </r>
    <r>
      <rPr>
        <sz val="10"/>
        <color theme="1"/>
        <rFont val="Arial"/>
        <family val="2"/>
      </rPr>
      <t>e / TJ</t>
    </r>
  </si>
  <si>
    <r>
      <t>t CO</t>
    </r>
    <r>
      <rPr>
        <vertAlign val="subscript"/>
        <sz val="10"/>
        <color theme="1"/>
        <rFont val="Arial"/>
        <family val="2"/>
      </rPr>
      <t>2-</t>
    </r>
    <r>
      <rPr>
        <sz val="10"/>
        <color theme="1"/>
        <rFont val="Arial"/>
        <family val="2"/>
      </rPr>
      <t>eq / TJ</t>
    </r>
  </si>
  <si>
    <t>Emission benchmark for generating hydrogen under the ETS</t>
  </si>
  <si>
    <r>
      <t>EF</t>
    </r>
    <r>
      <rPr>
        <vertAlign val="subscript"/>
        <sz val="10"/>
        <color theme="1"/>
        <rFont val="Arial"/>
        <family val="2"/>
      </rPr>
      <t xml:space="preserve">in,H2  </t>
    </r>
    <r>
      <rPr>
        <sz val="10"/>
        <color theme="1"/>
        <rFont val="Arial"/>
        <family val="2"/>
      </rPr>
      <t>/ EF</t>
    </r>
    <r>
      <rPr>
        <vertAlign val="subscript"/>
        <sz val="10"/>
        <color theme="1"/>
        <rFont val="Arial"/>
        <family val="2"/>
      </rPr>
      <t>out,H2</t>
    </r>
  </si>
  <si>
    <r>
      <t>EF</t>
    </r>
    <r>
      <rPr>
        <vertAlign val="subscript"/>
        <sz val="10"/>
        <color theme="1"/>
        <rFont val="Arial"/>
        <family val="2"/>
      </rPr>
      <t xml:space="preserve">in,H2 </t>
    </r>
    <r>
      <rPr>
        <sz val="10"/>
        <color theme="1"/>
        <rFont val="Arial"/>
        <family val="2"/>
      </rPr>
      <t>/ EF</t>
    </r>
    <r>
      <rPr>
        <vertAlign val="subscript"/>
        <sz val="10"/>
        <color theme="1"/>
        <rFont val="Arial"/>
        <family val="2"/>
      </rPr>
      <t>out,H2</t>
    </r>
  </si>
  <si>
    <r>
      <t>EF</t>
    </r>
    <r>
      <rPr>
        <vertAlign val="subscript"/>
        <sz val="10"/>
        <color theme="1"/>
        <rFont val="Arial"/>
        <family val="2"/>
      </rPr>
      <t xml:space="preserve">in,heat  </t>
    </r>
    <r>
      <rPr>
        <sz val="10"/>
        <color theme="1"/>
        <rFont val="Arial"/>
        <family val="2"/>
      </rPr>
      <t>/ EF</t>
    </r>
    <r>
      <rPr>
        <vertAlign val="subscript"/>
        <sz val="10"/>
        <color theme="1"/>
        <rFont val="Arial"/>
        <family val="2"/>
      </rPr>
      <t>out,heat</t>
    </r>
  </si>
  <si>
    <t xml:space="preserve">Emission benchmark for generating heat under the ETS </t>
  </si>
  <si>
    <t>Emissions for diesel-fuelled combustion engines (used in vehicles)</t>
  </si>
  <si>
    <r>
      <t>EF</t>
    </r>
    <r>
      <rPr>
        <vertAlign val="subscript"/>
        <sz val="10"/>
        <color theme="1"/>
        <rFont val="Arial"/>
        <family val="2"/>
      </rPr>
      <t>transport</t>
    </r>
  </si>
  <si>
    <r>
      <t>tonnes CO</t>
    </r>
    <r>
      <rPr>
        <vertAlign val="subscript"/>
        <sz val="10"/>
        <color theme="1"/>
        <rFont val="Arial"/>
        <family val="2"/>
      </rPr>
      <t>2</t>
    </r>
    <r>
      <rPr>
        <sz val="10"/>
        <color theme="1"/>
        <rFont val="Arial"/>
        <family val="2"/>
      </rPr>
      <t>e / TJ</t>
    </r>
  </si>
  <si>
    <t>Emissions for electricity and steam production in 2050</t>
  </si>
  <si>
    <t>Emissions for electricity production with single-cycle NG turbine (used for peaking power)</t>
  </si>
  <si>
    <r>
      <t>EF</t>
    </r>
    <r>
      <rPr>
        <vertAlign val="subscript"/>
        <sz val="10"/>
        <color theme="1"/>
        <rFont val="Arial"/>
        <family val="2"/>
      </rPr>
      <t>in,electricity,y</t>
    </r>
  </si>
  <si>
    <r>
      <t>EF</t>
    </r>
    <r>
      <rPr>
        <vertAlign val="subscript"/>
        <sz val="10"/>
        <color theme="1"/>
        <rFont val="Arial"/>
        <family val="2"/>
      </rPr>
      <t>out,electricity,y</t>
    </r>
  </si>
  <si>
    <t>By assumption</t>
  </si>
  <si>
    <r>
      <t>Based on an electrical efficiency of 40% and EF</t>
    </r>
    <r>
      <rPr>
        <vertAlign val="subscript"/>
        <sz val="10"/>
        <color theme="1"/>
        <rFont val="Arial"/>
        <family val="2"/>
      </rPr>
      <t>NG</t>
    </r>
  </si>
  <si>
    <t>Reactive power</t>
  </si>
  <si>
    <t>Provision of inertia</t>
  </si>
  <si>
    <t>Energy type/service</t>
  </si>
  <si>
    <t>Energy type/Gas</t>
  </si>
  <si>
    <t>Emissions related to the provision of energy in the absence of the project activity. This includes direct emissions from the use of fossil fuels and generation of heat, indirect emissions from the use of grid electricity and grid heat, process-related emissions from the production of hydrogen as well as from transmission losses associated with the network transport.</t>
  </si>
  <si>
    <t xml:space="preserve">Emissions related to the provision of energy caused by the project activity. This includes direct emissions from the use of fossil fuels and generation of heat, indirect emissions from the use of grid electricity and grid heat, process-related emissions from the production of hydrogen as well as from transmission losses associated with the grid transport.   </t>
  </si>
  <si>
    <t>No source available</t>
  </si>
  <si>
    <t xml:space="preserve">The reference case shall consider the provision of the service by a CCGT plant running at an electrical efficiency of 45% instead of 55% </t>
  </si>
  <si>
    <r>
      <t>EF</t>
    </r>
    <r>
      <rPr>
        <vertAlign val="subscript"/>
        <sz val="10"/>
        <color theme="1"/>
        <rFont val="Arial"/>
        <family val="2"/>
      </rPr>
      <t>service,freq</t>
    </r>
  </si>
  <si>
    <r>
      <t>EF</t>
    </r>
    <r>
      <rPr>
        <vertAlign val="subscript"/>
        <sz val="10"/>
        <color theme="1"/>
        <rFont val="Arial"/>
        <family val="2"/>
      </rPr>
      <t>service,react</t>
    </r>
  </si>
  <si>
    <r>
      <t>EF</t>
    </r>
    <r>
      <rPr>
        <vertAlign val="subscript"/>
        <sz val="10"/>
        <color theme="1"/>
        <rFont val="Arial"/>
        <family val="2"/>
      </rPr>
      <t>service,Inert</t>
    </r>
  </si>
  <si>
    <r>
      <t>EF</t>
    </r>
    <r>
      <rPr>
        <vertAlign val="subscript"/>
        <sz val="10"/>
        <color theme="1"/>
        <rFont val="Arial"/>
        <family val="2"/>
      </rPr>
      <t>service,other</t>
    </r>
  </si>
  <si>
    <t>mean increase of the emission intensity of grid electricity due the need for frequency response</t>
  </si>
  <si>
    <t>mean increase of the emission intensity of grid electricity due the need for reactive power</t>
  </si>
  <si>
    <t>mean increase of the emission intensity of grid electricity due the need for provision of inertia</t>
  </si>
  <si>
    <t>mean increase of the emission intensity of grid electricity due the need for a service to be defined</t>
  </si>
  <si>
    <r>
      <t>t CO</t>
    </r>
    <r>
      <rPr>
        <vertAlign val="subscript"/>
        <sz val="10"/>
        <color theme="1"/>
        <rFont val="Arial"/>
        <family val="2"/>
      </rPr>
      <t>2-</t>
    </r>
    <r>
      <rPr>
        <sz val="10"/>
        <color theme="1"/>
        <rFont val="Arial"/>
        <family val="2"/>
      </rPr>
      <t>eq / MW / h</t>
    </r>
  </si>
  <si>
    <r>
      <t>t CO</t>
    </r>
    <r>
      <rPr>
        <vertAlign val="subscript"/>
        <sz val="10"/>
        <color theme="1"/>
        <rFont val="Arial"/>
        <family val="2"/>
      </rPr>
      <t>2-</t>
    </r>
    <r>
      <rPr>
        <sz val="10"/>
        <color theme="1"/>
        <rFont val="Arial"/>
        <family val="2"/>
      </rPr>
      <t>eq / Mvar / h</t>
    </r>
  </si>
  <si>
    <r>
      <t>t CO</t>
    </r>
    <r>
      <rPr>
        <vertAlign val="subscript"/>
        <sz val="10"/>
        <color theme="1"/>
        <rFont val="Arial"/>
        <family val="2"/>
      </rPr>
      <t>2-</t>
    </r>
    <r>
      <rPr>
        <sz val="10"/>
        <color theme="1"/>
        <rFont val="Arial"/>
        <family val="2"/>
      </rPr>
      <t>eq / GVAs / h</t>
    </r>
  </si>
  <si>
    <t>[Individual calculation by the applicant required]</t>
  </si>
  <si>
    <t>For further detailed information on how to do the calculation and on all conditions linked to the application and grant award, please refer to the call text and its annexes. This tool is provided only as support. In case of divergence of the information or formulas between here and the call text and its annexes, the call text and annexes takes precedence.</t>
  </si>
  <si>
    <t>HISTORY OF CHANGES</t>
  </si>
  <si>
    <t>Version</t>
  </si>
  <si>
    <t>Publication date</t>
  </si>
  <si>
    <t>Changes</t>
  </si>
  <si>
    <t>Initial version</t>
  </si>
  <si>
    <t>v1.0</t>
  </si>
  <si>
    <t>Assumptions</t>
  </si>
  <si>
    <t>Applicants are expected to provide detailed, complete and transparent documentation of the parameters used in the calculations and data sources.</t>
  </si>
  <si>
    <r>
      <rPr>
        <i/>
        <sz val="11"/>
        <rFont val="Arial"/>
        <family val="2"/>
      </rPr>
      <t xml:space="preserve">Transparency relates to the degree to which information on the processes, procedures, assumptions, and limitations of the GHG </t>
    </r>
    <r>
      <rPr>
        <sz val="11"/>
        <rFont val="Arial"/>
        <family val="2"/>
      </rPr>
      <t>quantification</t>
    </r>
    <r>
      <rPr>
        <i/>
        <sz val="11"/>
        <rFont val="Arial"/>
        <family val="2"/>
      </rPr>
      <t xml:space="preserve"> are disclosed in a clear, factual, neutral, and understandable manner based on clear documentation and archives (i.e., an audit trail). Information needs to be recorded, compiled, and analysed in a way that enables internal reviewers and external verifiers to attest to its credibility. Specific exclusions or inclusions need to be clearly identified and justified, assumptions disclosed, and appropriate references provided for the methodologies applied and the data sources used. The information should be sufficient to enable a third party to derive the same results if provided with the same source data</t>
    </r>
    <r>
      <rPr>
        <sz val="11"/>
        <rFont val="Arial"/>
        <family val="2"/>
      </rPr>
      <t xml:space="preserve">.  (GHG Accounting Protocol)
</t>
    </r>
    <r>
      <rPr>
        <b/>
        <sz val="11"/>
        <color rgb="FFFF0000"/>
        <rFont val="Calibri"/>
        <family val="2"/>
        <scheme val="minor"/>
      </rPr>
      <t/>
    </r>
  </si>
  <si>
    <t>Quantitative assumptions</t>
  </si>
  <si>
    <t>Data / Assumption</t>
  </si>
  <si>
    <t>Basis or source of the assumption</t>
  </si>
  <si>
    <r>
      <t xml:space="preserve">Hyperlink to the original source, </t>
    </r>
    <r>
      <rPr>
        <sz val="10"/>
        <color rgb="FFFFFFFF"/>
        <rFont val="Arial"/>
        <family val="2"/>
      </rPr>
      <t>if applicable</t>
    </r>
  </si>
  <si>
    <t>Brief description of the monitoring plan</t>
  </si>
  <si>
    <t>Area / Department responsible</t>
  </si>
  <si>
    <t>Example: Share of organic waste in the MSW incinerated in project</t>
  </si>
  <si>
    <t>Solid waste composition</t>
  </si>
  <si>
    <t>Conservative assumption by the applicant to avoid possible overestimation of GHG emission avoidance claims</t>
  </si>
  <si>
    <t>[add or exclude rows and columns, as needed]</t>
  </si>
  <si>
    <t>Qualitative assumptions</t>
  </si>
  <si>
    <t xml:space="preserve">Example: No demand for offshore service vessels </t>
  </si>
  <si>
    <t>No demand for offshore service vessels as O&amp;M will be performed using drones</t>
  </si>
  <si>
    <t>Based on project planning, and best practices in year 2020.</t>
  </si>
  <si>
    <t>Project Planning_O&amp;M</t>
  </si>
  <si>
    <t>Checklist</t>
  </si>
  <si>
    <t>Checklist for self-assessment of accordance with best practices</t>
  </si>
  <si>
    <t>Yes / No / NA</t>
  </si>
  <si>
    <t>Alignment with the methodology</t>
  </si>
  <si>
    <t>Have the GHG calculations been submitted in an excel sheet that mirrors the GHG methodology, using the same terminology for GHG emission sources and activities within the scope of the given sector? (Please note that an excel template now exists also for energy intensive industries.) Any deviations are explained clearly and justified.</t>
  </si>
  <si>
    <t>Have sufficient data and explanations to fully explain the project, its boundaries and its interactions with other installations been provided? Have the data used and methods adopted to estimate the GHG emissions and emission factors been documented in a transparent manner, creating a clear verification trail? Have you provided information sources and hyperlinks to the original reference in the application files?</t>
  </si>
  <si>
    <t>Have the principal product(s) and the reference products they substitute been identified? Do the principal product(s) represent the main objective of the project? Are the principal product(s) all in the same sector?</t>
  </si>
  <si>
    <t xml:space="preserve">In case an EU ETS benchmark is used, are these values up to date? The EU ETS benchmarks have been updated in Implementing Regulation determining revised benchmark values for free allocation of emission allowances for the period from 2021 to 2025 pursuant to Article 10a(2) of Directive 2003/87/EC of the European Parliament and of the Council. </t>
  </si>
  <si>
    <t>Transparency of the calculation</t>
  </si>
  <si>
    <t>Have each adopted assumption been disaggregated in the excel sheet (i.e. in easily verifiable units) and with their rationale (i.e. the basis of the calculation) properly referenced and/or any data sources used?</t>
  </si>
  <si>
    <t>Robustness of data</t>
  </si>
  <si>
    <t>Have projected operational data been backed by robust evidence or, if estimated/extrapolated, linked to the assumptions table? Are the conversions sufficiently visible so they can be easily reviewed and the robustness of the assumptions checked? Are the characteristics of the proposed plant credible and in line with basic engineering principles, e.g. heat and mass balance? Where assumptions have been applied for operational characteristics and KPIs used, have these been selected in a conservative yet accurate manner, i.e. to avoid under/over estimation?</t>
  </si>
  <si>
    <t>Has a clean, tidy and organised excel sheet with different colour codes (in order to visually differentiate cells with input data, comment and calculations) been provided? Have the calculations of the reference and project emissions been presented in different tabs to facilitate internal and external review of the calculations?</t>
  </si>
  <si>
    <t>Robustness of the calculation</t>
  </si>
  <si>
    <t>Have any double-counted emissions or avoidance/reduction been adequately disregarded from the calculations?</t>
  </si>
  <si>
    <t>Consistency of the application</t>
  </si>
  <si>
    <t>Have absolute and relative emissions for the full 10 years of operation and, in the case of EII projects, the EU ETS benchmark used (if applicable) been objectively and visibly declared in the Application Form B? Are these values declared also consistent with the values indicated in the excel sheet? (E.g.: Absolute GHG emission avoidance potential for the project is XXX million tons CO2 for the first 10 years of operation).</t>
  </si>
  <si>
    <t>Clarity of the presentation</t>
  </si>
  <si>
    <t xml:space="preserve">For energy intensive industries, has the process diagram in figure 2.1 of the methodology (Annex C) been properly filled in? Have any “zero” values inserted in any of the fields been properly justified? </t>
  </si>
  <si>
    <t>For energy intensive industries, has the applicant considered the emissions in all steps (inputs - processes - products - use - eol) for the calculation of relative emission avoidance? (When there is no change in emissions in a step, these can be disregarded for the absolute emission avoidance calculation but have to be considered in the relative emission avoidance)</t>
  </si>
  <si>
    <t>Sustainability requirements</t>
  </si>
  <si>
    <t>For projects using feedstock of biogenic origin: have sufficient assurance that the biomass supplied will meet the sustainability requirements of the recast Renewable Energy Directive (RED II) and that will originate from feedstock with a low risk of causing indirect land-use change been provided?</t>
  </si>
  <si>
    <t>Data traceability</t>
  </si>
  <si>
    <t>Area / Department for collection and archiving</t>
  </si>
  <si>
    <r>
      <rPr>
        <sz val="10"/>
        <color rgb="FFFFFFFF"/>
        <rFont val="Arial"/>
        <family val="2"/>
      </rPr>
      <t xml:space="preserve"> If applicable,</t>
    </r>
    <r>
      <rPr>
        <b/>
        <sz val="10"/>
        <color rgb="FFFFFFFF"/>
        <rFont val="Arial"/>
        <family val="2"/>
      </rPr>
      <t xml:space="preserve"> equipment used for monitoring, including details on accuracy and calibration</t>
    </r>
  </si>
  <si>
    <t xml:space="preserve">Additional description of the monitoring system </t>
  </si>
  <si>
    <t>Please complete</t>
  </si>
  <si>
    <t xml:space="preserve">Other GHG Savings </t>
  </si>
  <si>
    <t>Estimated GHG emissions in the reference scenario</t>
  </si>
  <si>
    <t>Estimated GHG emissions in the project scenario</t>
  </si>
  <si>
    <t>GHG Savings</t>
  </si>
  <si>
    <t>GHG Emission Source</t>
  </si>
  <si>
    <t>Plant / Unit</t>
  </si>
  <si>
    <t>Process</t>
  </si>
  <si>
    <t>Input</t>
  </si>
  <si>
    <t>Output</t>
  </si>
  <si>
    <t>Description of parameter</t>
  </si>
  <si>
    <t>Comments about data</t>
  </si>
  <si>
    <t>Type of data</t>
  </si>
  <si>
    <t>Value</t>
  </si>
  <si>
    <t>Unit / t product</t>
  </si>
  <si>
    <t>Comments about Ref scenario</t>
  </si>
  <si>
    <t>Alternative factors</t>
  </si>
  <si>
    <r>
      <t>Data traceability,</t>
    </r>
    <r>
      <rPr>
        <sz val="10"/>
        <color rgb="FFFFFFFF"/>
        <rFont val="Arial"/>
        <family val="2"/>
      </rPr>
      <t xml:space="preserve"> for alternative or supplementary data</t>
    </r>
  </si>
  <si>
    <t>Default factors</t>
  </si>
  <si>
    <t>Provides all the conversion and emission factors used in the calculations performed in this tool. Applicants may adopt different values to those proposed, as long as supported with the adequate evidence and monitoring plan.</t>
  </si>
  <si>
    <t>Contains all the qualitative and quantitative assumptions adopted by the applicant in support of their submission.</t>
  </si>
  <si>
    <t>Provides a list of questions to support applicants to perform a self-assessment of the quality of their application, based on how many of the best practices for GHG accounting have they followed.</t>
  </si>
  <si>
    <t>Example GHG</t>
  </si>
  <si>
    <t>Illustrates the application of the methodology for a hypothetical example.</t>
  </si>
  <si>
    <t>Summary of GHG indicators related to the project</t>
  </si>
  <si>
    <t>Key indicators</t>
  </si>
  <si>
    <t>Absolute GHG emission avoidance (∆GHGabs)</t>
  </si>
  <si>
    <t>Net absolute GHG emissions avoided thanks to operation of the project during the first 10 years of operation</t>
  </si>
  <si>
    <t>tCO2e</t>
  </si>
  <si>
    <t>[Application Form B]</t>
  </si>
  <si>
    <t>Relative GHG emission avoidance (∆GHGrel)</t>
  </si>
  <si>
    <t>Relative GHG emissions avoided due to operation of the project during the first 10 years of operation</t>
  </si>
  <si>
    <t>GHG emissions in reference scenario (Ref)</t>
  </si>
  <si>
    <t>GHG emissions that would occur in the absence of the project during the first 10 years of operation</t>
  </si>
  <si>
    <t>[Application Form C]</t>
  </si>
  <si>
    <t>GHG emissions in project scenario (Proj)</t>
  </si>
  <si>
    <t>GHG emissions associated with the project activity and site during the first 10 years of operation</t>
  </si>
  <si>
    <t>Average GHG emissions intensity of the installations to produce a unit quantity of principal product in the reference scenario, or EU ETS benchmarks, where applicable</t>
  </si>
  <si>
    <t>Principal product 1</t>
  </si>
  <si>
    <r>
      <t xml:space="preserve">tCO2e / unit quantity of principal product 1 </t>
    </r>
    <r>
      <rPr>
        <i/>
        <sz val="10"/>
        <color theme="0" tint="-0.34998626667073579"/>
        <rFont val="Arial"/>
        <family val="2"/>
      </rPr>
      <t>[Please replace with adequate unit]</t>
    </r>
  </si>
  <si>
    <r>
      <t xml:space="preserve">[Optional Reporting]. </t>
    </r>
    <r>
      <rPr>
        <i/>
        <sz val="10"/>
        <color theme="0" tint="-0.34998626667073579"/>
        <rFont val="Arial"/>
        <family val="2"/>
      </rPr>
      <t>Please add or exclude rows, as needed.</t>
    </r>
    <r>
      <rPr>
        <sz val="10"/>
        <rFont val="Arial"/>
        <family val="2"/>
      </rPr>
      <t xml:space="preserve">
</t>
    </r>
  </si>
  <si>
    <t>Principal product 2</t>
  </si>
  <si>
    <r>
      <t xml:space="preserve">tCO2e / unit quantity of principal product 2 </t>
    </r>
    <r>
      <rPr>
        <i/>
        <sz val="10"/>
        <color theme="0" tint="-0.34998626667073579"/>
        <rFont val="Arial"/>
        <family val="2"/>
      </rPr>
      <t>[Please replace with adequate unit]</t>
    </r>
  </si>
  <si>
    <t>Principal product 3</t>
  </si>
  <si>
    <r>
      <t>tCO2e / unit quantity of principal product 3</t>
    </r>
    <r>
      <rPr>
        <i/>
        <sz val="10"/>
        <color theme="0" tint="-0.34998626667073579"/>
        <rFont val="Arial"/>
        <family val="2"/>
      </rPr>
      <t xml:space="preserve"> [Please replace with adequate unit]</t>
    </r>
  </si>
  <si>
    <t>Average GHG emissions intensity of the installations to produce  a unit quantity of the principal product in the project scenario</t>
  </si>
  <si>
    <r>
      <t>Proj</t>
    </r>
    <r>
      <rPr>
        <vertAlign val="subscript"/>
        <sz val="10"/>
        <color rgb="FF000000"/>
        <rFont val="Arial"/>
        <family val="2"/>
      </rPr>
      <t>on-site</t>
    </r>
  </si>
  <si>
    <r>
      <t>Proj</t>
    </r>
    <r>
      <rPr>
        <vertAlign val="subscript"/>
        <sz val="10"/>
        <color rgb="FF000000"/>
        <rFont val="Arial"/>
        <family val="2"/>
      </rPr>
      <t>stat</t>
    </r>
  </si>
  <si>
    <r>
      <t>E</t>
    </r>
    <r>
      <rPr>
        <vertAlign val="subscript"/>
        <sz val="10"/>
        <color theme="1"/>
        <rFont val="Arial"/>
        <family val="2"/>
      </rPr>
      <t>stat,NG</t>
    </r>
  </si>
  <si>
    <t xml:space="preserve">Quantity of natural gas combusted in stationary sources at the project site </t>
  </si>
  <si>
    <t>Natural gas</t>
  </si>
  <si>
    <t>cubic meter</t>
  </si>
  <si>
    <r>
      <t>E</t>
    </r>
    <r>
      <rPr>
        <vertAlign val="subscript"/>
        <sz val="10"/>
        <color theme="1"/>
        <rFont val="Arial"/>
        <family val="2"/>
      </rPr>
      <t>stat,oil</t>
    </r>
  </si>
  <si>
    <t xml:space="preserve">Quantity of heavy fuel oil combusted in stationary sources at the project site </t>
  </si>
  <si>
    <t>Heavy fuel oil</t>
  </si>
  <si>
    <t>ton</t>
  </si>
  <si>
    <r>
      <t>Proj</t>
    </r>
    <r>
      <rPr>
        <vertAlign val="subscript"/>
        <sz val="10"/>
        <color rgb="FF000000"/>
        <rFont val="Arial"/>
        <family val="2"/>
      </rPr>
      <t>mob</t>
    </r>
  </si>
  <si>
    <r>
      <t>E</t>
    </r>
    <r>
      <rPr>
        <vertAlign val="subscript"/>
        <sz val="10"/>
        <color theme="1"/>
        <rFont val="Arial"/>
        <family val="2"/>
      </rPr>
      <t>mob,diesel</t>
    </r>
  </si>
  <si>
    <t>Quantity of diesel combusted in mobile sources at the project site</t>
  </si>
  <si>
    <t>Diesel</t>
  </si>
  <si>
    <t>litres</t>
  </si>
  <si>
    <r>
      <t>E</t>
    </r>
    <r>
      <rPr>
        <vertAlign val="subscript"/>
        <sz val="10"/>
        <color theme="1"/>
        <rFont val="Arial"/>
        <family val="2"/>
      </rPr>
      <t>mob,gasol</t>
    </r>
  </si>
  <si>
    <t>Quantity of gasoline combusted in mobile sources at the project site</t>
  </si>
  <si>
    <t>Gasoline</t>
  </si>
  <si>
    <r>
      <t>Proj</t>
    </r>
    <r>
      <rPr>
        <vertAlign val="subscript"/>
        <sz val="10"/>
        <color rgb="FF000000"/>
        <rFont val="Arial"/>
        <family val="2"/>
      </rPr>
      <t>fug</t>
    </r>
  </si>
  <si>
    <r>
      <t>M</t>
    </r>
    <r>
      <rPr>
        <vertAlign val="subscript"/>
        <sz val="10"/>
        <color rgb="FF000000"/>
        <rFont val="Arial"/>
        <family val="2"/>
      </rPr>
      <t>fug,CH4</t>
    </r>
  </si>
  <si>
    <t>Amount of the fugitive emissions of methane at the project site</t>
  </si>
  <si>
    <t>Methane</t>
  </si>
  <si>
    <r>
      <t>M</t>
    </r>
    <r>
      <rPr>
        <vertAlign val="subscript"/>
        <sz val="10"/>
        <color rgb="FF000000"/>
        <rFont val="Arial"/>
        <family val="2"/>
      </rPr>
      <t>fug,N20</t>
    </r>
  </si>
  <si>
    <t>Amount of the fugitive emissions of nitrous oxide at the project site</t>
  </si>
  <si>
    <t>Nitrous oxide</t>
  </si>
  <si>
    <r>
      <t>M</t>
    </r>
    <r>
      <rPr>
        <vertAlign val="subscript"/>
        <sz val="10"/>
        <color rgb="FF000000"/>
        <rFont val="Arial"/>
        <family val="2"/>
      </rPr>
      <t>fug,other</t>
    </r>
  </si>
  <si>
    <t>Amount of the fugitive emissions of any other GHG at the project site</t>
  </si>
  <si>
    <t>Provide a brief description of your monitoring plan. It may include procedures for data collection procedures (information on how the parameters are measured/calculated, aggregated, recorded, calculated, checked/reviewed and reported), as well as roles and responsibilities. You may include diagrams showing all relevant monitoring points.</t>
  </si>
  <si>
    <t>Area / Department responsible for collection and archiving</t>
  </si>
  <si>
    <t>Grand total</t>
  </si>
  <si>
    <t>Row labels</t>
  </si>
  <si>
    <t>COMMISSION IMPLEMENTING REGULATION (EU) 2021/447 of 12 March 2021</t>
  </si>
  <si>
    <t>Other GHG savings from emissions sources not comprised within the boundaries of the Innovation Fund methodology</t>
  </si>
  <si>
    <t>Sector</t>
  </si>
  <si>
    <t>Other GHG emission avoidance</t>
  </si>
  <si>
    <t>Have ONLY emissions inside the scope of the IF GHG avoidance criteria been considered for the final emissions calculation? (GHG savings that could be claimed under Net carbon removals and other GHG savings should be indicated separately, see next point.)</t>
  </si>
  <si>
    <t>N</t>
  </si>
  <si>
    <r>
      <t>CS</t>
    </r>
    <r>
      <rPr>
        <vertAlign val="subscript"/>
        <sz val="10"/>
        <color rgb="FF000000"/>
        <rFont val="Arial"/>
        <family val="2"/>
      </rPr>
      <t>component</t>
    </r>
  </si>
  <si>
    <t>Innovative components' cost as a fraction of the total capital cost of the relevant facility. The total capital cost is the sum of the cost of an innovative component plus standard costs of the remaining components constituting a typical operational renewable energy or energy storage facility using the innovative component. Applicants must provide appropriate references to justify this cost assessment.</t>
  </si>
  <si>
    <t>component costs</t>
  </si>
  <si>
    <t>Unit of measure</t>
  </si>
  <si>
    <t>For Manufacturing plants only: values are pre-set at 1 (default value that should be kept by applicants for projects different from manufacturing plant). Applicants for manufacturing plants projects have to indicate the correct value for each year.</t>
  </si>
  <si>
    <t>Accumulated GHG emission avoidance</t>
  </si>
  <si>
    <t>t CO2e / [unit of measure]</t>
  </si>
  <si>
    <r>
      <t xml:space="preserve">The following checklist aims at helping the applicants for the submission of their projects to the Large Scale Call of the Innovation Fund.
The document has been built based on the experience gathered from previous calls, the common mistakes identified as well as the best practices followed by applicants. It is strongly suggested to use this checklist.
</t>
    </r>
    <r>
      <rPr>
        <b/>
        <sz val="11"/>
        <color theme="3" tint="-0.499984740745262"/>
        <rFont val="Arial"/>
        <family val="2"/>
      </rPr>
      <t>This tab is reserved for applicants to self-assess whether they are following the best practices in calculating and presenting GHG emission avoidance in order to eliminate possible mistakes.</t>
    </r>
  </si>
  <si>
    <t>Innovative components' cost as a fraction of the total capital cost of the relevant facility. The total capital cost is the sum of the cost of an innovative component plus standard costs of the remaining components constituting a typical operational energy storage facility using the innovative component. Applicants must provide appropriate references to justify this cost assessment.</t>
  </si>
  <si>
    <t>Frequency response</t>
  </si>
  <si>
    <t>This tab is reserved for the documentation of the methods, activity data,  processes, systems, assumptions and criteria for definition of boundaries (if applicable), reference years (for estimates), quantification methods, emission factors, conversion factors and any other parameters used in the completion of this application. Bibliographical data shall also be properly referenced, if used. A transparent documentation of such assumptions is crucial to ensure the quality and credibility of the projected operation data. If information is not credible, or fails to be effectively communicated, it will not have value. Therefore, it is the applicants' interest to  ensure the quality of these components at every level of their application.</t>
  </si>
  <si>
    <t>Net carbon removals</t>
  </si>
  <si>
    <t> </t>
  </si>
  <si>
    <t>Total project emissions (tCO2e):</t>
  </si>
  <si>
    <t>In case the project presents benefits which are out of the scope of the IF GHG emission avoidance criterion, has an excel-based calculation of these additional benefits with respect to GHG emission avoidance been provided? Does the calculation of the additional GHG emission avoidance follow the logic of the IF GHG emission avoidance methodology? Have you presented the additional calculations in the separate tabs 'Other GHG emission avoidance' and "net carbon removals"? Have you referred to the excel file/tabs, when presenting the additional benefits under "Net carbon removals, other GHG savings" in Application Form B?</t>
  </si>
  <si>
    <t>Number of energy storage units supplied to markets by the proposed manufacturing plant of energy storage units, cumulatively until each year. The applicant shall estimate this based on the expected output of the manufacturing plant and the current market potential.</t>
  </si>
  <si>
    <t>Project emissions calculation. Note only for manufacturing plants projects: values in each year should be indicated as amount allocated to the single ES unit supplied to the market until each year.</t>
  </si>
  <si>
    <t>Reference emissions calculation  Note only for manufacturing plants projects: values in each year should be indicated as amount allocated to the single ES unit supplied to the market until each year.</t>
  </si>
  <si>
    <t>03.07.2020</t>
  </si>
  <si>
    <t>v2.0</t>
  </si>
  <si>
    <t>24.03.2021</t>
  </si>
  <si>
    <t>updated for 2020 LSC call (2nd stage) calculations</t>
  </si>
  <si>
    <t>v3.0</t>
  </si>
  <si>
    <t>10.06.2021</t>
  </si>
  <si>
    <t>correction of hydrogen and heat benchmarks in tab Conversion factors</t>
  </si>
  <si>
    <t>v4.0</t>
  </si>
  <si>
    <t>26.10.2021</t>
  </si>
  <si>
    <t>updated for 2021 LSC call calculations</t>
  </si>
  <si>
    <t>v4.1</t>
  </si>
  <si>
    <t>21.01.2022</t>
  </si>
  <si>
    <t>corrected data validation lists (tab "Summary", cells B6 and B7)</t>
  </si>
  <si>
    <t>7.02.2022</t>
  </si>
  <si>
    <t>Tab 'Other GHG emission avoidance' correct the reference that such emissions are counted under the “Quality of the calculation, net carbon removals, other GHG savings” sub-criterion.</t>
  </si>
  <si>
    <t>Date</t>
  </si>
  <si>
    <t>Reporting, year Y</t>
  </si>
  <si>
    <t>xx.xx.yyyy</t>
  </si>
  <si>
    <r>
      <rPr>
        <sz val="11"/>
        <color rgb="FF000000"/>
        <rFont val="Arial"/>
        <family val="2"/>
      </rPr>
      <t>Ref</t>
    </r>
    <r>
      <rPr>
        <vertAlign val="subscript"/>
        <sz val="11"/>
        <color rgb="FF000000"/>
        <rFont val="Arial"/>
        <family val="2"/>
      </rPr>
      <t>year</t>
    </r>
  </si>
  <si>
    <r>
      <rPr>
        <sz val="11"/>
        <color rgb="FF000000"/>
        <rFont val="Arial"/>
        <family val="2"/>
      </rPr>
      <t>Proj</t>
    </r>
    <r>
      <rPr>
        <vertAlign val="subscript"/>
        <sz val="11"/>
        <color rgb="FF000000"/>
        <rFont val="Arial"/>
        <family val="2"/>
      </rPr>
      <t>year</t>
    </r>
  </si>
  <si>
    <t>Summary per year</t>
  </si>
  <si>
    <t>Presents a compilation of the absolute and relative greenhouse gas emissions avoidance on a yearly basis, as well as the difference between the reported and the estimated values.</t>
  </si>
  <si>
    <t>Emissions related to the provision of auxiliary services to the grids in the absence of the project activity. This includes direct emissions from the use of fossil fuels and generation of heat, in particular from inefficient operation of fossil-fuelled plants, indirect emissions from the use of grid electricity and grid heat as well as from transmission losses associated with the grid transport.</t>
  </si>
  <si>
    <t>On-site emissions of fugitive GHG and from energy use other than energy storage. This includes emissions from combustion at the vehicles, and other processes at installations functionally connected to the transport network including booster stations; fugitive and vented emissions from the transport network.</t>
  </si>
  <si>
    <r>
      <t xml:space="preserve">This tool aims at supporting the calculation of GHG emission avoidance from innovative energy storage projects such as intra-daily electricity storage, long-term electricity storage, heat storage and hydrogen storage under the Innovation Fund.
GHG emission avoidance of an energy storage project is calculated as an annual comparison of the project emissions and the emissions in a reference scenario without the presence of an energy storage unit. 
Specifically, emissions in the reference scenario will correspond to the emissions avoided due to the displaced energy by the output of the energy storage, whereas project emissions will be those associated with the input to the energy storage during operation.
The energy stored may both be sourced from an energy grid or directly from a plant and be delivered to an energy grid or directly to a plant. The applicant shall be able to supply evidence for the origin and the user of the energy stored. Otherwise, default factors depending on the source and user will be applied.
If the services delivered by the project are useful from a system perspective, additional emissions associated with the input to the storage unit may be disregarded under certain conditions. In this respect, the methodology distinguishes various services that contribute to the GHG emission avoidance delivered by energy storage units, among others short‑term electricity storage, auxiliary services to electricity grids, the avoidance of renewable energy curtailment, and longer-term energy storage. Stacking of services and multiple outputs are considered. </t>
    </r>
    <r>
      <rPr>
        <b/>
        <sz val="10"/>
        <rFont val="Arial"/>
        <family val="2"/>
      </rPr>
      <t>For projects submitted to the IF in a small scale call</t>
    </r>
    <r>
      <rPr>
        <sz val="10"/>
        <rFont val="Arial"/>
        <family val="2"/>
      </rPr>
      <t xml:space="preserve">: auxiliary services to electricity grids are not considered under the GHG emission avoidance criterion. If the project delivers also auxiliary services, this may be considered in the assessment of ‘Quality of the calculation, net carbon removals, other GHG savings’. Applicants should demonstrate this through additional calculation of the emissions avoided through these services and also argue their case in the specific part of the Application Form.
Successful projects will be required to maintain records of measurements, quality assurance and quality control procedures and calculations used in the development of data reported, along with copies of reported data and forms submitted. </t>
    </r>
  </si>
  <si>
    <r>
      <t>Proj</t>
    </r>
    <r>
      <rPr>
        <vertAlign val="subscript"/>
        <sz val="10"/>
        <color rgb="FF000000"/>
        <rFont val="Arial"/>
        <family val="2"/>
      </rPr>
      <t>on-site</t>
    </r>
    <r>
      <rPr>
        <b/>
        <sz val="10"/>
        <color rgb="FF000000"/>
        <rFont val="Arial"/>
        <family val="2"/>
      </rPr>
      <t xml:space="preserve">
(Not included in Small Scale call projects)</t>
    </r>
  </si>
  <si>
    <r>
      <t>Ref</t>
    </r>
    <r>
      <rPr>
        <vertAlign val="subscript"/>
        <sz val="10"/>
        <color rgb="FF000000"/>
        <rFont val="Arial"/>
        <family val="2"/>
      </rPr>
      <t>services</t>
    </r>
    <r>
      <rPr>
        <b/>
        <sz val="10"/>
        <color rgb="FF000000"/>
        <rFont val="Arial"/>
        <family val="2"/>
      </rPr>
      <t xml:space="preserve">
(Not included in Small Scale call projects)</t>
    </r>
  </si>
  <si>
    <r>
      <t>R</t>
    </r>
    <r>
      <rPr>
        <vertAlign val="subscript"/>
        <sz val="10"/>
        <color rgb="FF000000"/>
        <rFont val="Arial"/>
        <family val="2"/>
      </rPr>
      <t xml:space="preserve">services,gen </t>
    </r>
    <r>
      <rPr>
        <sz val="10"/>
        <color rgb="FF000000"/>
        <rFont val="Arial"/>
        <family val="2"/>
      </rPr>
      <t xml:space="preserve">(MW) </t>
    </r>
    <r>
      <rPr>
        <b/>
        <sz val="10"/>
        <color rgb="FF000000"/>
        <rFont val="Arial"/>
        <family val="2"/>
      </rPr>
      <t>(Not included in Small Scale call projects)</t>
    </r>
  </si>
  <si>
    <r>
      <t>R</t>
    </r>
    <r>
      <rPr>
        <vertAlign val="subscript"/>
        <sz val="10"/>
        <color rgb="FF000000"/>
        <rFont val="Arial"/>
        <family val="2"/>
      </rPr>
      <t xml:space="preserve">services,var </t>
    </r>
    <r>
      <rPr>
        <sz val="10"/>
        <color rgb="FF000000"/>
        <rFont val="Arial"/>
        <family val="2"/>
      </rPr>
      <t xml:space="preserve">(Mvar) </t>
    </r>
    <r>
      <rPr>
        <b/>
        <sz val="10"/>
        <color rgb="FF000000"/>
        <rFont val="Arial"/>
        <family val="2"/>
      </rPr>
      <t>(Not included in Small Scale call projects)</t>
    </r>
  </si>
  <si>
    <r>
      <t>R</t>
    </r>
    <r>
      <rPr>
        <vertAlign val="subscript"/>
        <sz val="10"/>
        <color rgb="FF000000"/>
        <rFont val="Arial"/>
        <family val="2"/>
      </rPr>
      <t xml:space="preserve">services,Inert </t>
    </r>
    <r>
      <rPr>
        <sz val="10"/>
        <color rgb="FF000000"/>
        <rFont val="Arial"/>
        <family val="2"/>
      </rPr>
      <t xml:space="preserve">(GVAs) </t>
    </r>
    <r>
      <rPr>
        <b/>
        <sz val="10"/>
        <color rgb="FF000000"/>
        <rFont val="Arial"/>
        <family val="2"/>
      </rPr>
      <t>(Not included in Small Scale call projects)</t>
    </r>
  </si>
  <si>
    <r>
      <t xml:space="preserve"> Net absolute GHG emissions avoided due to operation of the project during the first 10 years of operation, in tCO2e. </t>
    </r>
    <r>
      <rPr>
        <b/>
        <sz val="10"/>
        <color theme="1"/>
        <rFont val="Arial"/>
        <family val="2"/>
      </rPr>
      <t>("Refservices" and "Projonsite" NOT included in Small Scale call projects)</t>
    </r>
  </si>
  <si>
    <r>
      <t>Relative GHG emissions avoided due to operation of the project during the first 10 years of operation, in percent.</t>
    </r>
    <r>
      <rPr>
        <b/>
        <sz val="10"/>
        <color theme="1"/>
        <rFont val="Arial"/>
        <family val="2"/>
      </rPr>
      <t xml:space="preserve"> ("Refservices" and "Projonsite" NOT included in Small Scale call projects)</t>
    </r>
  </si>
  <si>
    <t>"Projonsite" emissions NOT included in Small Scale call projects</t>
  </si>
  <si>
    <t>"Refservices" emissions NOT included in Small Scale call projects</t>
  </si>
  <si>
    <t>REPORTING TABLE</t>
  </si>
  <si>
    <t>Description and explanation</t>
  </si>
  <si>
    <r>
      <rPr>
        <b/>
        <sz val="11"/>
        <color rgb="FFFF0000"/>
        <rFont val="Calibri"/>
        <family val="2"/>
      </rPr>
      <t>To be filled only at the time of monitoring and reporting.</t>
    </r>
    <r>
      <rPr>
        <b/>
        <i/>
        <sz val="11"/>
        <color rgb="FFFF0000"/>
        <rFont val="Calibri"/>
        <family val="2"/>
      </rPr>
      <t xml:space="preserve">
</t>
    </r>
    <r>
      <rPr>
        <sz val="11"/>
        <rFont val="Calibri"/>
        <family val="2"/>
      </rPr>
      <t>This table will be used to describe and explain deviations between the absolute GHG emission avoidance measured and reported during the first 10 years of operation, and the estimated absolute GHG emission avoidance potential.</t>
    </r>
  </si>
  <si>
    <t>Total</t>
  </si>
  <si>
    <t>Year 1 (t CO2e)</t>
  </si>
  <si>
    <t>Year 2 (t CO2e)</t>
  </si>
  <si>
    <t>Year 3 (t CO2e)</t>
  </si>
  <si>
    <t>Year 4 (t CO2e)</t>
  </si>
  <si>
    <t>Year 5 (t CO2e)</t>
  </si>
  <si>
    <t>Year 6 (t CO2e)</t>
  </si>
  <si>
    <t>Year 7 (t CO2e)</t>
  </si>
  <si>
    <t>Year 8 (t CO2e)</t>
  </si>
  <si>
    <t>Year 9 (t CO2e)</t>
  </si>
  <si>
    <t>Year 10 (t CO2e)</t>
  </si>
  <si>
    <t>Total reference emissions per year</t>
  </si>
  <si>
    <t>Total project emissions per year</t>
  </si>
  <si>
    <t>Estimated GHG emissions</t>
  </si>
  <si>
    <t>Estimated values for the reference and project GHG emissions and net absolute GHG emissions avoided during the first 10 year of operation, in tCO2e.</t>
  </si>
  <si>
    <t>The relative GHG emission avoidance is expressed in percent.</t>
  </si>
  <si>
    <t>TOT</t>
  </si>
  <si>
    <r>
      <t>Ref</t>
    </r>
    <r>
      <rPr>
        <vertAlign val="subscript"/>
        <sz val="11"/>
        <color rgb="FF000000"/>
        <rFont val="Arial"/>
        <family val="2"/>
      </rPr>
      <t>year, estimated</t>
    </r>
  </si>
  <si>
    <r>
      <t>Proj</t>
    </r>
    <r>
      <rPr>
        <vertAlign val="subscript"/>
        <sz val="11"/>
        <color rgb="FF000000"/>
        <rFont val="Arial"/>
        <family val="2"/>
      </rPr>
      <t>year, estimated</t>
    </r>
  </si>
  <si>
    <r>
      <t>∆GHG</t>
    </r>
    <r>
      <rPr>
        <vertAlign val="subscript"/>
        <sz val="11"/>
        <color rgb="FF000000"/>
        <rFont val="Arial"/>
        <family val="2"/>
      </rPr>
      <t>abs, estimated</t>
    </r>
  </si>
  <si>
    <r>
      <t>∆GHG</t>
    </r>
    <r>
      <rPr>
        <vertAlign val="subscript"/>
        <sz val="11"/>
        <color rgb="FF000000"/>
        <rFont val="Arial"/>
        <family val="2"/>
      </rPr>
      <t>rel, estimated</t>
    </r>
  </si>
  <si>
    <t>Reported GHG emissions</t>
  </si>
  <si>
    <t>Measured and reported values for the reference and project GHG emissions and net absolute GHG emissions avoided during the first 10 year of operation, in tCO2e.</t>
  </si>
  <si>
    <t>The table below should not be modified at the time of application, it will be filled only at the time of monitoring and reporting</t>
  </si>
  <si>
    <r>
      <t>Proj</t>
    </r>
    <r>
      <rPr>
        <vertAlign val="subscript"/>
        <sz val="11"/>
        <color rgb="FF000000"/>
        <rFont val="Arial"/>
        <family val="2"/>
      </rPr>
      <t>year, reported</t>
    </r>
  </si>
  <si>
    <r>
      <t>∆GHG</t>
    </r>
    <r>
      <rPr>
        <vertAlign val="subscript"/>
        <sz val="11"/>
        <color rgb="FF000000"/>
        <rFont val="Arial"/>
        <family val="2"/>
      </rPr>
      <t>abs, reported</t>
    </r>
  </si>
  <si>
    <r>
      <t>∆GHG</t>
    </r>
    <r>
      <rPr>
        <vertAlign val="subscript"/>
        <sz val="11"/>
        <color rgb="FF000000"/>
        <rFont val="Arial"/>
        <family val="2"/>
      </rPr>
      <t>rel, reported</t>
    </r>
  </si>
  <si>
    <t>Comparison between estimated and reported GHG emission avoidance</t>
  </si>
  <si>
    <t>Ratio between the absolute GHG emission avoidance measured and reported during the first 10 years of operation, and the estimated absolute GHG emission avoidance potential, expressed in percent.</t>
  </si>
  <si>
    <r>
      <t>∆GHG</t>
    </r>
    <r>
      <rPr>
        <vertAlign val="subscript"/>
        <sz val="11"/>
        <color rgb="FF000000"/>
        <rFont val="Arial"/>
        <family val="2"/>
      </rPr>
      <t xml:space="preserve">abs, reported </t>
    </r>
    <r>
      <rPr>
        <sz val="11"/>
        <color rgb="FF000000"/>
        <rFont val="Arial"/>
        <family val="2"/>
      </rPr>
      <t>/ ∆GHG</t>
    </r>
    <r>
      <rPr>
        <vertAlign val="subscript"/>
        <sz val="11"/>
        <color rgb="FF000000"/>
        <rFont val="Arial"/>
        <family val="2"/>
      </rPr>
      <t>abs, estimated</t>
    </r>
  </si>
  <si>
    <r>
      <t>Ref</t>
    </r>
    <r>
      <rPr>
        <vertAlign val="subscript"/>
        <sz val="11"/>
        <color rgb="FF000000"/>
        <rFont val="Arial"/>
        <family val="2"/>
      </rPr>
      <t>year, reported</t>
    </r>
  </si>
  <si>
    <t>LSC and SSC merged, CO2 per year</t>
  </si>
  <si>
    <t>No data entry required</t>
  </si>
  <si>
    <t xml:space="preserve">Reporting table </t>
  </si>
  <si>
    <t>To be filled only at the time of monitoring and reporting. Contains the description and explanation of the deviations between the absolute GHG emission avoidance measured and reported during the first 10 years of operation, and the estimated absolute GHG emission avoidance potential.</t>
  </si>
  <si>
    <t>v5.0</t>
  </si>
  <si>
    <t>v4.2</t>
  </si>
  <si>
    <t>15.03.2022</t>
  </si>
  <si>
    <t>Relative GHG emission avoidance:</t>
  </si>
  <si>
    <t>Provides a structure for calculating and/or consolidating information related to the bonus point for net carbon removals.</t>
  </si>
  <si>
    <t>Substantial GHG emissions savings from emission sources that are excluded from the project boundaries can be claimed by the applicants here. Contributes to the evaluation of the bonus point for 'other GHG emission avoidance'</t>
  </si>
  <si>
    <t>Additional renewable electricity</t>
  </si>
  <si>
    <t>Provides an structure for calculating and/or consolidating information related to the bonus point for 'commitment to use electricity from additional renewable sources'.</t>
  </si>
  <si>
    <t>v6.0</t>
  </si>
  <si>
    <t>3.11.2022</t>
  </si>
  <si>
    <t>Change of pivot tables to macros, deletion of 'scalability' tab, rename and update of 'degree of innovation' tab to 'additional renewable electricity', update of 'net carbon removals' and 'other GHG avoidance' tabs</t>
  </si>
  <si>
    <t>v7.0</t>
  </si>
  <si>
    <t>You can find examples related to Energy-Intensive Industries at the following address:</t>
  </si>
  <si>
    <t>https://cinea.ec.europa.eu/innovation-fund/tools-and-guidance_en</t>
  </si>
  <si>
    <t>deletion of row 13 in the "net carbon removals" tab, "example GHG" moved to external file and replaced with a link to CINEA webpage</t>
  </si>
  <si>
    <r>
      <t>Ref</t>
    </r>
    <r>
      <rPr>
        <vertAlign val="subscript"/>
        <sz val="11"/>
        <color theme="1"/>
        <rFont val="Calibri"/>
        <family val="2"/>
        <scheme val="minor"/>
      </rPr>
      <t>energy</t>
    </r>
  </si>
  <si>
    <r>
      <t>Ref</t>
    </r>
    <r>
      <rPr>
        <vertAlign val="subscript"/>
        <sz val="11"/>
        <color theme="1"/>
        <rFont val="Calibri"/>
        <family val="2"/>
        <scheme val="minor"/>
      </rPr>
      <t>services</t>
    </r>
  </si>
  <si>
    <r>
      <t>Proj</t>
    </r>
    <r>
      <rPr>
        <b/>
        <vertAlign val="subscript"/>
        <sz val="10"/>
        <color theme="1"/>
        <rFont val="Arial"/>
        <family val="2"/>
      </rPr>
      <t>on-site</t>
    </r>
  </si>
  <si>
    <r>
      <t>Proj</t>
    </r>
    <r>
      <rPr>
        <vertAlign val="subscript"/>
        <sz val="10"/>
        <color theme="1"/>
        <rFont val="Arial"/>
        <family val="2"/>
      </rPr>
      <t>stat</t>
    </r>
  </si>
  <si>
    <r>
      <t>Proj</t>
    </r>
    <r>
      <rPr>
        <vertAlign val="subscript"/>
        <sz val="10"/>
        <color theme="1"/>
        <rFont val="Arial"/>
        <family val="2"/>
      </rPr>
      <t>mob</t>
    </r>
  </si>
  <si>
    <r>
      <t>Proj</t>
    </r>
    <r>
      <rPr>
        <vertAlign val="subscript"/>
        <sz val="10"/>
        <color theme="1"/>
        <rFont val="Arial"/>
        <family val="2"/>
      </rPr>
      <t>fug</t>
    </r>
  </si>
  <si>
    <r>
      <t>Proj</t>
    </r>
    <r>
      <rPr>
        <b/>
        <vertAlign val="subscript"/>
        <sz val="10"/>
        <color theme="1"/>
        <rFont val="Arial"/>
        <family val="2"/>
      </rPr>
      <t>energy</t>
    </r>
  </si>
  <si>
    <r>
      <t>Proj</t>
    </r>
    <r>
      <rPr>
        <vertAlign val="subscript"/>
        <sz val="10"/>
        <color theme="1"/>
        <rFont val="Arial"/>
        <family val="2"/>
      </rPr>
      <t>energy</t>
    </r>
  </si>
  <si>
    <t>03.02.2023</t>
  </si>
  <si>
    <t>v8.0</t>
  </si>
  <si>
    <t>EER</t>
  </si>
  <si>
    <t>Energy efficiency ratio for electrical vehicle compared to diesel ICE</t>
  </si>
  <si>
    <t>Assuming a three times higher efficiency of electric motors compared to combustion engines.</t>
  </si>
  <si>
    <t>COMMISSION DELEGATED REGULATION (EU) 2018/2066 of 19 December 2018, annex VI, IPPC 2006
https://www.ipcc-nggip.iges.or.jp/public/2006gl/vol2.html</t>
  </si>
  <si>
    <t xml:space="preserve">The value should be applied in all years y. Based on EFout,diesel. 
For cars, an average travel distance of 14,300 km/year should be assumed. 
For other types of vehicles, individual data and data source should be provided. </t>
  </si>
  <si>
    <t>23.11.2023</t>
  </si>
  <si>
    <r>
      <t xml:space="preserve">The methodology for the GHG emission avoidance criterion was structured with the intention of capturing the most common and/or representative emission sources in the eligible sectors. Should applicants wish to claim for substantial GHG emissions savings from emission sources that are excluded from the project boundaries, they may provide a separate calculation of these potential emission savings. These shall not be added to the calculation of Absolute and Relative GHG Emissions Avoidance.  Please list and estimate below avoided emissions from any of the following GHG emissions sources, if they are not already covered within the scope of the IF methodology (See section "1.1.4 GHG emissions that are generally excluded" in the "Methodology for GHG Emission Avoidance Calculation").
</t>
    </r>
    <r>
      <rPr>
        <b/>
        <sz val="10"/>
        <color rgb="FF000000"/>
        <rFont val="Arial"/>
        <family val="2"/>
      </rPr>
      <t>Other GHG emission avoidance is considered under the bonus points (please check the call text)</t>
    </r>
  </si>
  <si>
    <t>Grand Total over 10 years</t>
  </si>
  <si>
    <r>
      <t xml:space="preserve">Projects with substantial potential for net carbon removals need to provide here </t>
    </r>
    <r>
      <rPr>
        <b/>
        <sz val="10"/>
        <color rgb="FF000000"/>
        <rFont val="Arial"/>
        <family val="2"/>
      </rPr>
      <t>detailed, credible and robust calculations</t>
    </r>
    <r>
      <rPr>
        <sz val="10"/>
        <color rgb="FF000000"/>
        <rFont val="Arial"/>
        <family val="2"/>
      </rPr>
      <t xml:space="preserve">. The following general rules should be followed:
     • In net carbon removal projects the total project emissions should be negative.
     • For EII projects, negative emissions can only be claimed </t>
    </r>
    <r>
      <rPr>
        <b/>
        <sz val="10"/>
        <color rgb="FF000000"/>
        <rFont val="Arial"/>
        <family val="2"/>
      </rPr>
      <t>excluding any credit for timed operation</t>
    </r>
    <r>
      <rPr>
        <sz val="10"/>
        <color rgb="FF000000"/>
        <rFont val="Arial"/>
        <family val="2"/>
      </rPr>
      <t xml:space="preserve">.
     • EII projects with non-principal products: it is allowed to count the credit in the non-principal products box to offset positive emissions, but </t>
    </r>
    <r>
      <rPr>
        <b/>
        <sz val="10"/>
        <color rgb="FF000000"/>
        <rFont val="Arial"/>
        <family val="2"/>
      </rPr>
      <t>non-principal products are not allowed to be the only source of negative emissions in the project</t>
    </r>
    <r>
      <rPr>
        <sz val="10"/>
        <color rgb="FF000000"/>
        <rFont val="Arial"/>
        <family val="2"/>
      </rPr>
      <t xml:space="preserve"> (i.e. to count as net carbon removals it is mandatory to have other negative emission term as well). 
</t>
    </r>
    <r>
      <rPr>
        <b/>
        <sz val="10"/>
        <color rgb="FF000000"/>
        <rFont val="Arial"/>
        <family val="2"/>
      </rPr>
      <t xml:space="preserve">The potential for net carbon removals is considered under the bonus points (please check the call text)
</t>
    </r>
  </si>
  <si>
    <t>Please provide the detailed calculations below (Note: keep the traceability if values from other tabs are used and, if new values are used, provide an explanation).</t>
  </si>
  <si>
    <r>
      <t>t CO</t>
    </r>
    <r>
      <rPr>
        <vertAlign val="subscript"/>
        <sz val="10"/>
        <color theme="1"/>
        <rFont val="Arial"/>
        <family val="2"/>
      </rPr>
      <t>2</t>
    </r>
    <r>
      <rPr>
        <sz val="10"/>
        <color theme="1"/>
        <rFont val="Arial"/>
        <family val="2"/>
      </rPr>
      <t>e / tonne H</t>
    </r>
    <r>
      <rPr>
        <vertAlign val="subscript"/>
        <sz val="10"/>
        <color theme="1"/>
        <rFont val="Arial"/>
        <family val="2"/>
      </rPr>
      <t>2</t>
    </r>
  </si>
  <si>
    <t>gCO2e / MJ</t>
  </si>
  <si>
    <t>Update of the Etransport term formula in reference emissions sheet; update of the conversion factors data.</t>
  </si>
  <si>
    <t>Commitment to use electricity from additional renewable sources</t>
  </si>
  <si>
    <r>
      <t xml:space="preserve">If your project includes the use of electricity from the grid, please explain here whether you are using additional electricity of renewable origin. In this case, please list any actions for the procurement of additional renewable electricity for the operation of the project, such as:
(i) Electricity supplied by a direct connection to a dedicated renewable source, not connected to the grid; no additional electricity taken from grid;
Commitment to use electricity from additional renewable sources is considered under the bonus points (please check the call text)
(ii) Wind electricity delivered by the grid, that would otherwise be curtailed;
(iii) Hydroelectricity that has insufficient demand in the region and will probably be insufficiently connected to the rest of the grid even in 2030 to allow all of it to be used;
(iv) Renewable electricity supplied under a Power Purchase Agreement (PPA) with an additional renewable installation. The power (MW) used at any time under the PPA should not exceed the power that is being generated by the renewable energy installation(s). The grid connection between producer and user of the electricity does not pass a zone of grid congestion for electricity passing in the same direction as attested by the grid operator. 
</t>
    </r>
    <r>
      <rPr>
        <b/>
        <sz val="11"/>
        <color theme="1"/>
        <rFont val="Arial"/>
        <family val="2"/>
      </rPr>
      <t xml:space="preserve">If your project includes feeding electricity into the grid, explain here  the relationship with the electricity market, in particular how to match the demand of electricity from the grid. </t>
    </r>
  </si>
  <si>
    <t>[Insert text or calculations here]</t>
  </si>
  <si>
    <t>v8.1</t>
  </si>
  <si>
    <r>
      <t>In sheet "Conversion factors", the value of EF</t>
    </r>
    <r>
      <rPr>
        <vertAlign val="subscript"/>
        <sz val="9"/>
        <rFont val="Verdana"/>
        <family val="2"/>
      </rPr>
      <t>in,H2</t>
    </r>
    <r>
      <rPr>
        <sz val="9"/>
        <rFont val="Verdana"/>
        <family val="2"/>
      </rPr>
      <t xml:space="preserve">  / EF</t>
    </r>
    <r>
      <rPr>
        <vertAlign val="subscript"/>
        <sz val="9"/>
        <rFont val="Verdana"/>
        <family val="2"/>
      </rPr>
      <t>out,H2</t>
    </r>
    <r>
      <rPr>
        <sz val="9"/>
        <rFont val="Arial"/>
        <family val="2"/>
      </rPr>
      <t xml:space="preserve"> has been corrected</t>
    </r>
  </si>
  <si>
    <t>22.12.2023</t>
  </si>
  <si>
    <t>Tool to support the calculation of GHG emission avoidance from innovative energy storage projects under the Innovation Fund (v8.2 | 19.02.2024)</t>
  </si>
  <si>
    <t>v8.2</t>
  </si>
  <si>
    <t>19.02.2024</t>
  </si>
  <si>
    <t>Sector dropdown in "Summary" tab updated to include Road Transport and Buildings. Principal product dropdown reviewed for alignment with Table 1.1 of the GHG methodology.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</si>
</sst>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2]\ * #,##0.00_ ;_ [$€-2]\ * \-#,##0.00_ ;_ [$€-2]\ * &quot;-&quot;??_ "/>
    <numFmt numFmtId="166" formatCode="_-* #,##0.0_-;\-* #,##0.0_-;_-* &quot;-&quot;??_-;_-@_-"/>
    <numFmt numFmtId="167" formatCode="_ [$€-2]\ * #,##0.000000000000_ ;_ [$€-2]\ * \-#,##0.000000000000_ ;_ [$€-2]\ * &quot;-&quot;??_ "/>
    <numFmt numFmtId="168" formatCode="_-* #,##0.000_-;\-* #,##0.000_-;_-* &quot;-&quot;??_-;_-@_-"/>
    <numFmt numFmtId="169" formatCode="0.0%"/>
    <numFmt numFmtId="170" formatCode="#,##0_ ;\-#,##0\ "/>
    <numFmt numFmtId="171" formatCode="#,##0.0_ ;\-#,##0.0\ "/>
    <numFmt numFmtId="172" formatCode="#,##0.00_ ;\-#,##0.00\ "/>
    <numFmt numFmtId="173" formatCode="#,##0.00000_ ;\-#,##0.00000\ "/>
  </numFmts>
  <fonts count="63"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name val="Helvetica"/>
    </font>
    <font>
      <sz val="10"/>
      <color theme="1"/>
      <name val="Arial"/>
      <family val="2"/>
    </font>
    <font>
      <b/>
      <sz val="10"/>
      <color rgb="FFFFFFFF"/>
      <name val="Arial"/>
      <family val="2"/>
    </font>
    <font>
      <sz val="10"/>
      <color rgb="FF000000"/>
      <name val="Arial"/>
      <family val="2"/>
    </font>
    <font>
      <vertAlign val="subscript"/>
      <sz val="10"/>
      <color rgb="FF000000"/>
      <name val="Arial"/>
      <family val="2"/>
    </font>
    <font>
      <vertAlign val="subscript"/>
      <sz val="10"/>
      <color theme="1"/>
      <name val="Arial"/>
      <family val="2"/>
    </font>
    <font>
      <vertAlign val="superscript"/>
      <sz val="10"/>
      <color theme="1"/>
      <name val="Arial"/>
      <family val="2"/>
    </font>
    <font>
      <sz val="8"/>
      <name val="Calibri"/>
      <family val="2"/>
      <scheme val="minor"/>
    </font>
    <font>
      <b/>
      <sz val="10"/>
      <name val="Arial"/>
      <family val="2"/>
    </font>
    <font>
      <b/>
      <sz val="10"/>
      <color theme="1"/>
      <name val="Arial"/>
      <family val="2"/>
    </font>
    <font>
      <u/>
      <sz val="10"/>
      <color theme="10"/>
      <name val="Arial"/>
      <family val="2"/>
    </font>
    <font>
      <i/>
      <vertAlign val="subscript"/>
      <sz val="10"/>
      <color theme="1"/>
      <name val="Arial"/>
      <family val="2"/>
    </font>
    <font>
      <sz val="10"/>
      <color theme="0" tint="-0.34998626667073579"/>
      <name val="Arial"/>
      <family val="2"/>
    </font>
    <font>
      <b/>
      <sz val="10"/>
      <color rgb="FFFF0000"/>
      <name val="Arial"/>
      <family val="2"/>
    </font>
    <font>
      <b/>
      <sz val="10"/>
      <name val="Verdana"/>
      <family val="2"/>
    </font>
    <font>
      <b/>
      <sz val="9"/>
      <name val="Verdana"/>
      <family val="2"/>
    </font>
    <font>
      <sz val="9"/>
      <name val="Verdana"/>
      <family val="2"/>
    </font>
    <font>
      <b/>
      <sz val="10"/>
      <color theme="0"/>
      <name val="Arial"/>
      <family val="2"/>
    </font>
    <font>
      <sz val="11"/>
      <name val="Arial"/>
      <family val="2"/>
    </font>
    <font>
      <sz val="11"/>
      <color theme="1"/>
      <name val="Arial"/>
      <family val="2"/>
    </font>
    <font>
      <b/>
      <sz val="11"/>
      <name val="Arial"/>
      <family val="2"/>
    </font>
    <font>
      <b/>
      <sz val="11"/>
      <color theme="1"/>
      <name val="Arial"/>
      <family val="2"/>
    </font>
    <font>
      <i/>
      <sz val="11"/>
      <name val="Arial"/>
      <family val="2"/>
    </font>
    <font>
      <b/>
      <sz val="11"/>
      <color rgb="FFFF0000"/>
      <name val="Calibri"/>
      <family val="2"/>
      <scheme val="minor"/>
    </font>
    <font>
      <sz val="11"/>
      <name val="Calibri"/>
      <family val="2"/>
      <scheme val="minor"/>
    </font>
    <font>
      <sz val="10"/>
      <color rgb="FFFFFFFF"/>
      <name val="Arial"/>
      <family val="2"/>
    </font>
    <font>
      <i/>
      <sz val="10"/>
      <color theme="6" tint="-0.499984740745262"/>
      <name val="Arial"/>
      <family val="2"/>
    </font>
    <font>
      <i/>
      <sz val="11"/>
      <color theme="6" tint="-0.499984740745262"/>
      <name val="Calibri"/>
      <family val="2"/>
      <scheme val="minor"/>
    </font>
    <font>
      <sz val="9"/>
      <color theme="1"/>
      <name val="Arial"/>
      <family val="2"/>
    </font>
    <font>
      <sz val="11"/>
      <color theme="3" tint="-0.499984740745262"/>
      <name val="Arial"/>
      <family val="2"/>
    </font>
    <font>
      <b/>
      <sz val="11"/>
      <color theme="3" tint="-0.499984740745262"/>
      <name val="Arial"/>
      <family val="2"/>
    </font>
    <font>
      <sz val="11"/>
      <color rgb="FFFFFFFF"/>
      <name val="Arial"/>
      <family val="2"/>
    </font>
    <font>
      <sz val="12"/>
      <color theme="1"/>
      <name val="Courier New"/>
      <family val="3"/>
    </font>
    <font>
      <i/>
      <sz val="10"/>
      <name val="Arial"/>
      <family val="2"/>
    </font>
    <font>
      <b/>
      <i/>
      <sz val="10"/>
      <name val="Arial"/>
      <family val="2"/>
    </font>
    <font>
      <i/>
      <sz val="10"/>
      <color theme="0" tint="-0.34998626667073579"/>
      <name val="Arial"/>
      <family val="2"/>
    </font>
    <font>
      <sz val="8"/>
      <color rgb="FFFFFFFF"/>
      <name val="Arial"/>
      <family val="2"/>
    </font>
    <font>
      <i/>
      <sz val="10"/>
      <color rgb="FF000000"/>
      <name val="Arial"/>
      <family val="2"/>
    </font>
    <font>
      <sz val="11"/>
      <color rgb="FF000000"/>
      <name val="Arial"/>
      <family val="2"/>
    </font>
    <font>
      <b/>
      <sz val="10"/>
      <color rgb="FF000000"/>
      <name val="Arial"/>
      <family val="2"/>
    </font>
    <font>
      <sz val="10"/>
      <color rgb="FFA6A6A6"/>
      <name val="Arial"/>
      <family val="2"/>
    </font>
    <font>
      <u/>
      <sz val="10"/>
      <color theme="1"/>
      <name val="Arial"/>
      <family val="2"/>
    </font>
    <font>
      <b/>
      <i/>
      <sz val="11"/>
      <color rgb="FFFF0000"/>
      <name val="Calibri"/>
      <family val="2"/>
    </font>
    <font>
      <b/>
      <sz val="11"/>
      <color rgb="FFFFFFFF"/>
      <name val="Arial"/>
      <family val="2"/>
    </font>
    <font>
      <vertAlign val="subscript"/>
      <sz val="11"/>
      <color rgb="FF000000"/>
      <name val="Arial"/>
      <family val="2"/>
    </font>
    <font>
      <b/>
      <sz val="11"/>
      <color rgb="FFFF0000"/>
      <name val="Calibri"/>
      <family val="2"/>
    </font>
    <font>
      <sz val="11"/>
      <name val="Calibri"/>
      <family val="2"/>
    </font>
    <font>
      <sz val="11"/>
      <color rgb="FF000000"/>
      <name val="Calibri"/>
      <family val="2"/>
    </font>
    <font>
      <i/>
      <sz val="11"/>
      <color theme="1"/>
      <name val="Arial"/>
      <family val="2"/>
    </font>
    <font>
      <b/>
      <i/>
      <sz val="11"/>
      <color rgb="FFFF0000"/>
      <name val="Arial"/>
      <family val="2"/>
    </font>
    <font>
      <b/>
      <sz val="11"/>
      <color theme="0"/>
      <name val="Calibri"/>
      <family val="2"/>
      <scheme val="minor"/>
    </font>
    <font>
      <b/>
      <sz val="11"/>
      <name val="Calibri"/>
      <family val="2"/>
      <scheme val="minor"/>
    </font>
    <font>
      <vertAlign val="subscript"/>
      <sz val="11"/>
      <color theme="1"/>
      <name val="Calibri"/>
      <family val="2"/>
      <scheme val="minor"/>
    </font>
    <font>
      <b/>
      <vertAlign val="subscript"/>
      <sz val="10"/>
      <color theme="1"/>
      <name val="Arial"/>
      <family val="2"/>
    </font>
    <font>
      <b/>
      <sz val="11"/>
      <color theme="1"/>
      <name val="Calibri"/>
      <family val="2"/>
      <scheme val="minor"/>
    </font>
    <font>
      <b/>
      <i/>
      <sz val="11"/>
      <color theme="1"/>
      <name val="Arial"/>
      <family val="2"/>
    </font>
    <font>
      <b/>
      <i/>
      <sz val="11"/>
      <color theme="1"/>
      <name val="Calibri"/>
      <family val="2"/>
      <scheme val="minor"/>
    </font>
    <font>
      <vertAlign val="subscript"/>
      <sz val="9"/>
      <name val="Verdana"/>
      <family val="2"/>
    </font>
    <font>
      <sz val="9"/>
      <name val="Arial"/>
      <family val="2"/>
    </font>
  </fonts>
  <fills count="24">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00538B"/>
        <bgColor indexed="64"/>
      </patternFill>
    </fill>
    <fill>
      <patternFill patternType="solid">
        <fgColor rgb="FFFFFFFF"/>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499984740745262"/>
        <bgColor theme="4" tint="-0.499984740745262"/>
      </patternFill>
    </fill>
    <fill>
      <patternFill patternType="solid">
        <fgColor theme="4" tint="0.59999389629810485"/>
        <bgColor theme="4" tint="0.59999389629810485"/>
      </patternFill>
    </fill>
    <fill>
      <patternFill patternType="solid">
        <fgColor theme="0" tint="-0.249977111117893"/>
        <bgColor indexed="64"/>
      </patternFill>
    </fill>
    <fill>
      <patternFill patternType="solid">
        <fgColor theme="0" tint="-0.499984740745262"/>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203764"/>
        <bgColor rgb="FF203764"/>
      </patternFill>
    </fill>
    <fill>
      <patternFill patternType="solid">
        <fgColor rgb="FFB4C6E7"/>
        <bgColor rgb="FFB4C6E7"/>
      </patternFill>
    </fill>
    <fill>
      <patternFill patternType="solid">
        <fgColor theme="2"/>
        <bgColor indexed="64"/>
      </patternFill>
    </fill>
    <fill>
      <patternFill patternType="lightUp">
        <fgColor theme="2" tint="-0.749961851863155"/>
        <bgColor theme="0" tint="-0.24994659260841701"/>
      </patternFill>
    </fill>
    <fill>
      <patternFill patternType="solid">
        <fgColor theme="0"/>
        <bgColor rgb="FF000000"/>
      </patternFill>
    </fill>
    <fill>
      <patternFill patternType="solid">
        <fgColor theme="4" tint="0.79998168889431442"/>
        <bgColor theme="4" tint="0.79998168889431442"/>
      </patternFill>
    </fill>
  </fills>
  <borders count="49">
    <border>
      <left/>
      <right/>
      <top/>
      <bottom/>
      <diagonal/>
    </border>
    <border>
      <left/>
      <right/>
      <top/>
      <bottom style="thin">
        <color indexed="64"/>
      </bottom>
      <diagonal/>
    </border>
    <border>
      <left/>
      <right style="medium">
        <color rgb="FFD8E0E3"/>
      </right>
      <top/>
      <bottom style="medium">
        <color rgb="FFD8E0E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top/>
      <bottom style="medium">
        <color theme="0" tint="-0.249977111117893"/>
      </bottom>
      <diagonal/>
    </border>
    <border>
      <left/>
      <right style="medium">
        <color rgb="FFD8E0E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bottom style="medium">
        <color rgb="FFD8E0E3"/>
      </bottom>
      <diagonal/>
    </border>
    <border>
      <left/>
      <right style="medium">
        <color rgb="FFD8E0E3"/>
      </right>
      <top/>
      <bottom/>
      <diagonal/>
    </border>
    <border>
      <left/>
      <right style="medium">
        <color rgb="FFD8E0E3"/>
      </right>
      <top style="medium">
        <color theme="0" tint="-0.249977111117893"/>
      </top>
      <bottom/>
      <diagonal/>
    </border>
    <border>
      <left style="medium">
        <color rgb="FFD8E0E3"/>
      </left>
      <right style="medium">
        <color rgb="FFD8E0E3"/>
      </right>
      <top style="medium">
        <color theme="0" tint="-0.249977111117893"/>
      </top>
      <bottom/>
      <diagonal/>
    </border>
    <border>
      <left/>
      <right style="medium">
        <color rgb="FFD8E0E3"/>
      </right>
      <top style="medium">
        <color rgb="FFD8E0E3"/>
      </top>
      <bottom/>
      <diagonal/>
    </border>
    <border>
      <left style="medium">
        <color rgb="FFD8E0E3"/>
      </left>
      <right style="medium">
        <color rgb="FFD8E0E3"/>
      </right>
      <top style="medium">
        <color rgb="FFD8E0E3"/>
      </top>
      <bottom/>
      <diagonal/>
    </border>
    <border>
      <left/>
      <right/>
      <top/>
      <bottom style="thin">
        <color theme="4"/>
      </bottom>
      <diagonal/>
    </border>
    <border>
      <left/>
      <right/>
      <top style="thin">
        <color theme="4" tint="0.79998168889431442"/>
      </top>
      <bottom style="thin">
        <color theme="4" tint="0.7999816888943144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rgb="FFD8E0E3"/>
      </left>
      <right/>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diagonal/>
    </border>
    <border>
      <left style="medium">
        <color theme="0" tint="-0.249977111117893"/>
      </left>
      <right style="medium">
        <color theme="0" tint="-0.249977111117893"/>
      </right>
      <top/>
      <bottom style="medium">
        <color theme="0" tint="-0.249977111117893"/>
      </bottom>
      <diagonal/>
    </border>
    <border>
      <left style="medium">
        <color rgb="FFD8E0E3"/>
      </left>
      <right/>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style="medium">
        <color rgb="FFD8E0E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4472C4"/>
      </bottom>
      <diagonal/>
    </border>
    <border>
      <left/>
      <right/>
      <top style="thin">
        <color rgb="FFD9E1F2"/>
      </top>
      <bottom style="thin">
        <color rgb="FFD9E1F2"/>
      </bottom>
      <diagonal/>
    </border>
    <border>
      <left style="thin">
        <color indexed="64"/>
      </left>
      <right style="thin">
        <color indexed="64"/>
      </right>
      <top/>
      <bottom style="thin">
        <color indexed="64"/>
      </bottom>
      <diagonal/>
    </border>
    <border>
      <left/>
      <right style="medium">
        <color rgb="FFBFBFBF"/>
      </right>
      <top/>
      <bottom style="medium">
        <color rgb="FFBFBFBF"/>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7558519241921"/>
      </bottom>
      <diagonal/>
    </border>
    <border>
      <left/>
      <right/>
      <top style="thin">
        <color theme="4" tint="0.79998168889431442"/>
      </top>
      <bottom/>
      <diagonal/>
    </border>
    <border>
      <left/>
      <right style="thin">
        <color indexed="64"/>
      </right>
      <top/>
      <bottom/>
      <diagonal/>
    </border>
  </borders>
  <cellStyleXfs count="15">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5" fontId="3" fillId="0" borderId="0"/>
    <xf numFmtId="0" fontId="4" fillId="0" borderId="0"/>
    <xf numFmtId="0" fontId="4" fillId="0" borderId="0"/>
    <xf numFmtId="165" fontId="1" fillId="0" borderId="0"/>
    <xf numFmtId="167" fontId="1" fillId="0" borderId="0"/>
    <xf numFmtId="43" fontId="1" fillId="0" borderId="0" applyFont="0" applyFill="0" applyBorder="0" applyAlignment="0" applyProtection="0"/>
    <xf numFmtId="0" fontId="3" fillId="21" borderId="3">
      <alignment vertical="center"/>
    </xf>
    <xf numFmtId="0" fontId="3" fillId="21" borderId="3">
      <alignment vertical="center"/>
    </xf>
  </cellStyleXfs>
  <cellXfs count="269">
    <xf numFmtId="0" fontId="0" fillId="0" borderId="0" xfId="0"/>
    <xf numFmtId="0" fontId="3" fillId="7" borderId="0" xfId="9" applyFont="1" applyFill="1" applyAlignment="1" applyProtection="1">
      <alignment vertical="center"/>
      <protection locked="0"/>
    </xf>
    <xf numFmtId="0" fontId="3" fillId="7" borderId="0" xfId="8" applyFont="1" applyFill="1" applyAlignment="1" applyProtection="1">
      <alignment vertical="center"/>
      <protection locked="0"/>
    </xf>
    <xf numFmtId="0" fontId="12" fillId="7" borderId="1" xfId="8" applyFont="1" applyFill="1" applyBorder="1" applyAlignment="1" applyProtection="1">
      <alignment vertical="center"/>
      <protection locked="0"/>
    </xf>
    <xf numFmtId="0" fontId="13" fillId="2" borderId="1" xfId="3" applyFont="1" applyFill="1" applyBorder="1" applyAlignment="1" applyProtection="1">
      <alignment horizontal="left" vertical="center"/>
      <protection locked="0" hidden="1"/>
    </xf>
    <xf numFmtId="0" fontId="3" fillId="2" borderId="1" xfId="3" applyFill="1" applyBorder="1" applyAlignment="1" applyProtection="1">
      <alignment horizontal="left" vertical="center"/>
      <protection locked="0" hidden="1"/>
    </xf>
    <xf numFmtId="0" fontId="13" fillId="2" borderId="0" xfId="3" applyFont="1" applyFill="1" applyAlignment="1" applyProtection="1">
      <alignment horizontal="left" vertical="center"/>
      <protection locked="0" hidden="1"/>
    </xf>
    <xf numFmtId="0" fontId="3" fillId="2" borderId="0" xfId="3" applyFill="1" applyAlignment="1" applyProtection="1">
      <alignment horizontal="left" vertical="center"/>
      <protection locked="0" hidden="1"/>
    </xf>
    <xf numFmtId="0" fontId="3" fillId="2" borderId="0" xfId="3" applyFill="1" applyAlignment="1">
      <alignment horizontal="left" vertical="center"/>
    </xf>
    <xf numFmtId="0" fontId="5" fillId="2" borderId="0" xfId="0" applyFont="1" applyFill="1"/>
    <xf numFmtId="0" fontId="6" fillId="8" borderId="3" xfId="0" applyFont="1" applyFill="1" applyBorder="1" applyAlignment="1">
      <alignment vertical="center" wrapText="1"/>
    </xf>
    <xf numFmtId="0" fontId="6" fillId="8" borderId="3" xfId="0" applyFont="1" applyFill="1" applyBorder="1" applyAlignment="1">
      <alignment horizontal="center" vertical="center" wrapText="1"/>
    </xf>
    <xf numFmtId="0" fontId="5" fillId="0" borderId="3" xfId="0" applyFont="1" applyBorder="1" applyAlignment="1">
      <alignment vertical="center" wrapText="1"/>
    </xf>
    <xf numFmtId="0" fontId="7" fillId="3" borderId="3" xfId="0" applyFont="1" applyFill="1" applyBorder="1" applyAlignment="1">
      <alignment vertical="center" wrapText="1"/>
    </xf>
    <xf numFmtId="0" fontId="5" fillId="0" borderId="3" xfId="0" applyFont="1" applyBorder="1" applyAlignment="1">
      <alignment horizontal="center" vertical="center" wrapText="1"/>
    </xf>
    <xf numFmtId="0" fontId="7" fillId="9" borderId="3" xfId="0" applyFont="1" applyFill="1" applyBorder="1" applyAlignment="1">
      <alignment vertical="center" wrapText="1"/>
    </xf>
    <xf numFmtId="0" fontId="7" fillId="4" borderId="3" xfId="0" applyFont="1" applyFill="1" applyBorder="1" applyAlignment="1">
      <alignment vertical="center" wrapText="1"/>
    </xf>
    <xf numFmtId="0" fontId="3" fillId="0" borderId="3" xfId="0" applyFont="1" applyBorder="1" applyAlignment="1">
      <alignment vertical="center"/>
    </xf>
    <xf numFmtId="0" fontId="3" fillId="3" borderId="3" xfId="0" applyFont="1" applyFill="1" applyBorder="1" applyAlignment="1">
      <alignment horizontal="right" vertical="center"/>
    </xf>
    <xf numFmtId="0" fontId="7" fillId="5" borderId="3" xfId="0" applyFont="1" applyFill="1" applyBorder="1" applyAlignment="1">
      <alignment vertical="center" wrapText="1"/>
    </xf>
    <xf numFmtId="0" fontId="3" fillId="6" borderId="3" xfId="4" applyFill="1" applyBorder="1" applyAlignment="1">
      <alignment vertical="center"/>
    </xf>
    <xf numFmtId="0" fontId="7" fillId="6" borderId="3" xfId="0" applyFont="1" applyFill="1" applyBorder="1" applyAlignment="1">
      <alignment vertical="center" wrapText="1"/>
    </xf>
    <xf numFmtId="0" fontId="5" fillId="2" borderId="3" xfId="0" applyFont="1" applyFill="1" applyBorder="1"/>
    <xf numFmtId="0" fontId="3" fillId="2" borderId="0" xfId="6" applyFill="1" applyAlignment="1" applyProtection="1">
      <alignment horizontal="left" vertical="center"/>
      <protection locked="0" hidden="1"/>
    </xf>
    <xf numFmtId="0" fontId="6" fillId="8" borderId="6" xfId="0" applyFont="1" applyFill="1" applyBorder="1" applyAlignment="1">
      <alignment horizontal="center" vertical="center" wrapText="1"/>
    </xf>
    <xf numFmtId="0" fontId="7" fillId="9" borderId="3" xfId="0" applyFont="1" applyFill="1" applyBorder="1" applyAlignment="1">
      <alignment horizontal="left" vertical="top" wrapText="1"/>
    </xf>
    <xf numFmtId="0" fontId="5" fillId="2" borderId="3" xfId="0" applyFont="1" applyFill="1" applyBorder="1" applyAlignment="1">
      <alignment horizontal="left" vertical="top"/>
    </xf>
    <xf numFmtId="0" fontId="5" fillId="2" borderId="1" xfId="0" applyFont="1" applyFill="1" applyBorder="1" applyAlignment="1">
      <alignment horizontal="left" vertical="top"/>
    </xf>
    <xf numFmtId="0" fontId="5" fillId="2" borderId="0" xfId="0" applyFont="1" applyFill="1" applyAlignment="1">
      <alignment horizontal="left" vertical="top"/>
    </xf>
    <xf numFmtId="0" fontId="5" fillId="2" borderId="0" xfId="0" pivotButton="1" applyFont="1" applyFill="1" applyAlignment="1">
      <alignment horizontal="left" vertical="top"/>
    </xf>
    <xf numFmtId="0" fontId="6" fillId="0" borderId="0" xfId="0" applyFont="1" applyAlignment="1">
      <alignment horizontal="left" vertical="top" wrapText="1"/>
    </xf>
    <xf numFmtId="0" fontId="7" fillId="5" borderId="3" xfId="0" applyFont="1" applyFill="1" applyBorder="1" applyAlignment="1">
      <alignment horizontal="left" vertical="top" wrapText="1"/>
    </xf>
    <xf numFmtId="0" fontId="7" fillId="3" borderId="3" xfId="0" applyFont="1" applyFill="1" applyBorder="1" applyAlignment="1">
      <alignment horizontal="left" vertical="top" wrapText="1"/>
    </xf>
    <xf numFmtId="0" fontId="7" fillId="6" borderId="3" xfId="0" applyFont="1" applyFill="1" applyBorder="1" applyAlignment="1">
      <alignment horizontal="left" vertical="top" wrapText="1"/>
    </xf>
    <xf numFmtId="0" fontId="7" fillId="4" borderId="3" xfId="0" applyFont="1" applyFill="1" applyBorder="1" applyAlignment="1">
      <alignment horizontal="left" vertical="top" wrapText="1"/>
    </xf>
    <xf numFmtId="0" fontId="5" fillId="2" borderId="3" xfId="0" applyFont="1" applyFill="1" applyBorder="1" applyAlignment="1">
      <alignment horizontal="left" vertical="top" wrapText="1"/>
    </xf>
    <xf numFmtId="0" fontId="3" fillId="6" borderId="3" xfId="4" applyFill="1" applyBorder="1" applyAlignment="1">
      <alignment vertical="center" wrapText="1"/>
    </xf>
    <xf numFmtId="0" fontId="5" fillId="2" borderId="1" xfId="0" applyFont="1" applyFill="1" applyBorder="1"/>
    <xf numFmtId="0" fontId="5" fillId="2" borderId="0" xfId="0" applyFont="1" applyFill="1" applyAlignment="1">
      <alignment horizontal="center"/>
    </xf>
    <xf numFmtId="0" fontId="5" fillId="2" borderId="0" xfId="0" applyFont="1" applyFill="1" applyAlignment="1">
      <alignment horizontal="center" vertical="top"/>
    </xf>
    <xf numFmtId="0" fontId="6" fillId="8" borderId="3" xfId="0" applyFont="1" applyFill="1" applyBorder="1" applyAlignment="1">
      <alignment horizontal="center" vertical="top" wrapText="1"/>
    </xf>
    <xf numFmtId="0" fontId="5" fillId="2" borderId="0" xfId="0" quotePrefix="1" applyFont="1" applyFill="1"/>
    <xf numFmtId="0" fontId="3" fillId="2" borderId="3" xfId="3" applyFill="1" applyBorder="1" applyAlignment="1" applyProtection="1">
      <alignment horizontal="left" vertical="center" wrapText="1"/>
      <protection locked="0" hidden="1"/>
    </xf>
    <xf numFmtId="0" fontId="3" fillId="2" borderId="3" xfId="6" applyFill="1" applyBorder="1" applyAlignment="1" applyProtection="1">
      <alignment horizontal="left" vertical="center" wrapText="1"/>
      <protection locked="0" hidden="1"/>
    </xf>
    <xf numFmtId="0" fontId="14" fillId="0" borderId="3" xfId="2" applyFont="1" applyBorder="1" applyAlignment="1">
      <alignment vertical="center" wrapText="1"/>
    </xf>
    <xf numFmtId="0" fontId="5" fillId="2" borderId="3" xfId="0" applyFont="1" applyFill="1" applyBorder="1" applyAlignment="1">
      <alignment wrapText="1"/>
    </xf>
    <xf numFmtId="0" fontId="5" fillId="0" borderId="11" xfId="0" applyFont="1" applyBorder="1" applyAlignment="1">
      <alignment vertical="center" wrapText="1"/>
    </xf>
    <xf numFmtId="0" fontId="5" fillId="2" borderId="3" xfId="0" applyFont="1" applyFill="1" applyBorder="1" applyAlignment="1">
      <alignment vertical="center"/>
    </xf>
    <xf numFmtId="0" fontId="0" fillId="11" borderId="0" xfId="0" applyFill="1" applyAlignment="1">
      <alignment horizontal="left"/>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14" xfId="0" applyFont="1" applyBorder="1" applyAlignment="1">
      <alignment vertical="center" wrapText="1"/>
    </xf>
    <xf numFmtId="0" fontId="5" fillId="0" borderId="16" xfId="0" applyFont="1" applyBorder="1" applyAlignment="1">
      <alignment vertical="center" wrapText="1"/>
    </xf>
    <xf numFmtId="0" fontId="5" fillId="0" borderId="13" xfId="0" applyFont="1" applyBorder="1" applyAlignment="1">
      <alignment vertical="center" wrapText="1"/>
    </xf>
    <xf numFmtId="0" fontId="5" fillId="0" borderId="15" xfId="0" applyFont="1" applyBorder="1" applyAlignment="1">
      <alignment vertical="center" wrapText="1"/>
    </xf>
    <xf numFmtId="0" fontId="5" fillId="3" borderId="2" xfId="0" applyFont="1" applyFill="1" applyBorder="1" applyAlignment="1">
      <alignment vertical="center" wrapText="1"/>
    </xf>
    <xf numFmtId="0" fontId="5" fillId="6" borderId="3" xfId="0" applyFont="1" applyFill="1" applyBorder="1" applyAlignment="1">
      <alignment vertical="center" wrapText="1"/>
    </xf>
    <xf numFmtId="0" fontId="16" fillId="2" borderId="0" xfId="0" applyFont="1" applyFill="1"/>
    <xf numFmtId="0" fontId="5" fillId="0" borderId="3" xfId="0" applyFont="1" applyBorder="1" applyAlignment="1">
      <alignment vertical="center"/>
    </xf>
    <xf numFmtId="0" fontId="14" fillId="0" borderId="14" xfId="2" applyFont="1" applyBorder="1" applyAlignment="1">
      <alignment vertical="center" wrapText="1"/>
    </xf>
    <xf numFmtId="0" fontId="21" fillId="12" borderId="17" xfId="0" applyFont="1" applyFill="1" applyBorder="1" applyAlignment="1">
      <alignment horizontal="left" vertical="top"/>
    </xf>
    <xf numFmtId="0" fontId="5" fillId="13" borderId="18" xfId="0" applyFont="1" applyFill="1" applyBorder="1" applyAlignment="1">
      <alignment horizontal="left" vertical="top" indent="1"/>
    </xf>
    <xf numFmtId="166" fontId="5" fillId="13" borderId="18" xfId="0" applyNumberFormat="1" applyFont="1" applyFill="1" applyBorder="1" applyAlignment="1">
      <alignment horizontal="left" vertical="top"/>
    </xf>
    <xf numFmtId="0" fontId="23" fillId="2" borderId="0" xfId="0" applyFont="1" applyFill="1" applyAlignment="1">
      <alignment vertical="top"/>
    </xf>
    <xf numFmtId="0" fontId="23" fillId="2" borderId="0" xfId="0" applyFont="1" applyFill="1"/>
    <xf numFmtId="0" fontId="25" fillId="2" borderId="1" xfId="3" applyFont="1" applyFill="1" applyBorder="1" applyAlignment="1" applyProtection="1">
      <alignment horizontal="left" vertical="center"/>
      <protection locked="0" hidden="1"/>
    </xf>
    <xf numFmtId="0" fontId="0" fillId="2" borderId="0" xfId="0" applyFill="1"/>
    <xf numFmtId="0" fontId="28" fillId="2" borderId="22" xfId="0" applyFont="1" applyFill="1" applyBorder="1" applyAlignment="1">
      <alignment vertical="top"/>
    </xf>
    <xf numFmtId="0" fontId="28" fillId="2" borderId="0" xfId="0" applyFont="1" applyFill="1" applyAlignment="1">
      <alignment vertical="top"/>
    </xf>
    <xf numFmtId="0" fontId="30" fillId="14" borderId="3" xfId="0" applyFont="1" applyFill="1" applyBorder="1" applyAlignment="1">
      <alignment vertical="center" wrapText="1"/>
    </xf>
    <xf numFmtId="10" fontId="30" fillId="14" borderId="3" xfId="1" applyNumberFormat="1" applyFont="1" applyFill="1" applyBorder="1" applyAlignment="1">
      <alignment vertical="center" wrapText="1"/>
    </xf>
    <xf numFmtId="10" fontId="2" fillId="14" borderId="3" xfId="2" applyNumberFormat="1" applyFill="1" applyBorder="1" applyAlignment="1">
      <alignment vertical="center"/>
    </xf>
    <xf numFmtId="0" fontId="30" fillId="14" borderId="3" xfId="0" applyFont="1" applyFill="1" applyBorder="1" applyAlignment="1">
      <alignment horizontal="left" vertical="top" wrapText="1"/>
    </xf>
    <xf numFmtId="0" fontId="31" fillId="2" borderId="0" xfId="0" applyFont="1" applyFill="1"/>
    <xf numFmtId="168" fontId="7" fillId="3" borderId="3" xfId="12" applyNumberFormat="1" applyFont="1" applyFill="1" applyBorder="1" applyAlignment="1">
      <alignment vertical="center" wrapText="1"/>
    </xf>
    <xf numFmtId="0" fontId="3" fillId="0" borderId="3" xfId="0" applyFont="1" applyBorder="1" applyAlignment="1">
      <alignment vertical="center" wrapText="1"/>
    </xf>
    <xf numFmtId="0" fontId="32" fillId="2" borderId="0" xfId="0" applyFont="1" applyFill="1"/>
    <xf numFmtId="0" fontId="2" fillId="14" borderId="3" xfId="2" applyFill="1" applyBorder="1" applyAlignment="1">
      <alignment vertical="center" wrapText="1"/>
    </xf>
    <xf numFmtId="0" fontId="25" fillId="2" borderId="0" xfId="3" applyFont="1" applyFill="1" applyAlignment="1" applyProtection="1">
      <alignment horizontal="left" vertical="top"/>
      <protection locked="0" hidden="1"/>
    </xf>
    <xf numFmtId="0" fontId="23" fillId="2" borderId="0" xfId="0" applyFont="1" applyFill="1" applyAlignment="1">
      <alignment horizontal="left" vertical="top"/>
    </xf>
    <xf numFmtId="0" fontId="23" fillId="2" borderId="0" xfId="0" applyFont="1" applyFill="1" applyAlignment="1">
      <alignment horizontal="center" vertical="center"/>
    </xf>
    <xf numFmtId="0" fontId="23" fillId="2" borderId="1" xfId="0" applyFont="1" applyFill="1" applyBorder="1" applyAlignment="1">
      <alignment horizontal="left" vertical="center"/>
    </xf>
    <xf numFmtId="0" fontId="23" fillId="2" borderId="1" xfId="0" applyFont="1" applyFill="1" applyBorder="1" applyAlignment="1">
      <alignment vertical="top"/>
    </xf>
    <xf numFmtId="0" fontId="35" fillId="8" borderId="25" xfId="0" applyFont="1" applyFill="1" applyBorder="1" applyAlignment="1">
      <alignment horizontal="center" vertical="center" wrapText="1"/>
    </xf>
    <xf numFmtId="0" fontId="35" fillId="8" borderId="25" xfId="0" applyFont="1" applyFill="1" applyBorder="1" applyAlignment="1">
      <alignment vertical="top" wrapText="1"/>
    </xf>
    <xf numFmtId="0" fontId="35" fillId="8" borderId="25" xfId="0" applyFont="1" applyFill="1" applyBorder="1" applyAlignment="1">
      <alignment horizontal="center" vertical="top" wrapText="1"/>
    </xf>
    <xf numFmtId="0" fontId="5" fillId="2" borderId="3" xfId="0" applyFont="1" applyFill="1" applyBorder="1" applyAlignment="1">
      <alignment horizontal="center" vertical="center" wrapText="1"/>
    </xf>
    <xf numFmtId="0" fontId="36" fillId="0" borderId="0" xfId="0" applyFont="1" applyAlignment="1">
      <alignment horizontal="left" vertical="center" indent="9"/>
    </xf>
    <xf numFmtId="0" fontId="37" fillId="14" borderId="3" xfId="0" applyFont="1" applyFill="1" applyBorder="1" applyAlignment="1">
      <alignment horizontal="left" vertical="center"/>
    </xf>
    <xf numFmtId="0" fontId="6" fillId="14" borderId="3" xfId="0" applyFont="1" applyFill="1" applyBorder="1" applyAlignment="1">
      <alignment horizontal="center" vertical="center" wrapText="1"/>
    </xf>
    <xf numFmtId="0" fontId="7" fillId="9" borderId="3" xfId="0" applyFont="1" applyFill="1" applyBorder="1" applyAlignment="1">
      <alignment vertical="center"/>
    </xf>
    <xf numFmtId="0" fontId="38" fillId="2" borderId="1" xfId="0" applyFont="1" applyFill="1" applyBorder="1" applyAlignment="1">
      <alignment horizontal="left" vertical="top"/>
    </xf>
    <xf numFmtId="0" fontId="6" fillId="14" borderId="6" xfId="0" applyFont="1" applyFill="1" applyBorder="1" applyAlignment="1">
      <alignment horizontal="center" vertical="center" wrapText="1"/>
    </xf>
    <xf numFmtId="0" fontId="7" fillId="14" borderId="3" xfId="0" applyFont="1" applyFill="1" applyBorder="1" applyAlignment="1">
      <alignment vertical="center" wrapText="1"/>
    </xf>
    <xf numFmtId="0" fontId="5" fillId="14" borderId="3" xfId="0" applyFont="1" applyFill="1" applyBorder="1" applyAlignment="1">
      <alignment vertical="center" wrapText="1"/>
    </xf>
    <xf numFmtId="0" fontId="7" fillId="14" borderId="3" xfId="0" applyFont="1" applyFill="1" applyBorder="1" applyAlignment="1">
      <alignment horizontal="left" vertical="top" wrapText="1"/>
    </xf>
    <xf numFmtId="0" fontId="7" fillId="15" borderId="3" xfId="0" quotePrefix="1" applyFont="1" applyFill="1" applyBorder="1" applyAlignment="1">
      <alignment vertical="center"/>
    </xf>
    <xf numFmtId="0" fontId="7" fillId="15" borderId="3" xfId="0" applyFont="1" applyFill="1" applyBorder="1" applyAlignment="1">
      <alignment vertical="center"/>
    </xf>
    <xf numFmtId="0" fontId="5" fillId="15" borderId="3" xfId="0" applyFont="1" applyFill="1" applyBorder="1" applyAlignment="1">
      <alignment vertical="center"/>
    </xf>
    <xf numFmtId="0" fontId="7" fillId="15" borderId="3" xfId="0" applyFont="1" applyFill="1" applyBorder="1" applyAlignment="1">
      <alignment horizontal="left" vertical="top"/>
    </xf>
    <xf numFmtId="0" fontId="5" fillId="14" borderId="3" xfId="0" applyFont="1" applyFill="1" applyBorder="1" applyAlignment="1">
      <alignment vertical="center"/>
    </xf>
    <xf numFmtId="0" fontId="14" fillId="14" borderId="3" xfId="2" applyFont="1" applyFill="1" applyBorder="1" applyAlignment="1">
      <alignment vertical="center" wrapText="1"/>
    </xf>
    <xf numFmtId="0" fontId="3" fillId="14" borderId="3" xfId="4" applyFill="1" applyBorder="1" applyAlignment="1">
      <alignment vertical="center" wrapText="1"/>
    </xf>
    <xf numFmtId="0" fontId="3" fillId="6" borderId="3" xfId="4" quotePrefix="1" applyFill="1" applyBorder="1" applyAlignment="1">
      <alignment vertical="center"/>
    </xf>
    <xf numFmtId="0" fontId="12" fillId="7" borderId="0" xfId="8" applyFont="1" applyFill="1" applyAlignment="1" applyProtection="1">
      <alignment vertical="center"/>
      <protection locked="0"/>
    </xf>
    <xf numFmtId="0" fontId="3" fillId="0" borderId="3" xfId="0" applyFont="1" applyBorder="1" applyAlignment="1">
      <alignment horizontal="left" vertical="top" wrapText="1"/>
    </xf>
    <xf numFmtId="0" fontId="3" fillId="0" borderId="3" xfId="0" applyFont="1" applyBorder="1" applyAlignment="1">
      <alignment vertical="top" wrapText="1"/>
    </xf>
    <xf numFmtId="9" fontId="7" fillId="4" borderId="3" xfId="0" applyNumberFormat="1" applyFont="1" applyFill="1" applyBorder="1" applyAlignment="1">
      <alignment horizontal="center" vertical="center" wrapText="1"/>
    </xf>
    <xf numFmtId="0" fontId="5" fillId="0" borderId="2" xfId="0" applyFont="1" applyBorder="1" applyAlignment="1">
      <alignment horizontal="left" vertical="top" wrapText="1"/>
    </xf>
    <xf numFmtId="0" fontId="41" fillId="16" borderId="0" xfId="3" applyFont="1" applyFill="1" applyAlignment="1" applyProtection="1">
      <alignment horizontal="left" vertical="center"/>
      <protection locked="0" hidden="1"/>
    </xf>
    <xf numFmtId="0" fontId="19" fillId="0" borderId="25" xfId="3" applyFont="1" applyBorder="1" applyAlignment="1">
      <alignment horizontal="center" vertical="center" wrapText="1"/>
    </xf>
    <xf numFmtId="0" fontId="20" fillId="0" borderId="25" xfId="3" applyFont="1" applyBorder="1" applyAlignment="1">
      <alignment horizontal="center" vertical="center" wrapText="1"/>
    </xf>
    <xf numFmtId="0" fontId="6" fillId="8" borderId="4" xfId="0" applyFont="1" applyFill="1" applyBorder="1" applyAlignment="1">
      <alignment horizontal="center" vertical="center" wrapText="1"/>
    </xf>
    <xf numFmtId="0" fontId="7" fillId="0" borderId="3" xfId="0" applyFont="1" applyBorder="1" applyAlignment="1">
      <alignment vertical="center" wrapText="1"/>
    </xf>
    <xf numFmtId="0" fontId="6" fillId="8" borderId="3" xfId="0" applyFont="1" applyFill="1" applyBorder="1" applyAlignment="1">
      <alignment horizontal="center" vertical="center"/>
    </xf>
    <xf numFmtId="0" fontId="6" fillId="8" borderId="3" xfId="0" applyFont="1" applyFill="1" applyBorder="1" applyAlignment="1">
      <alignment horizontal="center" vertical="top"/>
    </xf>
    <xf numFmtId="0" fontId="6" fillId="8" borderId="3" xfId="0" applyFont="1" applyFill="1" applyBorder="1" applyAlignment="1">
      <alignment horizontal="left" vertical="center"/>
    </xf>
    <xf numFmtId="166" fontId="5" fillId="0" borderId="0" xfId="0" applyNumberFormat="1" applyFont="1" applyAlignment="1">
      <alignment horizontal="left" vertical="top"/>
    </xf>
    <xf numFmtId="0" fontId="13" fillId="0" borderId="1" xfId="3" applyFont="1" applyBorder="1" applyAlignment="1" applyProtection="1">
      <alignment horizontal="left" vertical="center"/>
      <protection locked="0" hidden="1"/>
    </xf>
    <xf numFmtId="0" fontId="38" fillId="16" borderId="1" xfId="0" applyFont="1" applyFill="1" applyBorder="1"/>
    <xf numFmtId="0" fontId="7" fillId="16" borderId="1" xfId="0" applyFont="1" applyFill="1" applyBorder="1"/>
    <xf numFmtId="0" fontId="42" fillId="16" borderId="0" xfId="0" applyFont="1" applyFill="1"/>
    <xf numFmtId="0" fontId="7" fillId="16" borderId="0" xfId="0" applyFont="1" applyFill="1"/>
    <xf numFmtId="0" fontId="44" fillId="16" borderId="0" xfId="0" applyFont="1" applyFill="1"/>
    <xf numFmtId="0" fontId="6" fillId="18" borderId="40" xfId="0" applyFont="1" applyFill="1" applyBorder="1"/>
    <xf numFmtId="0" fontId="7" fillId="19" borderId="41" xfId="0" applyFont="1" applyFill="1" applyBorder="1"/>
    <xf numFmtId="0" fontId="7" fillId="19" borderId="0" xfId="0" applyFont="1" applyFill="1" applyAlignment="1">
      <alignment wrapText="1"/>
    </xf>
    <xf numFmtId="0" fontId="47" fillId="14" borderId="3" xfId="0" applyFont="1" applyFill="1" applyBorder="1" applyAlignment="1">
      <alignment horizontal="left" vertical="center"/>
    </xf>
    <xf numFmtId="0" fontId="47" fillId="14" borderId="6" xfId="0" applyFont="1" applyFill="1" applyBorder="1" applyAlignment="1">
      <alignment horizontal="center" vertical="center" wrapText="1"/>
    </xf>
    <xf numFmtId="0" fontId="47" fillId="14" borderId="3" xfId="0" applyFont="1" applyFill="1" applyBorder="1" applyAlignment="1">
      <alignment horizontal="center" vertical="center" wrapText="1"/>
    </xf>
    <xf numFmtId="0" fontId="48" fillId="9" borderId="3" xfId="0" applyFont="1" applyFill="1" applyBorder="1" applyAlignment="1">
      <alignment vertical="center" wrapText="1"/>
    </xf>
    <xf numFmtId="0" fontId="42" fillId="20" borderId="3" xfId="0" applyFont="1" applyFill="1" applyBorder="1" applyAlignment="1">
      <alignment horizontal="left" vertical="top" wrapText="1"/>
    </xf>
    <xf numFmtId="0" fontId="5" fillId="20" borderId="0" xfId="0" applyFont="1" applyFill="1"/>
    <xf numFmtId="0" fontId="45" fillId="2" borderId="1" xfId="0" applyFont="1" applyFill="1" applyBorder="1"/>
    <xf numFmtId="0" fontId="7" fillId="5" borderId="3" xfId="0" applyFont="1" applyFill="1" applyBorder="1" applyAlignment="1">
      <alignment horizontal="left" vertical="top"/>
    </xf>
    <xf numFmtId="0" fontId="13" fillId="2" borderId="0" xfId="0" applyFont="1" applyFill="1"/>
    <xf numFmtId="0" fontId="13" fillId="2" borderId="0" xfId="0" applyFont="1" applyFill="1" applyAlignment="1">
      <alignment horizontal="left" vertical="top"/>
    </xf>
    <xf numFmtId="0" fontId="0" fillId="0" borderId="0" xfId="0" applyAlignment="1">
      <alignment vertical="center"/>
    </xf>
    <xf numFmtId="0" fontId="19" fillId="0" borderId="42" xfId="0" applyFont="1" applyBorder="1" applyAlignment="1">
      <alignment wrapText="1"/>
    </xf>
    <xf numFmtId="0" fontId="19" fillId="0" borderId="24" xfId="0" applyFont="1" applyBorder="1" applyAlignment="1">
      <alignment wrapText="1"/>
    </xf>
    <xf numFmtId="0" fontId="20" fillId="0" borderId="42" xfId="0" applyFont="1" applyBorder="1" applyAlignment="1">
      <alignment vertical="center" wrapText="1"/>
    </xf>
    <xf numFmtId="0" fontId="20" fillId="0" borderId="24" xfId="0" applyFont="1" applyBorder="1" applyAlignment="1">
      <alignment vertical="center" wrapText="1"/>
    </xf>
    <xf numFmtId="0" fontId="46" fillId="0" borderId="24" xfId="0" applyFont="1" applyBorder="1" applyAlignment="1">
      <alignment vertical="center" wrapText="1"/>
    </xf>
    <xf numFmtId="0" fontId="51" fillId="0" borderId="0" xfId="0" applyFont="1"/>
    <xf numFmtId="0" fontId="24" fillId="0" borderId="1" xfId="8" applyFont="1" applyBorder="1" applyAlignment="1" applyProtection="1">
      <alignment vertical="center"/>
      <protection locked="0"/>
    </xf>
    <xf numFmtId="0" fontId="23" fillId="0" borderId="1" xfId="0" applyFont="1" applyBorder="1"/>
    <xf numFmtId="0" fontId="23" fillId="0" borderId="0" xfId="0" applyFont="1"/>
    <xf numFmtId="0" fontId="52" fillId="0" borderId="0" xfId="0" applyFont="1"/>
    <xf numFmtId="0" fontId="47" fillId="8" borderId="3" xfId="0" applyFont="1" applyFill="1" applyBorder="1" applyAlignment="1">
      <alignment horizontal="center" vertical="center" wrapText="1"/>
    </xf>
    <xf numFmtId="0" fontId="42" fillId="9" borderId="3" xfId="0" applyFont="1" applyFill="1" applyBorder="1" applyAlignment="1">
      <alignment horizontal="left" vertical="center" wrapText="1"/>
    </xf>
    <xf numFmtId="169" fontId="42" fillId="17" borderId="3" xfId="0" applyNumberFormat="1" applyFont="1" applyFill="1" applyBorder="1" applyAlignment="1">
      <alignment horizontal="center" vertical="center" wrapText="1"/>
    </xf>
    <xf numFmtId="0" fontId="53" fillId="0" borderId="0" xfId="0" applyFont="1"/>
    <xf numFmtId="49" fontId="6" fillId="8" borderId="3" xfId="0" applyNumberFormat="1" applyFont="1" applyFill="1" applyBorder="1" applyAlignment="1">
      <alignment horizontal="center" vertical="center" wrapText="1"/>
    </xf>
    <xf numFmtId="49" fontId="6" fillId="8" borderId="6" xfId="0" applyNumberFormat="1" applyFont="1" applyFill="1" applyBorder="1" applyAlignment="1">
      <alignment horizontal="center" vertical="center" wrapText="1"/>
    </xf>
    <xf numFmtId="49" fontId="6" fillId="8" borderId="3" xfId="0" applyNumberFormat="1" applyFont="1" applyFill="1" applyBorder="1" applyAlignment="1">
      <alignment horizontal="center" vertical="top" wrapText="1"/>
    </xf>
    <xf numFmtId="0" fontId="22" fillId="2" borderId="0" xfId="3" applyFont="1" applyFill="1" applyAlignment="1">
      <alignment horizontal="left" vertical="center"/>
    </xf>
    <xf numFmtId="0" fontId="3" fillId="21" borderId="3" xfId="4" applyFill="1" applyBorder="1" applyAlignment="1">
      <alignment vertical="center"/>
    </xf>
    <xf numFmtId="0" fontId="3" fillId="21" borderId="3" xfId="13">
      <alignment vertical="center"/>
    </xf>
    <xf numFmtId="9" fontId="42" fillId="4" borderId="3" xfId="1" applyFont="1" applyFill="1" applyBorder="1" applyAlignment="1">
      <alignment horizontal="center" vertical="center" wrapText="1"/>
    </xf>
    <xf numFmtId="0" fontId="3" fillId="22" borderId="43" xfId="0" applyFont="1" applyFill="1" applyBorder="1" applyAlignment="1">
      <alignment wrapText="1"/>
    </xf>
    <xf numFmtId="0" fontId="54" fillId="10" borderId="44" xfId="0" applyFont="1" applyFill="1" applyBorder="1"/>
    <xf numFmtId="0" fontId="54" fillId="10" borderId="45" xfId="0" applyFont="1" applyFill="1" applyBorder="1" applyAlignment="1">
      <alignment horizontal="left"/>
    </xf>
    <xf numFmtId="0" fontId="13" fillId="23" borderId="46" xfId="0" applyFont="1" applyFill="1" applyBorder="1" applyAlignment="1">
      <alignment horizontal="left" vertical="top"/>
    </xf>
    <xf numFmtId="166" fontId="13" fillId="23" borderId="46" xfId="0" applyNumberFormat="1" applyFont="1" applyFill="1" applyBorder="1" applyAlignment="1">
      <alignment horizontal="left" vertical="top"/>
    </xf>
    <xf numFmtId="0" fontId="21" fillId="12" borderId="47" xfId="0" applyFont="1" applyFill="1" applyBorder="1" applyAlignment="1">
      <alignment horizontal="left" vertical="top"/>
    </xf>
    <xf numFmtId="166" fontId="21" fillId="12" borderId="47" xfId="0" applyNumberFormat="1" applyFont="1" applyFill="1" applyBorder="1" applyAlignment="1">
      <alignment horizontal="left" vertical="top"/>
    </xf>
    <xf numFmtId="171" fontId="0" fillId="11" borderId="0" xfId="0" applyNumberFormat="1" applyFill="1"/>
    <xf numFmtId="171" fontId="54" fillId="10" borderId="45" xfId="0" applyNumberFormat="1" applyFont="1" applyFill="1" applyBorder="1"/>
    <xf numFmtId="170" fontId="5" fillId="4" borderId="3" xfId="0" applyNumberFormat="1" applyFont="1" applyFill="1" applyBorder="1" applyAlignment="1">
      <alignment horizontal="center" vertical="center" wrapText="1"/>
    </xf>
    <xf numFmtId="170" fontId="5" fillId="0" borderId="3" xfId="0" applyNumberFormat="1" applyFont="1" applyBorder="1" applyAlignment="1">
      <alignment horizontal="center" vertical="center" wrapText="1"/>
    </xf>
    <xf numFmtId="170" fontId="7" fillId="4" borderId="3" xfId="0" applyNumberFormat="1" applyFont="1" applyFill="1" applyBorder="1" applyAlignment="1">
      <alignment horizontal="center" vertical="center" wrapText="1"/>
    </xf>
    <xf numFmtId="170" fontId="7" fillId="19" borderId="41" xfId="0" applyNumberFormat="1" applyFont="1" applyFill="1" applyBorder="1"/>
    <xf numFmtId="0" fontId="2" fillId="0" borderId="0" xfId="2"/>
    <xf numFmtId="170" fontId="42" fillId="17" borderId="3" xfId="0" applyNumberFormat="1" applyFont="1" applyFill="1" applyBorder="1" applyAlignment="1">
      <alignment horizontal="center" vertical="center" wrapText="1"/>
    </xf>
    <xf numFmtId="170" fontId="7" fillId="3" borderId="3" xfId="0" applyNumberFormat="1" applyFont="1" applyFill="1" applyBorder="1" applyAlignment="1">
      <alignment vertical="center"/>
    </xf>
    <xf numFmtId="170" fontId="42" fillId="4" borderId="3" xfId="0" applyNumberFormat="1" applyFont="1" applyFill="1" applyBorder="1" applyAlignment="1">
      <alignment horizontal="center" vertical="center" wrapText="1"/>
    </xf>
    <xf numFmtId="0" fontId="42" fillId="4" borderId="3" xfId="0" applyFont="1" applyFill="1" applyBorder="1" applyAlignment="1">
      <alignment horizontal="right" vertical="center" wrapText="1"/>
    </xf>
    <xf numFmtId="0" fontId="47" fillId="14" borderId="6" xfId="0" applyFont="1" applyFill="1" applyBorder="1" applyAlignment="1">
      <alignment horizontal="right" vertical="center" wrapText="1"/>
    </xf>
    <xf numFmtId="0" fontId="47" fillId="14" borderId="3" xfId="0" applyFont="1" applyFill="1" applyBorder="1" applyAlignment="1">
      <alignment horizontal="right" vertical="center" wrapText="1"/>
    </xf>
    <xf numFmtId="0" fontId="7" fillId="4" borderId="3" xfId="0" applyFont="1" applyFill="1" applyBorder="1" applyAlignment="1">
      <alignment horizontal="right" vertical="center" wrapText="1"/>
    </xf>
    <xf numFmtId="170" fontId="42" fillId="4" borderId="3" xfId="0" applyNumberFormat="1" applyFont="1" applyFill="1" applyBorder="1" applyAlignment="1">
      <alignment horizontal="right" vertical="center" wrapText="1"/>
    </xf>
    <xf numFmtId="170" fontId="47" fillId="14" borderId="6" xfId="0" applyNumberFormat="1" applyFont="1" applyFill="1" applyBorder="1" applyAlignment="1">
      <alignment horizontal="right" vertical="center" wrapText="1"/>
    </xf>
    <xf numFmtId="170" fontId="47" fillId="14" borderId="3" xfId="0" applyNumberFormat="1" applyFont="1" applyFill="1" applyBorder="1" applyAlignment="1">
      <alignment horizontal="right" vertical="center" wrapText="1"/>
    </xf>
    <xf numFmtId="170" fontId="7" fillId="4" borderId="3" xfId="0" applyNumberFormat="1" applyFont="1" applyFill="1" applyBorder="1" applyAlignment="1">
      <alignment horizontal="right" vertical="center" wrapText="1"/>
    </xf>
    <xf numFmtId="0" fontId="7" fillId="6" borderId="3" xfId="0" applyFont="1" applyFill="1" applyBorder="1" applyAlignment="1">
      <alignment horizontal="right" vertical="center"/>
    </xf>
    <xf numFmtId="0" fontId="7" fillId="3" borderId="3" xfId="0" applyFont="1" applyFill="1" applyBorder="1" applyAlignment="1">
      <alignment horizontal="right" vertical="center" wrapText="1"/>
    </xf>
    <xf numFmtId="0" fontId="7" fillId="6" borderId="3" xfId="0" applyFont="1" applyFill="1" applyBorder="1" applyAlignment="1">
      <alignment horizontal="right" vertical="center" wrapText="1"/>
    </xf>
    <xf numFmtId="170" fontId="7" fillId="3" borderId="3" xfId="0" applyNumberFormat="1" applyFont="1" applyFill="1" applyBorder="1" applyAlignment="1">
      <alignment horizontal="right" vertical="center"/>
    </xf>
    <xf numFmtId="170" fontId="7" fillId="3" borderId="3" xfId="0" applyNumberFormat="1" applyFont="1" applyFill="1" applyBorder="1" applyAlignment="1">
      <alignment horizontal="right" vertical="center" wrapText="1"/>
    </xf>
    <xf numFmtId="0" fontId="3" fillId="21" borderId="3" xfId="13" applyAlignment="1">
      <alignment horizontal="right" vertical="center"/>
    </xf>
    <xf numFmtId="171" fontId="7" fillId="4" borderId="3" xfId="0" applyNumberFormat="1" applyFont="1" applyFill="1" applyBorder="1" applyAlignment="1">
      <alignment horizontal="right" vertical="center" wrapText="1"/>
    </xf>
    <xf numFmtId="171" fontId="7" fillId="3" borderId="3" xfId="0" applyNumberFormat="1" applyFont="1" applyFill="1" applyBorder="1" applyAlignment="1">
      <alignment horizontal="left" vertical="center" wrapText="1"/>
    </xf>
    <xf numFmtId="171" fontId="7" fillId="3" borderId="3" xfId="0" applyNumberFormat="1" applyFont="1" applyFill="1" applyBorder="1" applyAlignment="1">
      <alignment horizontal="right" vertical="center" wrapText="1"/>
    </xf>
    <xf numFmtId="172" fontId="7" fillId="4" borderId="3" xfId="0" applyNumberFormat="1" applyFont="1" applyFill="1" applyBorder="1" applyAlignment="1">
      <alignment horizontal="right" vertical="center" wrapText="1"/>
    </xf>
    <xf numFmtId="173" fontId="7" fillId="4" borderId="3" xfId="0" applyNumberFormat="1" applyFont="1" applyFill="1" applyBorder="1" applyAlignment="1">
      <alignment horizontal="right" vertical="center" wrapText="1"/>
    </xf>
    <xf numFmtId="0" fontId="12" fillId="2" borderId="1" xfId="3" applyFont="1" applyFill="1" applyBorder="1" applyAlignment="1" applyProtection="1">
      <alignment horizontal="left" vertical="center"/>
      <protection locked="0" hidden="1"/>
    </xf>
    <xf numFmtId="0" fontId="5" fillId="3" borderId="0" xfId="0" applyFont="1" applyFill="1" applyBorder="1" applyAlignment="1">
      <alignment vertical="center" wrapText="1"/>
    </xf>
    <xf numFmtId="0" fontId="5" fillId="0" borderId="0" xfId="0" applyFont="1" applyBorder="1" applyAlignment="1">
      <alignment vertical="center" wrapText="1"/>
    </xf>
    <xf numFmtId="0" fontId="20" fillId="0" borderId="25" xfId="3" applyFont="1" applyBorder="1" applyAlignment="1">
      <alignment horizontal="left" vertical="center" wrapText="1"/>
    </xf>
    <xf numFmtId="0" fontId="42" fillId="0" borderId="0" xfId="0" applyFont="1"/>
    <xf numFmtId="0" fontId="58" fillId="0" borderId="0" xfId="0" applyFont="1"/>
    <xf numFmtId="0" fontId="7" fillId="0" borderId="0" xfId="0" applyFont="1" applyFill="1"/>
    <xf numFmtId="0" fontId="42" fillId="0" borderId="0" xfId="0" applyFont="1" applyFill="1"/>
    <xf numFmtId="0" fontId="0" fillId="0" borderId="0" xfId="0" applyFill="1"/>
    <xf numFmtId="0" fontId="23" fillId="0" borderId="0" xfId="0" applyFont="1" applyFill="1"/>
    <xf numFmtId="0" fontId="55" fillId="0" borderId="0" xfId="0" applyFont="1" applyFill="1"/>
    <xf numFmtId="0" fontId="23" fillId="0" borderId="0" xfId="0" applyFont="1" applyFill="1" applyAlignment="1">
      <alignment wrapText="1"/>
    </xf>
    <xf numFmtId="0" fontId="5" fillId="0" borderId="0" xfId="0" applyFont="1" applyFill="1" applyAlignment="1">
      <alignment horizontal="left" vertical="top"/>
    </xf>
    <xf numFmtId="0" fontId="5" fillId="0" borderId="0" xfId="0" applyFont="1" applyFill="1"/>
    <xf numFmtId="0" fontId="7" fillId="3" borderId="3" xfId="0" applyFont="1" applyFill="1" applyBorder="1" applyAlignment="1">
      <alignment horizontal="center" vertical="center" wrapText="1"/>
    </xf>
    <xf numFmtId="0" fontId="59" fillId="0" borderId="1" xfId="0" applyFont="1" applyBorder="1"/>
    <xf numFmtId="0" fontId="60" fillId="0" borderId="0" xfId="0" applyFont="1"/>
    <xf numFmtId="0" fontId="23" fillId="0" borderId="22" xfId="0" applyFont="1" applyBorder="1" applyAlignment="1">
      <alignment vertical="top" wrapText="1"/>
    </xf>
    <xf numFmtId="0" fontId="23" fillId="0" borderId="0" xfId="0" applyFont="1" applyAlignment="1">
      <alignment vertical="top" wrapText="1"/>
    </xf>
    <xf numFmtId="0" fontId="5" fillId="17" borderId="20" xfId="0" applyFont="1" applyFill="1" applyBorder="1" applyAlignment="1">
      <alignment vertical="top"/>
    </xf>
    <xf numFmtId="0" fontId="5" fillId="17" borderId="19" xfId="0" applyFont="1" applyFill="1" applyBorder="1" applyAlignment="1">
      <alignment vertical="top"/>
    </xf>
    <xf numFmtId="0" fontId="5" fillId="17" borderId="21" xfId="0" applyFont="1" applyFill="1" applyBorder="1" applyAlignment="1">
      <alignment vertical="top"/>
    </xf>
    <xf numFmtId="0" fontId="5" fillId="17" borderId="22" xfId="0" applyFont="1" applyFill="1" applyBorder="1" applyAlignment="1">
      <alignment vertical="top"/>
    </xf>
    <xf numFmtId="0" fontId="5" fillId="17" borderId="0" xfId="0" applyFont="1" applyFill="1" applyAlignment="1">
      <alignment vertical="top"/>
    </xf>
    <xf numFmtId="0" fontId="5" fillId="17" borderId="48" xfId="0" applyFont="1" applyFill="1" applyBorder="1" applyAlignment="1">
      <alignment vertical="top"/>
    </xf>
    <xf numFmtId="0" fontId="5" fillId="17" borderId="23" xfId="0" applyFont="1" applyFill="1" applyBorder="1" applyAlignment="1">
      <alignment vertical="top"/>
    </xf>
    <xf numFmtId="0" fontId="5" fillId="17" borderId="1" xfId="0" applyFont="1" applyFill="1" applyBorder="1" applyAlignment="1">
      <alignment vertical="top"/>
    </xf>
    <xf numFmtId="0" fontId="5" fillId="17" borderId="24" xfId="0" applyFont="1" applyFill="1" applyBorder="1" applyAlignment="1">
      <alignment vertical="top"/>
    </xf>
    <xf numFmtId="0" fontId="24" fillId="0" borderId="0" xfId="0" applyFont="1"/>
    <xf numFmtId="9" fontId="7" fillId="19" borderId="0" xfId="0" applyNumberFormat="1" applyFont="1" applyFill="1" applyAlignment="1">
      <alignment horizontal="right"/>
    </xf>
    <xf numFmtId="0" fontId="3" fillId="2" borderId="0" xfId="3" applyFill="1" applyAlignment="1" applyProtection="1">
      <alignment horizontal="left" vertical="center" wrapText="1"/>
      <protection locked="0" hidden="1"/>
    </xf>
    <xf numFmtId="0" fontId="17" fillId="2" borderId="0" xfId="3" applyFont="1" applyFill="1" applyAlignment="1" applyProtection="1">
      <alignment horizontal="justify" vertical="center" wrapText="1"/>
      <protection locked="0" hidden="1"/>
    </xf>
    <xf numFmtId="0" fontId="3" fillId="0" borderId="27" xfId="0" applyFont="1" applyBorder="1" applyAlignment="1">
      <alignment horizontal="left" vertical="top" wrapText="1"/>
    </xf>
    <xf numFmtId="0" fontId="3" fillId="0" borderId="28" xfId="0" applyFont="1" applyBorder="1" applyAlignment="1">
      <alignment horizontal="left" vertical="top" wrapText="1"/>
    </xf>
    <xf numFmtId="0" fontId="3" fillId="0" borderId="29" xfId="0" applyFont="1" applyBorder="1" applyAlignment="1">
      <alignment horizontal="left" vertical="top" wrapText="1"/>
    </xf>
    <xf numFmtId="0" fontId="6" fillId="8" borderId="0" xfId="0" applyFont="1" applyFill="1" applyAlignment="1">
      <alignment horizontal="center" vertical="center" wrapText="1"/>
    </xf>
    <xf numFmtId="0" fontId="6" fillId="8" borderId="36" xfId="0" applyFont="1" applyFill="1" applyBorder="1" applyAlignment="1">
      <alignment horizontal="center" vertical="center" wrapText="1"/>
    </xf>
    <xf numFmtId="0" fontId="0" fillId="0" borderId="4" xfId="0" applyBorder="1" applyAlignment="1">
      <alignment horizontal="center" vertical="center" wrapText="1"/>
    </xf>
    <xf numFmtId="0" fontId="6" fillId="8" borderId="0" xfId="0" applyFont="1" applyFill="1" applyAlignment="1">
      <alignment horizontal="center" vertical="center"/>
    </xf>
    <xf numFmtId="0" fontId="0" fillId="0" borderId="4" xfId="0" applyBorder="1" applyAlignment="1">
      <alignment horizontal="center" vertical="center"/>
    </xf>
    <xf numFmtId="0" fontId="40" fillId="8" borderId="30" xfId="0" applyFont="1" applyFill="1" applyBorder="1" applyAlignment="1">
      <alignment horizontal="center" vertical="center" wrapText="1"/>
    </xf>
    <xf numFmtId="0" fontId="40" fillId="8" borderId="0" xfId="0" applyFont="1" applyFill="1" applyAlignment="1">
      <alignment horizontal="center" vertical="center" wrapText="1"/>
    </xf>
    <xf numFmtId="0" fontId="6" fillId="8" borderId="30" xfId="0" applyFont="1" applyFill="1" applyBorder="1" applyAlignment="1">
      <alignment horizontal="center" vertical="center" wrapText="1"/>
    </xf>
    <xf numFmtId="0" fontId="6" fillId="8" borderId="31" xfId="0" applyFont="1" applyFill="1" applyBorder="1" applyAlignment="1">
      <alignment horizontal="center" vertical="top" wrapText="1"/>
    </xf>
    <xf numFmtId="0" fontId="6" fillId="8" borderId="0" xfId="0" applyFont="1" applyFill="1" applyAlignment="1">
      <alignment horizontal="center" vertical="top" wrapText="1"/>
    </xf>
    <xf numFmtId="0" fontId="6" fillId="8" borderId="32" xfId="0" applyFont="1" applyFill="1" applyBorder="1" applyAlignment="1">
      <alignment horizontal="center" vertical="top" wrapText="1"/>
    </xf>
    <xf numFmtId="0" fontId="0" fillId="0" borderId="7" xfId="0" applyBorder="1" applyAlignment="1">
      <alignment horizontal="center" vertical="top" wrapText="1"/>
    </xf>
    <xf numFmtId="0" fontId="0" fillId="0" borderId="4" xfId="0" applyBorder="1" applyAlignment="1">
      <alignment horizontal="center" vertical="top" wrapText="1"/>
    </xf>
    <xf numFmtId="0" fontId="0" fillId="0" borderId="8" xfId="0" applyBorder="1" applyAlignment="1">
      <alignment horizontal="center" vertical="top" wrapText="1"/>
    </xf>
    <xf numFmtId="0" fontId="6" fillId="8" borderId="33" xfId="0" applyFont="1" applyFill="1" applyBorder="1" applyAlignment="1">
      <alignment horizontal="center" vertical="top" wrapText="1"/>
    </xf>
    <xf numFmtId="0" fontId="6" fillId="8" borderId="34" xfId="0" applyFont="1" applyFill="1" applyBorder="1" applyAlignment="1">
      <alignment horizontal="center" vertical="top" wrapText="1"/>
    </xf>
    <xf numFmtId="0" fontId="6" fillId="8" borderId="35" xfId="0" applyFont="1" applyFill="1" applyBorder="1" applyAlignment="1">
      <alignment horizontal="center" vertical="top" wrapText="1"/>
    </xf>
    <xf numFmtId="0" fontId="6" fillId="8" borderId="6" xfId="0" applyFont="1" applyFill="1" applyBorder="1" applyAlignment="1">
      <alignment horizontal="center" vertical="top" wrapText="1"/>
    </xf>
    <xf numFmtId="0" fontId="6" fillId="8" borderId="9" xfId="0" applyFont="1" applyFill="1" applyBorder="1" applyAlignment="1">
      <alignment horizontal="center" vertical="top" wrapText="1"/>
    </xf>
    <xf numFmtId="0" fontId="6" fillId="8" borderId="10" xfId="0" applyFont="1" applyFill="1" applyBorder="1" applyAlignment="1">
      <alignment horizontal="center" vertical="top" wrapText="1"/>
    </xf>
    <xf numFmtId="0" fontId="24" fillId="2" borderId="1" xfId="3" applyFont="1" applyFill="1" applyBorder="1" applyAlignment="1" applyProtection="1">
      <alignment horizontal="left" vertical="center" wrapText="1"/>
      <protection locked="0" hidden="1"/>
    </xf>
    <xf numFmtId="0" fontId="23" fillId="2" borderId="20" xfId="3" applyFont="1" applyFill="1" applyBorder="1" applyAlignment="1" applyProtection="1">
      <alignment horizontal="left" vertical="center" wrapText="1"/>
      <protection locked="0" hidden="1"/>
    </xf>
    <xf numFmtId="0" fontId="23" fillId="2" borderId="19" xfId="3" applyFont="1" applyFill="1" applyBorder="1" applyAlignment="1" applyProtection="1">
      <alignment horizontal="left" vertical="center" wrapText="1"/>
      <protection locked="0" hidden="1"/>
    </xf>
    <xf numFmtId="0" fontId="23" fillId="2" borderId="21" xfId="3" applyFont="1" applyFill="1" applyBorder="1" applyAlignment="1" applyProtection="1">
      <alignment horizontal="left" vertical="center" wrapText="1"/>
      <protection locked="0" hidden="1"/>
    </xf>
    <xf numFmtId="0" fontId="22" fillId="2" borderId="23" xfId="0" applyFont="1" applyFill="1" applyBorder="1" applyAlignment="1">
      <alignment horizontal="left" vertical="top" wrapText="1"/>
    </xf>
    <xf numFmtId="0" fontId="22" fillId="2" borderId="1" xfId="0" applyFont="1" applyFill="1" applyBorder="1" applyAlignment="1">
      <alignment horizontal="left" vertical="top" wrapText="1"/>
    </xf>
    <xf numFmtId="0" fontId="22" fillId="2" borderId="24" xfId="0" applyFont="1" applyFill="1" applyBorder="1" applyAlignment="1">
      <alignment horizontal="left" vertical="top" wrapText="1"/>
    </xf>
    <xf numFmtId="0" fontId="7" fillId="16" borderId="0" xfId="0" applyFont="1" applyFill="1" applyAlignment="1">
      <alignment horizontal="left" vertical="top" wrapText="1"/>
    </xf>
    <xf numFmtId="0" fontId="6" fillId="8" borderId="4"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26" xfId="0" applyFont="1" applyFill="1" applyBorder="1" applyAlignment="1">
      <alignment horizontal="center" vertical="center" wrapText="1"/>
    </xf>
    <xf numFmtId="0" fontId="23" fillId="2" borderId="22" xfId="0" applyFont="1" applyFill="1" applyBorder="1" applyAlignment="1">
      <alignment horizontal="left" vertical="top" wrapText="1"/>
    </xf>
    <xf numFmtId="0" fontId="23" fillId="2" borderId="0" xfId="0" applyFont="1" applyFill="1" applyAlignment="1">
      <alignment horizontal="left" vertical="top" wrapText="1"/>
    </xf>
    <xf numFmtId="0" fontId="33" fillId="2" borderId="25" xfId="0" applyFont="1" applyFill="1" applyBorder="1" applyAlignment="1">
      <alignment horizontal="left" vertical="top" wrapText="1"/>
    </xf>
    <xf numFmtId="0" fontId="33" fillId="2" borderId="25" xfId="0" applyFont="1" applyFill="1" applyBorder="1" applyAlignment="1">
      <alignment horizontal="left" vertical="top"/>
    </xf>
    <xf numFmtId="0" fontId="18" fillId="0" borderId="37" xfId="0" applyFont="1" applyBorder="1" applyAlignment="1">
      <alignment horizontal="center" vertical="center" wrapText="1"/>
    </xf>
    <xf numFmtId="0" fontId="18" fillId="0" borderId="38"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25" xfId="3" applyFont="1" applyBorder="1" applyAlignment="1">
      <alignment horizontal="center" vertical="center" wrapText="1"/>
    </xf>
  </cellXfs>
  <cellStyles count="15">
    <cellStyle name="Comma" xfId="12" builtinId="3"/>
    <cellStyle name="Hyperlink" xfId="2" builtinId="8"/>
    <cellStyle name="NoData" xfId="13" xr:uid="{00000000-0005-0000-0000-000002000000}"/>
    <cellStyle name="NoData 2" xfId="14" xr:uid="{00000000-0005-0000-0000-000003000000}"/>
    <cellStyle name="Normal" xfId="0" builtinId="0"/>
    <cellStyle name="Normal 10 2" xfId="10" xr:uid="{00000000-0005-0000-0000-000005000000}"/>
    <cellStyle name="Normal 10 2 2" xfId="11" xr:uid="{00000000-0005-0000-0000-000006000000}"/>
    <cellStyle name="Normal 2" xfId="3" xr:uid="{00000000-0005-0000-0000-000007000000}"/>
    <cellStyle name="Normal 2 11" xfId="6" xr:uid="{00000000-0005-0000-0000-000008000000}"/>
    <cellStyle name="Normal 2 2 4" xfId="7" xr:uid="{00000000-0005-0000-0000-000009000000}"/>
    <cellStyle name="Normal_Book3" xfId="4" xr:uid="{00000000-0005-0000-0000-00000A000000}"/>
    <cellStyle name="Normal_Emissions Barra do Riacho" xfId="8" xr:uid="{00000000-0005-0000-0000-00000B000000}"/>
    <cellStyle name="Normal_Guaíba Data Input Oct 4 2004" xfId="9" xr:uid="{00000000-0005-0000-0000-00000C000000}"/>
    <cellStyle name="Percent" xfId="1" builtinId="5"/>
    <cellStyle name="Separador de milhares 2" xfId="5"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customXml" Target="../customXml/item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24</xdr:row>
      <xdr:rowOff>0</xdr:rowOff>
    </xdr:from>
    <xdr:to>
      <xdr:col>0</xdr:col>
      <xdr:colOff>76200</xdr:colOff>
      <xdr:row>24</xdr:row>
      <xdr:rowOff>238125</xdr:rowOff>
    </xdr:to>
    <xdr:pic>
      <xdr:nvPicPr>
        <xdr:cNvPr id="2" name="Grafik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15316200"/>
          <a:ext cx="762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xdr:row>
      <xdr:rowOff>0</xdr:rowOff>
    </xdr:from>
    <xdr:to>
      <xdr:col>0</xdr:col>
      <xdr:colOff>76200</xdr:colOff>
      <xdr:row>25</xdr:row>
      <xdr:rowOff>238125</xdr:rowOff>
    </xdr:to>
    <xdr:pic>
      <xdr:nvPicPr>
        <xdr:cNvPr id="5" name="Grafik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15316200"/>
          <a:ext cx="762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xdr:row>
      <xdr:rowOff>0</xdr:rowOff>
    </xdr:from>
    <xdr:to>
      <xdr:col>0</xdr:col>
      <xdr:colOff>76200</xdr:colOff>
      <xdr:row>25</xdr:row>
      <xdr:rowOff>238125</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15316200"/>
          <a:ext cx="762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xdr:row>
      <xdr:rowOff>0</xdr:rowOff>
    </xdr:from>
    <xdr:to>
      <xdr:col>0</xdr:col>
      <xdr:colOff>76200</xdr:colOff>
      <xdr:row>26</xdr:row>
      <xdr:rowOff>238125</xdr:rowOff>
    </xdr:to>
    <xdr:pic>
      <xdr:nvPicPr>
        <xdr:cNvPr id="8" name="Grafik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16078200"/>
          <a:ext cx="762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xdr:row>
      <xdr:rowOff>0</xdr:rowOff>
    </xdr:from>
    <xdr:to>
      <xdr:col>0</xdr:col>
      <xdr:colOff>76200</xdr:colOff>
      <xdr:row>26</xdr:row>
      <xdr:rowOff>238125</xdr:rowOff>
    </xdr:to>
    <xdr:pic>
      <xdr:nvPicPr>
        <xdr:cNvPr id="9" name="Grafik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16078200"/>
          <a:ext cx="762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xdr:row>
      <xdr:rowOff>0</xdr:rowOff>
    </xdr:from>
    <xdr:to>
      <xdr:col>0</xdr:col>
      <xdr:colOff>76200</xdr:colOff>
      <xdr:row>27</xdr:row>
      <xdr:rowOff>238125</xdr:rowOff>
    </xdr:to>
    <xdr:pic>
      <xdr:nvPicPr>
        <xdr:cNvPr id="10" name="Grafik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16840200"/>
          <a:ext cx="762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xdr:row>
      <xdr:rowOff>0</xdr:rowOff>
    </xdr:from>
    <xdr:to>
      <xdr:col>0</xdr:col>
      <xdr:colOff>76200</xdr:colOff>
      <xdr:row>27</xdr:row>
      <xdr:rowOff>238125</xdr:rowOff>
    </xdr:to>
    <xdr:pic>
      <xdr:nvPicPr>
        <xdr:cNvPr id="11" name="Grafik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16840200"/>
          <a:ext cx="762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ILD%20revenu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ZI\Users\a439795\Desktop\Scenario%2013-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yintracomm-collab.ec.europa.eu/Users/a464082/Enel%20Spa/GPG%20Valuation%20-%20Documenti/Europe%20and%20Middle%20East/Italy/Solar%20PV/Fondazione%20Fornasini/Comitato/PV/FM_Fond.%20fornasini.%20PV_v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nelcom-my.sharepoint.com/BUDGET%20DEL%20PERSONALE%202001%20IN%20OTTICA%20SAP/TABELLA%20DI%20CORRELAZIONE%20U.O.%20-%20CdC%20SAP/STAFF%20UB/Tabella%20UO%20-%20CdC%20STAFF%20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01_Upstream/PWCM/PVIN/Others/PV%20Market%20Tracker%20-%20Quarterly%20-%20Supplier%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anther%20Merger%20Plans_9_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nfocorp365.sharepoint.com/Users/jjin/Desktop/Poly%20Wafer%20Cell%20Module%20-%20MASTER%20D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repo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oly%20Wafer%20Cell%20Module%20-%20MASTER%20D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yintracomm-collab.ec.europa.eu/coffaro/1999/Report_naz/BASE_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elcom-my.sharepoint.com/SLIDE/ERGA/WINNT/Profiles/a240766/Desktop/Consolidatore/Actual%20February%202002/Consolidatore%20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BancaDatiTl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roject%20Beach%20(DRAFT22061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nelcom-my.sharepoint.com/Users/A463415/Desktop/Presentazione%20comitato/01.Financial%20Model_Grizzly%20Bear%20Creek_Base%20Case.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nelcom-my.sharepoint.com/Documenti/0601%20DD/ricavi%20vincolato%20semestre%20con%20ulteriori%20calcol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myintracomm-collab.ec.europa.eu/Users/laura/Documents/Work/Rio%20Office/Innovation%20Fund_with%20pro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trading%20comp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Worksheet%20in%20Master%20Version%20DCF%20&amp;%20LBO%20for%20Fordham%20v2.0"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Enel%20greenfield%20Jan-2016%20v36_Turkey%20WIND.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infocorp365.sharepoint.com/Documents%20and%20Settings/sdash/My%20Documents/sweta/IBM2003/my%20updatefornewIBMLCD%2003Q4%20iSi1-v11upda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ONVDRIV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SOTP%20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nelcom-my.sharepoint.com/CIT/IOBD/Valuation/Spain%20renewable/Nuon/Enel%20portfolio%20model%20Spain_win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yintracomm-collab.ec.europa.eu/Users/laura/Documents/Work/Innovation%20Fund/Phase%202/Small%20Scale/SS%20Tools/Copy%20of%20Copy%20of%20BioGrace-I%20Excel%20tool%20-%20version%204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Incumbent%20Telco%20CSC%20(2Q%202002)%20v6_9-27-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nelcom-my.sharepoint.com/EnelDATA/Scenario/Scenario%20high/Scenar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V%20Market%20Tracker%20-%20Quarterly%20-%20Supplier%20Dat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bloomberg.com\hk-dfs\My%20Documents\AAA-Yali\A-Projects\A-Insights\A-Rearch%20Notes\2%20Market%20Outlook\2017%203Q\bnef_2017-08-16_Supply.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c6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enelcom-my.sharepoint.com/Users/a439881/AppData/Local/Microsoft/Windows/Temporary%20Internet%20Files/Content.Outlook/A2UT4S3P/CAMAS%20project%20v34_caso%20IC_refinancing%20new.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yintracomm-collab.ec.europa.eu/Users/a263005/OneDrive%20-%20Enel%20Spa/_Activities_Ongoing/2020-02-3SUN_BP/2020-05-19_Trend_prezzi_per_GRAPH.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opy%20of%20SBS_Draft%2002.06.04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yintracomm-collab.ec.europa.eu/C:/Users/ChenZ22/_Migration/W73B9N6R1/Documents/Calalysts%20-%20Battery%20Material%20Projects/IPCEI/EBMI-CAM_BBML_Subsidies_V3.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rp.bloomberg.com\bj-dfs\corp.bloomberg.com\NEF\NEO%202017\2017-4-Modelling\2017-04-13\Run%202\20170413_2_NEFM_Database_v1.5_CN.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London\NEF\NEF-Shared-LO\Company%20Data\NEF\Solar\Solar\Insight%20Notes\Market%20Outlook\3Q%202020%20PV%20Market%20Outlook\Supply\bnef_2020-08-20_Supply%20Charts.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446987\Desktop\Aljouf%20Banche\20170106%20-%20Base%20Case%20Financial%20Model%20-%20v18_AlJouf_Base.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0izmr5\daticfa\RMGT\Rischio\Rischio%202001\FILE3ag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CMET-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NDOVER\Finance%20Group\201%20Projects%20-%20Wind\035%20Riverview\Financial%20Model\EGPNA%20Riverview%20-%2015Aug2017%20(GW%203.4%20compare%20to%20Rome%20model).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myintracomm-collab.ec.europa.eu/NEF-Shared-LO/EST/Energy%20Storage/11%20-%20Materials/Price%20sensitivity/2018-05-03%20Pricing%20sensitivit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Kafireas%20Model%20(DRAFT01121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ondon\NEF\NEF-Shared-LO\Company%20Data\NEF\Solar\Solar\X-project_works\Experience%20Curve\bnef_2018_02-15_systemcostbreakdow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mamod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yintracomm-collab.ec.europa.eu/Users/45565/AppData/Local/Microsoft/Windows/INetCache/Content.Outlook/M9YJPOTC/PoyryPriceProjections&amp;KafireasAssessment_Greece_Q1%2013_v2_0_DRAF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elcom-my.sharepoint.com/personal/giovanni_renna_enel_com/Documents/Documents/Staff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ILD"/>
      <sheetName val="Chile"/>
      <sheetName val="Charts"/>
      <sheetName val="RiskMatrix"/>
      <sheetName val="VALORES"/>
      <sheetName val="Listas"/>
      <sheetName val="Taxas"/>
      <sheetName val="Invoice Curve - USD"/>
      <sheetName val="NEW HOLDING RESULTS"/>
      <sheetName val="parametri"/>
      <sheetName val="Sheet1"/>
      <sheetName val="Modules_Dataset"/>
      <sheetName val="Aux"/>
    </sheetNames>
    <sheetDataSet>
      <sheetData sheetId="0">
        <row r="3">
          <cell r="B3" t="str">
            <v>1991</v>
          </cell>
          <cell r="C3" t="str">
            <v>1992</v>
          </cell>
          <cell r="D3" t="str">
            <v>1993</v>
          </cell>
          <cell r="E3" t="str">
            <v>1994</v>
          </cell>
          <cell r="F3" t="str">
            <v>1995</v>
          </cell>
        </row>
        <row r="14">
          <cell r="B14">
            <v>64013</v>
          </cell>
          <cell r="C14">
            <v>37142</v>
          </cell>
          <cell r="D14">
            <v>30745</v>
          </cell>
          <cell r="E14">
            <v>28637</v>
          </cell>
          <cell r="F14">
            <v>50559</v>
          </cell>
        </row>
        <row r="32">
          <cell r="B32">
            <v>72861</v>
          </cell>
          <cell r="C32">
            <v>42326</v>
          </cell>
          <cell r="D32">
            <v>32441</v>
          </cell>
          <cell r="E32">
            <v>32880</v>
          </cell>
          <cell r="F32">
            <v>38425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Global"/>
      <sheetName val="Bianco1"/>
      <sheetName val="Economy"/>
      <sheetName val="Global Scenario"/>
      <sheetName val="Commodity"/>
      <sheetName val="Global commodities scenario "/>
      <sheetName val="Local 1lev"/>
      <sheetName val="Local_1 Scenario"/>
      <sheetName val="Local 2lev"/>
      <sheetName val="Local_2 Scenario"/>
      <sheetName val="Appendix"/>
      <sheetName val="Electricity Demand"/>
      <sheetName val="GDP_CPI"/>
      <sheetName val="FX USD"/>
      <sheetName val="FX EUR"/>
      <sheetName val="OUTPUT---&gt;"/>
      <sheetName val="Group_A"/>
      <sheetName val="Group_B"/>
      <sheetName val="Group_C"/>
      <sheetName val="Group_C_Focus Gr Margin"/>
      <sheetName val="Group_C_Focus Opex"/>
      <sheetName val="Group_C_Focus CapexMx"/>
      <sheetName val="Focus Cash Cost"/>
      <sheetName val="Summary_Country"/>
      <sheetName val="Summary_Business"/>
      <sheetName val="FX"/>
      <sheetName val="FX Capex"/>
      <sheetName val="Graphics"/>
      <sheetName val="Graphics_CdA"/>
      <sheetName val="DATA---&gt;"/>
      <sheetName val="SV_EbitdaEGP_COU"/>
      <sheetName val="FX_Avge"/>
    </sheetNames>
    <sheetDataSet>
      <sheetData sheetId="0" refreshError="1"/>
      <sheetData sheetId="1" refreshError="1"/>
      <sheetData sheetId="2" refreshError="1"/>
      <sheetData sheetId="3">
        <row r="171">
          <cell r="G171">
            <v>0.7</v>
          </cell>
        </row>
        <row r="265">
          <cell r="G265">
            <v>2</v>
          </cell>
          <cell r="H265">
            <v>2.2999999999999998</v>
          </cell>
          <cell r="I265">
            <v>2.6</v>
          </cell>
          <cell r="J265">
            <v>4</v>
          </cell>
          <cell r="K265">
            <v>4.8</v>
          </cell>
          <cell r="L265">
            <v>5.0999999999999996</v>
          </cell>
          <cell r="M265">
            <v>5.0999999999999996</v>
          </cell>
          <cell r="N265">
            <v>5.0999999999999996</v>
          </cell>
          <cell r="O265">
            <v>5.0999999999999996</v>
          </cell>
          <cell r="P265">
            <v>5.0999999999999996</v>
          </cell>
          <cell r="Q265">
            <v>5.0999999999999996</v>
          </cell>
        </row>
      </sheetData>
      <sheetData sheetId="4" refreshError="1"/>
      <sheetData sheetId="5">
        <row r="29">
          <cell r="H29">
            <v>102</v>
          </cell>
        </row>
        <row r="36">
          <cell r="G36">
            <v>92.496041666666699</v>
          </cell>
          <cell r="H36">
            <v>103</v>
          </cell>
          <cell r="I36">
            <v>115</v>
          </cell>
          <cell r="J36">
            <v>115</v>
          </cell>
          <cell r="K36">
            <v>115</v>
          </cell>
          <cell r="L36">
            <v>116</v>
          </cell>
          <cell r="M36">
            <v>120</v>
          </cell>
          <cell r="N36">
            <v>123</v>
          </cell>
          <cell r="O36">
            <v>130</v>
          </cell>
          <cell r="P36">
            <v>140</v>
          </cell>
          <cell r="Q36">
            <v>143</v>
          </cell>
        </row>
      </sheetData>
      <sheetData sheetId="6" refreshError="1"/>
      <sheetData sheetId="7">
        <row r="32">
          <cell r="H32">
            <v>5.9782149999999996</v>
          </cell>
        </row>
        <row r="131">
          <cell r="G131">
            <v>1.6266670000000001</v>
          </cell>
          <cell r="H131">
            <v>2.1246119999999999</v>
          </cell>
          <cell r="I131">
            <v>2.7073499999999999</v>
          </cell>
          <cell r="J131">
            <v>3.1950720000000001</v>
          </cell>
          <cell r="K131">
            <v>4.0117039999999999</v>
          </cell>
          <cell r="L131">
            <v>4.3161300000000002</v>
          </cell>
          <cell r="M131">
            <v>4.5484200000000001</v>
          </cell>
          <cell r="N131">
            <v>4.6220179999999997</v>
          </cell>
          <cell r="O131">
            <v>4.6238679999999999</v>
          </cell>
          <cell r="P131">
            <v>4.6240730000000001</v>
          </cell>
          <cell r="Q131">
            <v>4.6213870000000004</v>
          </cell>
        </row>
      </sheetData>
      <sheetData sheetId="8" refreshError="1"/>
      <sheetData sheetId="9">
        <row r="405">
          <cell r="F405">
            <v>1.391977</v>
          </cell>
          <cell r="G405">
            <v>1.26</v>
          </cell>
          <cell r="H405">
            <v>1.25</v>
          </cell>
          <cell r="I405">
            <v>1.27</v>
          </cell>
          <cell r="J405">
            <v>1.28</v>
          </cell>
          <cell r="K405">
            <v>1.29</v>
          </cell>
          <cell r="L405">
            <v>1.3</v>
          </cell>
          <cell r="M405">
            <v>1.3</v>
          </cell>
          <cell r="N405">
            <v>1.3</v>
          </cell>
          <cell r="O405">
            <v>1.3</v>
          </cell>
          <cell r="P405">
            <v>1.3</v>
          </cell>
          <cell r="Q405">
            <v>1.3</v>
          </cell>
        </row>
        <row r="406">
          <cell r="F406">
            <v>1.3904338153503899</v>
          </cell>
          <cell r="G406">
            <v>1.2812299807815499</v>
          </cell>
          <cell r="H406">
            <v>1.1626555051738201</v>
          </cell>
          <cell r="I406">
            <v>1.2496875781054699</v>
          </cell>
          <cell r="J406">
            <v>1.33976420150054</v>
          </cell>
          <cell r="K406">
            <v>1.3997760358342699</v>
          </cell>
          <cell r="L406">
            <v>1.4499057561258499</v>
          </cell>
          <cell r="M406">
            <v>1.48126203525404</v>
          </cell>
          <cell r="N406">
            <v>1.49298297999403</v>
          </cell>
          <cell r="O406">
            <v>1.49767859817283</v>
          </cell>
          <cell r="P406">
            <v>1.50195253829979</v>
          </cell>
          <cell r="Q406">
            <v>1.50602409638554</v>
          </cell>
        </row>
        <row r="408">
          <cell r="G408">
            <v>1.2705610000000001</v>
          </cell>
          <cell r="H408">
            <v>1.281191</v>
          </cell>
          <cell r="I408">
            <v>1.2679750000000001</v>
          </cell>
          <cell r="J408">
            <v>1.239409</v>
          </cell>
          <cell r="K408">
            <v>1.239296</v>
          </cell>
          <cell r="L408">
            <v>1.2433920000000001</v>
          </cell>
          <cell r="M408">
            <v>1.247071</v>
          </cell>
          <cell r="N408">
            <v>1.251147</v>
          </cell>
          <cell r="O408">
            <v>1.256602</v>
          </cell>
          <cell r="P408">
            <v>1.2586839999999999</v>
          </cell>
          <cell r="Q408">
            <v>1.2586850000000001</v>
          </cell>
        </row>
      </sheetData>
      <sheetData sheetId="10" refreshError="1"/>
      <sheetData sheetId="11">
        <row r="11">
          <cell r="E11">
            <v>325</v>
          </cell>
        </row>
      </sheetData>
      <sheetData sheetId="12">
        <row r="5">
          <cell r="D5">
            <v>2.28129197681948E-2</v>
          </cell>
        </row>
      </sheetData>
      <sheetData sheetId="13">
        <row r="5">
          <cell r="F5">
            <v>0.8</v>
          </cell>
        </row>
      </sheetData>
      <sheetData sheetId="14">
        <row r="6">
          <cell r="F6">
            <v>1.2424178042906</v>
          </cell>
        </row>
      </sheetData>
      <sheetData sheetId="15" refreshError="1"/>
      <sheetData sheetId="16" refreshError="1"/>
      <sheetData sheetId="17" refreshError="1"/>
      <sheetData sheetId="18">
        <row r="32">
          <cell r="H32">
            <v>5.9782149999999996</v>
          </cell>
        </row>
      </sheetData>
      <sheetData sheetId="19" refreshError="1"/>
      <sheetData sheetId="20">
        <row r="29">
          <cell r="H29">
            <v>102</v>
          </cell>
        </row>
      </sheetData>
      <sheetData sheetId="21" refreshError="1"/>
      <sheetData sheetId="22">
        <row r="32">
          <cell r="H32">
            <v>5.9782149999999996</v>
          </cell>
        </row>
      </sheetData>
      <sheetData sheetId="23" refreshError="1"/>
      <sheetData sheetId="24">
        <row r="405">
          <cell r="F405">
            <v>1.391977</v>
          </cell>
        </row>
      </sheetData>
      <sheetData sheetId="25" refreshError="1"/>
      <sheetData sheetId="26">
        <row r="11">
          <cell r="E11">
            <v>325</v>
          </cell>
        </row>
      </sheetData>
      <sheetData sheetId="27">
        <row r="5">
          <cell r="D5">
            <v>2.28129197681948E-2</v>
          </cell>
        </row>
      </sheetData>
      <sheetData sheetId="28">
        <row r="5">
          <cell r="F5">
            <v>0.8</v>
          </cell>
        </row>
      </sheetData>
      <sheetData sheetId="29">
        <row r="5">
          <cell r="D5">
            <v>2.28129197681948E-2</v>
          </cell>
        </row>
      </sheetData>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p "/>
      <sheetName val="Bid Chart recap"/>
      <sheetName val="Sens"/>
      <sheetName val="Ricavi + Beta"/>
      <sheetName val="RC Interface"/>
      <sheetName val=" Rating Interface"/>
      <sheetName val="Chart"/>
      <sheetName val="IC Remuneration and OPEX"/>
      <sheetName val="NEW HOLDING RESULTS_Portfolio"/>
      <sheetName val="PBP Indicators"/>
      <sheetName val="Sensitivities Chart"/>
      <sheetName val="Bonds input"/>
      <sheetName val="Calculations"/>
      <sheetName val="Key Finstats"/>
      <sheetName val="Finstats_SPV"/>
      <sheetName val="Finstats_EGP"/>
      <sheetName val="Finstats_HoldCo"/>
      <sheetName val="Inputs"/>
      <sheetName val="SPV OPEX input"/>
      <sheetName val="O&amp;M Input"/>
      <sheetName val="Input Base"/>
      <sheetName val="Input Capex Real"/>
      <sheetName val="Calculation Capex Nominal "/>
      <sheetName val="Monthly cp calculations"/>
      <sheetName val="Q&amp;A"/>
      <sheetName val="NEW HOLDING RESULTS"/>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O&amp;Mco OPEX input"/>
      <sheetName val="FX rates input"/>
      <sheetName val="Index"/>
      <sheetName val="WACC guidelines"/>
      <sheetName val="WACC"/>
      <sheetName val="Insurance"/>
      <sheetName val="References"/>
      <sheetName val="Results"/>
      <sheetName val="Notes"/>
      <sheetName val="Dati di Input----&gt;"/>
      <sheetName val=" Nominale"/>
    </sheetNames>
    <sheetDataSet>
      <sheetData sheetId="0"/>
      <sheetData sheetId="1"/>
      <sheetData sheetId="2">
        <row r="112">
          <cell r="D112">
            <v>0.103061830268824</v>
          </cell>
        </row>
        <row r="118">
          <cell r="D118">
            <v>0.103061830268824</v>
          </cell>
        </row>
        <row r="123">
          <cell r="D123">
            <v>0.95692913477533703</v>
          </cell>
        </row>
        <row r="171">
          <cell r="C171" t="str">
            <v>Yes</v>
          </cell>
        </row>
        <row r="200">
          <cell r="B200">
            <v>4.7211304166679999E-2</v>
          </cell>
          <cell r="D200">
            <v>0</v>
          </cell>
        </row>
        <row r="211">
          <cell r="B211">
            <v>7.6768036360412198E-2</v>
          </cell>
          <cell r="D211">
            <v>0</v>
          </cell>
        </row>
        <row r="213">
          <cell r="B213">
            <v>0.950302941733146</v>
          </cell>
          <cell r="F213">
            <v>-1E-4</v>
          </cell>
        </row>
        <row r="214">
          <cell r="F214">
            <v>-1E-4</v>
          </cell>
        </row>
      </sheetData>
      <sheetData sheetId="3"/>
      <sheetData sheetId="4"/>
      <sheetData sheetId="5"/>
      <sheetData sheetId="6"/>
      <sheetData sheetId="7"/>
      <sheetData sheetId="8"/>
      <sheetData sheetId="9"/>
      <sheetData sheetId="10"/>
      <sheetData sheetId="11"/>
      <sheetData sheetId="12">
        <row r="268">
          <cell r="J268">
            <v>0.52697362839703399</v>
          </cell>
          <cell r="K268">
            <v>0.591238402752017</v>
          </cell>
          <cell r="L268">
            <v>0.59750242610470705</v>
          </cell>
          <cell r="M268">
            <v>0.60009609281756904</v>
          </cell>
          <cell r="N268">
            <v>0.59224102124630995</v>
          </cell>
          <cell r="O268">
            <v>0.56934738838899002</v>
          </cell>
          <cell r="P268">
            <v>0.57510741203212101</v>
          </cell>
          <cell r="Q268">
            <v>0.58908438488510995</v>
          </cell>
          <cell r="R268">
            <v>0.58680598709246101</v>
          </cell>
          <cell r="S268">
            <v>0.586686433999834</v>
          </cell>
          <cell r="T268">
            <v>0.58999306528473106</v>
          </cell>
          <cell r="U268">
            <v>0.58959159086331503</v>
          </cell>
          <cell r="V268">
            <v>0.57564947309820602</v>
          </cell>
          <cell r="W268">
            <v>0.58100724354376898</v>
          </cell>
          <cell r="X268">
            <v>0.58940361342990899</v>
          </cell>
          <cell r="Y268">
            <v>0.59219349679230504</v>
          </cell>
          <cell r="Z268">
            <v>0.59722007000738297</v>
          </cell>
          <cell r="AA268">
            <v>0.60979446916904201</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row>
      </sheetData>
      <sheetData sheetId="13"/>
      <sheetData sheetId="14"/>
      <sheetData sheetId="15"/>
      <sheetData sheetId="16"/>
      <sheetData sheetId="17">
        <row r="8">
          <cell r="C8" t="str">
            <v>Fondazione Fornasini</v>
          </cell>
        </row>
        <row r="28">
          <cell r="C28">
            <v>0</v>
          </cell>
        </row>
        <row r="104">
          <cell r="D104">
            <v>10.5428673331393</v>
          </cell>
          <cell r="G104">
            <v>1</v>
          </cell>
        </row>
        <row r="126">
          <cell r="D126">
            <v>1.35</v>
          </cell>
        </row>
        <row r="129">
          <cell r="G129">
            <v>1.35358948599553</v>
          </cell>
          <cell r="I129" t="str">
            <v>P50</v>
          </cell>
        </row>
        <row r="329">
          <cell r="C329">
            <v>7.9209170697081897</v>
          </cell>
        </row>
      </sheetData>
      <sheetData sheetId="18"/>
      <sheetData sheetId="19"/>
      <sheetData sheetId="20"/>
      <sheetData sheetId="21"/>
      <sheetData sheetId="22"/>
      <sheetData sheetId="23"/>
      <sheetData sheetId="24"/>
      <sheetData sheetId="25">
        <row r="5">
          <cell r="D5">
            <v>2022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5">
          <cell r="C85" t="str">
            <v>MEUR</v>
          </cell>
          <cell r="H85" t="str">
            <v>MEUR</v>
          </cell>
        </row>
        <row r="86">
          <cell r="C86">
            <v>1000000</v>
          </cell>
          <cell r="H86">
            <v>1000000</v>
          </cell>
        </row>
        <row r="87">
          <cell r="H87" t="str">
            <v>EUR</v>
          </cell>
        </row>
      </sheetData>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UB"/>
      <sheetName val="ELENCO NOMINATIVO STAFF"/>
      <sheetName val="TSBR000 (STAFF DIREZIONE)"/>
      <sheetName val="TSBR000 GEN"/>
      <sheetName val="TSBR000 FEB"/>
      <sheetName val="TSBR000 MAR"/>
      <sheetName val="TSBR000 APR"/>
      <sheetName val="TSBR000 MAG"/>
      <sheetName val="TSBR000 GIU"/>
      <sheetName val="TSBR000 LUG"/>
      <sheetName val="TSBR000 AGO"/>
      <sheetName val="TSBR000 SET"/>
      <sheetName val="TSBR000 OTT"/>
      <sheetName val="TSBR000 NOV"/>
      <sheetName val="TSBR000 DIC"/>
      <sheetName val="TSBR100 (STAFF ES AMB e SIC)"/>
      <sheetName val="TSBR100 GEN"/>
      <sheetName val="TSBR100 FEB"/>
      <sheetName val="TSBR100 MAR"/>
      <sheetName val="TSBR100 APR"/>
      <sheetName val="TSBR100 MAG"/>
      <sheetName val="TSBR100 GIU"/>
      <sheetName val="TSBR100 LUG"/>
      <sheetName val="TSBR100 AGO"/>
      <sheetName val="TSBR100 SET"/>
      <sheetName val="TSBR100 OTT"/>
      <sheetName val="TSBR100 NOV"/>
      <sheetName val="TSBR100 DIC"/>
      <sheetName val="TSBR200 (STAFF SUPP TECN)"/>
      <sheetName val="TSBR200 GEN"/>
      <sheetName val="TSBR200 FEB"/>
      <sheetName val="TSBR200 MAR"/>
      <sheetName val="TSBR200 APR"/>
      <sheetName val="TSBR200 MAG"/>
      <sheetName val="TSBR200 GIU"/>
      <sheetName val="TSBR200 LUG"/>
      <sheetName val="TSBR200 AGO"/>
      <sheetName val="TSBR200 SET"/>
      <sheetName val="TSBR200 OTT"/>
      <sheetName val="TSBR200 NOV"/>
      <sheetName val="TSBR200 DIC"/>
      <sheetName val="TSBR300 (STAFF ACQ APP)"/>
      <sheetName val="TSBR300 GEN"/>
      <sheetName val="TSBR300 FEB"/>
      <sheetName val="TSBR300 MAR"/>
      <sheetName val="TSBR300 APR"/>
      <sheetName val="TSBR300 MAG"/>
      <sheetName val="TSBR300 GIU"/>
      <sheetName val="TSBR300 LUG"/>
      <sheetName val="TSBR300 AGO"/>
      <sheetName val="TSBR300 SET"/>
      <sheetName val="TSBR300 OTT"/>
      <sheetName val="TSBR300 NOV"/>
      <sheetName val="TSBR300 DIC"/>
      <sheetName val="TSBR400 (STAFF CONTROLLER)"/>
      <sheetName val="TSBR400 GEN"/>
      <sheetName val="TSBR400 FEB"/>
      <sheetName val="TSBR400 MAR"/>
      <sheetName val="TSBR400 APR"/>
      <sheetName val="TSBR400 MAG"/>
      <sheetName val="TSBR400 GIU"/>
      <sheetName val="TSBR400 LUG"/>
      <sheetName val="TSBR400 AGO"/>
      <sheetName val="TSBR400 SET"/>
      <sheetName val="TSBR400 OTT"/>
      <sheetName val="TSBR400 NOV"/>
      <sheetName val="TSBR400 DIC"/>
      <sheetName val="TSBR500 (PERSONALE e SERVIZI)"/>
      <sheetName val="TSBR500 GEN"/>
      <sheetName val="TSBR500 FEB"/>
      <sheetName val="TSBR500 MAR"/>
      <sheetName val="TSBR500 APR"/>
      <sheetName val="TSBR500 MAG"/>
      <sheetName val="TSBR500 GIU"/>
      <sheetName val="TSBR500 LUG"/>
      <sheetName val="TSBR500 AGO"/>
      <sheetName val="TSBR500 SET"/>
      <sheetName val="TSBR500 OTT"/>
      <sheetName val="TSBR500 NOV"/>
      <sheetName val="TSBR500 DIC"/>
      <sheetName val="ADDETTI MEDI"/>
      <sheetName val="Estado de Resultado"/>
      <sheetName val="Balance General"/>
      <sheetName val="Copertina"/>
      <sheetName val="6. Capacity"/>
    </sheetNames>
    <sheetDataSet>
      <sheetData sheetId="0" refreshError="1"/>
      <sheetData sheetId="1" refreshError="1"/>
      <sheetData sheetId="2" refreshError="1"/>
      <sheetData sheetId="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5" refreshError="1"/>
      <sheetData sheetId="1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8" refreshError="1"/>
      <sheetData sheetId="2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1" refreshError="1"/>
      <sheetData sheetId="4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4" refreshError="1"/>
      <sheetData sheetId="5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7" refreshError="1"/>
      <sheetData sheetId="6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80" refreshError="1"/>
      <sheetData sheetId="81" refreshError="1"/>
      <sheetData sheetId="82" refreshError="1"/>
      <sheetData sheetId="83" refreshError="1"/>
      <sheetData sheetId="8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s>
    <sheetDataSet>
      <sheetData sheetId="0">
        <row r="1">
          <cell r="A1" t="str">
            <v>DB Ref</v>
          </cell>
          <cell r="B1" t="str">
            <v>Company</v>
          </cell>
          <cell r="C1" t="str">
            <v>HQ Location</v>
          </cell>
          <cell r="D1" t="str">
            <v>Tier</v>
          </cell>
          <cell r="E1" t="str">
            <v>Node</v>
          </cell>
          <cell r="F1" t="str">
            <v>Technology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1</v>
          </cell>
        </row>
        <row r="123">
          <cell r="A123">
            <v>6</v>
          </cell>
        </row>
        <row r="124">
          <cell r="A124">
            <v>8</v>
          </cell>
        </row>
        <row r="125">
          <cell r="A125">
            <v>9</v>
          </cell>
        </row>
        <row r="126">
          <cell r="A126">
            <v>10</v>
          </cell>
        </row>
        <row r="127">
          <cell r="A127">
            <v>14</v>
          </cell>
        </row>
        <row r="128">
          <cell r="A128">
            <v>17</v>
          </cell>
        </row>
        <row r="129">
          <cell r="A129">
            <v>21</v>
          </cell>
        </row>
        <row r="130">
          <cell r="A130">
            <v>23</v>
          </cell>
        </row>
        <row r="131">
          <cell r="A131">
            <v>25</v>
          </cell>
        </row>
        <row r="132">
          <cell r="A132">
            <v>28</v>
          </cell>
        </row>
        <row r="133">
          <cell r="A133">
            <v>33</v>
          </cell>
        </row>
        <row r="134">
          <cell r="A134">
            <v>58</v>
          </cell>
        </row>
        <row r="135">
          <cell r="A135">
            <v>62</v>
          </cell>
        </row>
        <row r="136">
          <cell r="A136">
            <v>65</v>
          </cell>
        </row>
        <row r="137">
          <cell r="A137">
            <v>71</v>
          </cell>
        </row>
        <row r="138">
          <cell r="A138">
            <v>80</v>
          </cell>
        </row>
        <row r="139">
          <cell r="A139">
            <v>81</v>
          </cell>
        </row>
        <row r="140">
          <cell r="A140">
            <v>82</v>
          </cell>
        </row>
        <row r="141">
          <cell r="A141">
            <v>92</v>
          </cell>
        </row>
        <row r="142">
          <cell r="A142">
            <v>100</v>
          </cell>
        </row>
        <row r="143">
          <cell r="A143">
            <v>107</v>
          </cell>
        </row>
        <row r="144">
          <cell r="A144">
            <v>109</v>
          </cell>
        </row>
        <row r="145">
          <cell r="A145">
            <v>111</v>
          </cell>
        </row>
        <row r="146">
          <cell r="A146">
            <v>113</v>
          </cell>
        </row>
        <row r="147">
          <cell r="A147">
            <v>119</v>
          </cell>
        </row>
        <row r="148">
          <cell r="A148">
            <v>120</v>
          </cell>
        </row>
        <row r="149">
          <cell r="A149">
            <v>123</v>
          </cell>
        </row>
        <row r="150">
          <cell r="A150">
            <v>124</v>
          </cell>
        </row>
        <row r="151">
          <cell r="A151">
            <v>125</v>
          </cell>
        </row>
        <row r="152">
          <cell r="A152">
            <v>126</v>
          </cell>
        </row>
        <row r="153">
          <cell r="A153">
            <v>127</v>
          </cell>
        </row>
        <row r="154">
          <cell r="A154">
            <v>128</v>
          </cell>
        </row>
        <row r="155">
          <cell r="A155">
            <v>130</v>
          </cell>
        </row>
        <row r="156">
          <cell r="A156">
            <v>131</v>
          </cell>
        </row>
        <row r="157">
          <cell r="A157">
            <v>137</v>
          </cell>
        </row>
        <row r="158">
          <cell r="A158">
            <v>141</v>
          </cell>
        </row>
        <row r="159">
          <cell r="A159">
            <v>150</v>
          </cell>
        </row>
        <row r="160">
          <cell r="A160">
            <v>153</v>
          </cell>
        </row>
        <row r="161">
          <cell r="A161">
            <v>158</v>
          </cell>
        </row>
        <row r="162">
          <cell r="A162">
            <v>162</v>
          </cell>
        </row>
        <row r="163">
          <cell r="A163">
            <v>185</v>
          </cell>
        </row>
        <row r="164">
          <cell r="A164">
            <v>201</v>
          </cell>
        </row>
        <row r="165">
          <cell r="A165">
            <v>234</v>
          </cell>
        </row>
        <row r="166">
          <cell r="A166">
            <v>235</v>
          </cell>
        </row>
        <row r="167">
          <cell r="A167">
            <v>236</v>
          </cell>
        </row>
        <row r="168">
          <cell r="A168">
            <v>239</v>
          </cell>
        </row>
        <row r="169">
          <cell r="A169">
            <v>1</v>
          </cell>
        </row>
        <row r="170">
          <cell r="A170">
            <v>6</v>
          </cell>
        </row>
        <row r="171">
          <cell r="A171">
            <v>8</v>
          </cell>
        </row>
        <row r="172">
          <cell r="A172">
            <v>9</v>
          </cell>
        </row>
        <row r="173">
          <cell r="A173">
            <v>10</v>
          </cell>
        </row>
        <row r="174">
          <cell r="A174">
            <v>14</v>
          </cell>
        </row>
        <row r="175">
          <cell r="A175">
            <v>17</v>
          </cell>
        </row>
        <row r="176">
          <cell r="A176">
            <v>21</v>
          </cell>
        </row>
        <row r="177">
          <cell r="A177">
            <v>23</v>
          </cell>
        </row>
        <row r="178">
          <cell r="A178">
            <v>25</v>
          </cell>
        </row>
        <row r="179">
          <cell r="A179">
            <v>28</v>
          </cell>
        </row>
        <row r="180">
          <cell r="A180">
            <v>33</v>
          </cell>
        </row>
        <row r="181">
          <cell r="A181">
            <v>58</v>
          </cell>
        </row>
        <row r="182">
          <cell r="A182">
            <v>62</v>
          </cell>
        </row>
        <row r="183">
          <cell r="A183">
            <v>65</v>
          </cell>
        </row>
        <row r="184">
          <cell r="A184">
            <v>71</v>
          </cell>
        </row>
        <row r="185">
          <cell r="A185">
            <v>80</v>
          </cell>
        </row>
        <row r="186">
          <cell r="A186">
            <v>81</v>
          </cell>
        </row>
        <row r="187">
          <cell r="A187">
            <v>82</v>
          </cell>
        </row>
        <row r="188">
          <cell r="A188">
            <v>92</v>
          </cell>
        </row>
        <row r="189">
          <cell r="A189">
            <v>100</v>
          </cell>
        </row>
        <row r="190">
          <cell r="A190">
            <v>107</v>
          </cell>
        </row>
        <row r="191">
          <cell r="A191">
            <v>109</v>
          </cell>
        </row>
        <row r="192">
          <cell r="A192">
            <v>111</v>
          </cell>
        </row>
        <row r="193">
          <cell r="A193">
            <v>113</v>
          </cell>
        </row>
        <row r="194">
          <cell r="A194">
            <v>119</v>
          </cell>
        </row>
        <row r="195">
          <cell r="A195">
            <v>120</v>
          </cell>
        </row>
        <row r="196">
          <cell r="A196">
            <v>123</v>
          </cell>
        </row>
        <row r="197">
          <cell r="A197">
            <v>124</v>
          </cell>
        </row>
        <row r="198">
          <cell r="A198">
            <v>125</v>
          </cell>
        </row>
        <row r="199">
          <cell r="A199">
            <v>126</v>
          </cell>
        </row>
        <row r="200">
          <cell r="A200">
            <v>127</v>
          </cell>
        </row>
        <row r="201">
          <cell r="A201">
            <v>128</v>
          </cell>
        </row>
        <row r="202">
          <cell r="A202">
            <v>130</v>
          </cell>
        </row>
        <row r="203">
          <cell r="A203">
            <v>131</v>
          </cell>
        </row>
        <row r="204">
          <cell r="A204">
            <v>137</v>
          </cell>
        </row>
        <row r="205">
          <cell r="A205">
            <v>141</v>
          </cell>
        </row>
        <row r="206">
          <cell r="A206">
            <v>150</v>
          </cell>
        </row>
        <row r="207">
          <cell r="A207">
            <v>153</v>
          </cell>
        </row>
        <row r="208">
          <cell r="A208">
            <v>158</v>
          </cell>
        </row>
        <row r="209">
          <cell r="A209">
            <v>162</v>
          </cell>
        </row>
        <row r="210">
          <cell r="A210">
            <v>185</v>
          </cell>
        </row>
        <row r="211">
          <cell r="A211">
            <v>201</v>
          </cell>
        </row>
        <row r="212">
          <cell r="A212">
            <v>234</v>
          </cell>
        </row>
        <row r="213">
          <cell r="A213">
            <v>235</v>
          </cell>
        </row>
        <row r="214">
          <cell r="A214">
            <v>236</v>
          </cell>
        </row>
        <row r="215">
          <cell r="A215">
            <v>239</v>
          </cell>
        </row>
        <row r="216">
          <cell r="A216">
            <v>1</v>
          </cell>
        </row>
        <row r="217">
          <cell r="A217">
            <v>6</v>
          </cell>
        </row>
        <row r="218">
          <cell r="A218">
            <v>8</v>
          </cell>
        </row>
        <row r="219">
          <cell r="A219">
            <v>9</v>
          </cell>
        </row>
        <row r="220">
          <cell r="A220">
            <v>10</v>
          </cell>
        </row>
        <row r="221">
          <cell r="A221">
            <v>14</v>
          </cell>
        </row>
        <row r="222">
          <cell r="A222">
            <v>17</v>
          </cell>
        </row>
        <row r="223">
          <cell r="A223">
            <v>21</v>
          </cell>
        </row>
        <row r="224">
          <cell r="A224">
            <v>23</v>
          </cell>
        </row>
        <row r="225">
          <cell r="A225">
            <v>25</v>
          </cell>
        </row>
        <row r="226">
          <cell r="A226">
            <v>28</v>
          </cell>
        </row>
        <row r="227">
          <cell r="A227">
            <v>33</v>
          </cell>
        </row>
        <row r="228">
          <cell r="A228">
            <v>58</v>
          </cell>
        </row>
        <row r="229">
          <cell r="A229">
            <v>62</v>
          </cell>
        </row>
        <row r="230">
          <cell r="A230">
            <v>65</v>
          </cell>
        </row>
        <row r="231">
          <cell r="A231">
            <v>71</v>
          </cell>
        </row>
        <row r="232">
          <cell r="A232">
            <v>80</v>
          </cell>
        </row>
        <row r="233">
          <cell r="A233">
            <v>81</v>
          </cell>
        </row>
        <row r="234">
          <cell r="A234">
            <v>82</v>
          </cell>
        </row>
        <row r="235">
          <cell r="A235">
            <v>92</v>
          </cell>
        </row>
        <row r="236">
          <cell r="A236">
            <v>100</v>
          </cell>
        </row>
        <row r="237">
          <cell r="A237">
            <v>107</v>
          </cell>
        </row>
        <row r="238">
          <cell r="A238">
            <v>109</v>
          </cell>
        </row>
        <row r="239">
          <cell r="A239">
            <v>111</v>
          </cell>
        </row>
        <row r="240">
          <cell r="A240">
            <v>113</v>
          </cell>
        </row>
        <row r="241">
          <cell r="A241">
            <v>119</v>
          </cell>
        </row>
        <row r="242">
          <cell r="A242">
            <v>120</v>
          </cell>
        </row>
        <row r="243">
          <cell r="A243">
            <v>123</v>
          </cell>
        </row>
        <row r="244">
          <cell r="A244">
            <v>124</v>
          </cell>
        </row>
        <row r="245">
          <cell r="A245">
            <v>125</v>
          </cell>
        </row>
        <row r="246">
          <cell r="A246">
            <v>126</v>
          </cell>
        </row>
        <row r="247">
          <cell r="A247">
            <v>127</v>
          </cell>
        </row>
        <row r="248">
          <cell r="A248">
            <v>128</v>
          </cell>
        </row>
        <row r="249">
          <cell r="A249">
            <v>130</v>
          </cell>
        </row>
        <row r="250">
          <cell r="A250">
            <v>131</v>
          </cell>
        </row>
        <row r="251">
          <cell r="A251">
            <v>137</v>
          </cell>
        </row>
        <row r="252">
          <cell r="A252">
            <v>141</v>
          </cell>
        </row>
        <row r="253">
          <cell r="A253">
            <v>150</v>
          </cell>
        </row>
        <row r="254">
          <cell r="A254">
            <v>153</v>
          </cell>
        </row>
        <row r="255">
          <cell r="A255">
            <v>158</v>
          </cell>
        </row>
        <row r="256">
          <cell r="A256">
            <v>162</v>
          </cell>
        </row>
        <row r="257">
          <cell r="A257">
            <v>185</v>
          </cell>
        </row>
        <row r="258">
          <cell r="A258">
            <v>201</v>
          </cell>
        </row>
        <row r="259">
          <cell r="A259">
            <v>234</v>
          </cell>
        </row>
        <row r="260">
          <cell r="A260">
            <v>235</v>
          </cell>
        </row>
        <row r="261">
          <cell r="A261">
            <v>236</v>
          </cell>
        </row>
        <row r="262">
          <cell r="A262">
            <v>239</v>
          </cell>
        </row>
        <row r="263">
          <cell r="A263">
            <v>1</v>
          </cell>
        </row>
        <row r="264">
          <cell r="A264">
            <v>6</v>
          </cell>
        </row>
        <row r="265">
          <cell r="A265">
            <v>8</v>
          </cell>
        </row>
        <row r="266">
          <cell r="A266">
            <v>9</v>
          </cell>
        </row>
        <row r="267">
          <cell r="A267">
            <v>10</v>
          </cell>
        </row>
        <row r="268">
          <cell r="A268">
            <v>14</v>
          </cell>
        </row>
        <row r="269">
          <cell r="A269">
            <v>17</v>
          </cell>
        </row>
        <row r="270">
          <cell r="A270">
            <v>21</v>
          </cell>
        </row>
        <row r="271">
          <cell r="A271">
            <v>23</v>
          </cell>
        </row>
        <row r="272">
          <cell r="A272">
            <v>25</v>
          </cell>
        </row>
        <row r="273">
          <cell r="A273">
            <v>28</v>
          </cell>
        </row>
        <row r="274">
          <cell r="A274">
            <v>33</v>
          </cell>
        </row>
        <row r="275">
          <cell r="A275">
            <v>58</v>
          </cell>
        </row>
        <row r="276">
          <cell r="A276">
            <v>62</v>
          </cell>
        </row>
        <row r="277">
          <cell r="A277">
            <v>65</v>
          </cell>
        </row>
        <row r="278">
          <cell r="A278">
            <v>71</v>
          </cell>
        </row>
        <row r="279">
          <cell r="A279">
            <v>80</v>
          </cell>
        </row>
        <row r="280">
          <cell r="A280">
            <v>81</v>
          </cell>
        </row>
        <row r="281">
          <cell r="A281">
            <v>82</v>
          </cell>
        </row>
        <row r="282">
          <cell r="A282">
            <v>92</v>
          </cell>
        </row>
        <row r="283">
          <cell r="A283">
            <v>100</v>
          </cell>
        </row>
        <row r="284">
          <cell r="A284">
            <v>107</v>
          </cell>
        </row>
        <row r="285">
          <cell r="A285">
            <v>109</v>
          </cell>
        </row>
        <row r="286">
          <cell r="A286">
            <v>111</v>
          </cell>
        </row>
        <row r="287">
          <cell r="A287">
            <v>113</v>
          </cell>
        </row>
        <row r="288">
          <cell r="A288">
            <v>119</v>
          </cell>
        </row>
        <row r="289">
          <cell r="A289">
            <v>120</v>
          </cell>
        </row>
        <row r="290">
          <cell r="A290">
            <v>123</v>
          </cell>
        </row>
        <row r="291">
          <cell r="A291">
            <v>124</v>
          </cell>
        </row>
        <row r="292">
          <cell r="A292">
            <v>125</v>
          </cell>
        </row>
        <row r="293">
          <cell r="A293">
            <v>126</v>
          </cell>
        </row>
        <row r="294">
          <cell r="A294">
            <v>127</v>
          </cell>
        </row>
        <row r="295">
          <cell r="A295">
            <v>128</v>
          </cell>
        </row>
        <row r="296">
          <cell r="A296">
            <v>130</v>
          </cell>
        </row>
        <row r="297">
          <cell r="A297">
            <v>131</v>
          </cell>
        </row>
        <row r="298">
          <cell r="A298">
            <v>137</v>
          </cell>
        </row>
        <row r="299">
          <cell r="A299">
            <v>141</v>
          </cell>
        </row>
        <row r="300">
          <cell r="A300">
            <v>150</v>
          </cell>
        </row>
        <row r="301">
          <cell r="A301">
            <v>153</v>
          </cell>
        </row>
        <row r="302">
          <cell r="A302">
            <v>158</v>
          </cell>
        </row>
        <row r="303">
          <cell r="A303">
            <v>162</v>
          </cell>
        </row>
        <row r="304">
          <cell r="A304">
            <v>185</v>
          </cell>
        </row>
        <row r="305">
          <cell r="A305">
            <v>201</v>
          </cell>
        </row>
        <row r="306">
          <cell r="A306">
            <v>234</v>
          </cell>
        </row>
        <row r="307">
          <cell r="A307">
            <v>235</v>
          </cell>
        </row>
        <row r="308">
          <cell r="A308">
            <v>236</v>
          </cell>
        </row>
        <row r="309">
          <cell r="A309">
            <v>239</v>
          </cell>
        </row>
        <row r="310">
          <cell r="A310">
            <v>1</v>
          </cell>
        </row>
        <row r="311">
          <cell r="A311">
            <v>6</v>
          </cell>
        </row>
        <row r="312">
          <cell r="A312">
            <v>8</v>
          </cell>
        </row>
        <row r="313">
          <cell r="A313">
            <v>9</v>
          </cell>
        </row>
        <row r="314">
          <cell r="A314">
            <v>10</v>
          </cell>
        </row>
        <row r="315">
          <cell r="A315">
            <v>14</v>
          </cell>
        </row>
        <row r="316">
          <cell r="A316">
            <v>17</v>
          </cell>
        </row>
        <row r="317">
          <cell r="A317">
            <v>21</v>
          </cell>
        </row>
        <row r="318">
          <cell r="A318">
            <v>23</v>
          </cell>
        </row>
        <row r="319">
          <cell r="A319">
            <v>25</v>
          </cell>
        </row>
        <row r="320">
          <cell r="A320">
            <v>28</v>
          </cell>
        </row>
        <row r="321">
          <cell r="A321">
            <v>33</v>
          </cell>
        </row>
        <row r="322">
          <cell r="A322">
            <v>58</v>
          </cell>
        </row>
        <row r="323">
          <cell r="A323">
            <v>62</v>
          </cell>
        </row>
        <row r="324">
          <cell r="A324">
            <v>65</v>
          </cell>
        </row>
        <row r="325">
          <cell r="A325">
            <v>71</v>
          </cell>
        </row>
        <row r="326">
          <cell r="A326">
            <v>80</v>
          </cell>
        </row>
        <row r="327">
          <cell r="A327">
            <v>81</v>
          </cell>
        </row>
        <row r="328">
          <cell r="A328">
            <v>82</v>
          </cell>
        </row>
        <row r="329">
          <cell r="A329">
            <v>92</v>
          </cell>
        </row>
        <row r="330">
          <cell r="A330">
            <v>100</v>
          </cell>
        </row>
        <row r="331">
          <cell r="A331">
            <v>107</v>
          </cell>
        </row>
        <row r="332">
          <cell r="A332">
            <v>109</v>
          </cell>
        </row>
        <row r="333">
          <cell r="A333">
            <v>111</v>
          </cell>
        </row>
        <row r="334">
          <cell r="A334">
            <v>113</v>
          </cell>
        </row>
        <row r="335">
          <cell r="A335">
            <v>119</v>
          </cell>
        </row>
        <row r="336">
          <cell r="A336">
            <v>120</v>
          </cell>
        </row>
        <row r="337">
          <cell r="A337">
            <v>123</v>
          </cell>
        </row>
        <row r="338">
          <cell r="A338">
            <v>124</v>
          </cell>
        </row>
        <row r="339">
          <cell r="A339">
            <v>125</v>
          </cell>
        </row>
        <row r="340">
          <cell r="A340">
            <v>126</v>
          </cell>
        </row>
        <row r="341">
          <cell r="A341">
            <v>127</v>
          </cell>
        </row>
        <row r="342">
          <cell r="A342">
            <v>128</v>
          </cell>
        </row>
        <row r="343">
          <cell r="A343">
            <v>130</v>
          </cell>
        </row>
        <row r="344">
          <cell r="A344">
            <v>131</v>
          </cell>
        </row>
        <row r="345">
          <cell r="A345">
            <v>137</v>
          </cell>
        </row>
        <row r="346">
          <cell r="A346">
            <v>141</v>
          </cell>
        </row>
        <row r="347">
          <cell r="A347">
            <v>150</v>
          </cell>
        </row>
        <row r="348">
          <cell r="A348">
            <v>153</v>
          </cell>
        </row>
        <row r="349">
          <cell r="A349">
            <v>158</v>
          </cell>
        </row>
        <row r="350">
          <cell r="A350">
            <v>162</v>
          </cell>
        </row>
        <row r="351">
          <cell r="A351">
            <v>185</v>
          </cell>
        </row>
        <row r="352">
          <cell r="A352">
            <v>201</v>
          </cell>
        </row>
        <row r="353">
          <cell r="A353">
            <v>234</v>
          </cell>
        </row>
        <row r="354">
          <cell r="A354">
            <v>235</v>
          </cell>
        </row>
        <row r="355">
          <cell r="A355">
            <v>236</v>
          </cell>
        </row>
        <row r="356">
          <cell r="A356">
            <v>239</v>
          </cell>
        </row>
        <row r="357">
          <cell r="A357">
            <v>1</v>
          </cell>
        </row>
        <row r="358">
          <cell r="A358">
            <v>6</v>
          </cell>
        </row>
        <row r="359">
          <cell r="A359">
            <v>8</v>
          </cell>
        </row>
        <row r="360">
          <cell r="A360">
            <v>9</v>
          </cell>
        </row>
        <row r="361">
          <cell r="A361">
            <v>10</v>
          </cell>
        </row>
        <row r="362">
          <cell r="A362">
            <v>14</v>
          </cell>
        </row>
        <row r="363">
          <cell r="A363">
            <v>17</v>
          </cell>
        </row>
        <row r="364">
          <cell r="A364">
            <v>21</v>
          </cell>
        </row>
        <row r="365">
          <cell r="A365">
            <v>23</v>
          </cell>
        </row>
        <row r="366">
          <cell r="A366">
            <v>25</v>
          </cell>
        </row>
        <row r="367">
          <cell r="A367">
            <v>28</v>
          </cell>
        </row>
        <row r="368">
          <cell r="A368">
            <v>33</v>
          </cell>
        </row>
        <row r="369">
          <cell r="A369">
            <v>58</v>
          </cell>
        </row>
        <row r="370">
          <cell r="A370">
            <v>62</v>
          </cell>
        </row>
        <row r="371">
          <cell r="A371">
            <v>65</v>
          </cell>
        </row>
        <row r="372">
          <cell r="A372">
            <v>71</v>
          </cell>
        </row>
        <row r="373">
          <cell r="A373">
            <v>80</v>
          </cell>
        </row>
        <row r="374">
          <cell r="A374">
            <v>81</v>
          </cell>
        </row>
        <row r="375">
          <cell r="A375">
            <v>82</v>
          </cell>
        </row>
        <row r="376">
          <cell r="A376">
            <v>92</v>
          </cell>
        </row>
        <row r="377">
          <cell r="A377">
            <v>100</v>
          </cell>
        </row>
        <row r="378">
          <cell r="A378">
            <v>107</v>
          </cell>
        </row>
        <row r="379">
          <cell r="A379">
            <v>109</v>
          </cell>
        </row>
        <row r="380">
          <cell r="A380">
            <v>111</v>
          </cell>
        </row>
        <row r="381">
          <cell r="A381">
            <v>113</v>
          </cell>
        </row>
        <row r="382">
          <cell r="A382">
            <v>119</v>
          </cell>
        </row>
        <row r="383">
          <cell r="A383">
            <v>120</v>
          </cell>
        </row>
        <row r="384">
          <cell r="A384">
            <v>123</v>
          </cell>
        </row>
        <row r="385">
          <cell r="A385">
            <v>124</v>
          </cell>
        </row>
        <row r="386">
          <cell r="A386">
            <v>125</v>
          </cell>
        </row>
        <row r="387">
          <cell r="A387">
            <v>126</v>
          </cell>
        </row>
        <row r="388">
          <cell r="A388">
            <v>127</v>
          </cell>
        </row>
        <row r="389">
          <cell r="A389">
            <v>128</v>
          </cell>
        </row>
        <row r="390">
          <cell r="A390">
            <v>130</v>
          </cell>
        </row>
        <row r="391">
          <cell r="A391">
            <v>131</v>
          </cell>
        </row>
        <row r="392">
          <cell r="A392">
            <v>137</v>
          </cell>
        </row>
        <row r="393">
          <cell r="A393">
            <v>141</v>
          </cell>
        </row>
        <row r="394">
          <cell r="A394">
            <v>150</v>
          </cell>
        </row>
        <row r="395">
          <cell r="A395">
            <v>153</v>
          </cell>
        </row>
        <row r="396">
          <cell r="A396">
            <v>158</v>
          </cell>
        </row>
        <row r="397">
          <cell r="A397">
            <v>162</v>
          </cell>
        </row>
        <row r="398">
          <cell r="A398">
            <v>185</v>
          </cell>
        </row>
        <row r="399">
          <cell r="A399">
            <v>201</v>
          </cell>
        </row>
        <row r="400">
          <cell r="A400">
            <v>234</v>
          </cell>
        </row>
        <row r="401">
          <cell r="A401">
            <v>235</v>
          </cell>
        </row>
        <row r="402">
          <cell r="A402">
            <v>236</v>
          </cell>
        </row>
        <row r="403">
          <cell r="A403">
            <v>239</v>
          </cell>
        </row>
        <row r="404">
          <cell r="A404">
            <v>1</v>
          </cell>
        </row>
        <row r="405">
          <cell r="A405">
            <v>6</v>
          </cell>
        </row>
        <row r="406">
          <cell r="A406">
            <v>8</v>
          </cell>
        </row>
        <row r="407">
          <cell r="A407">
            <v>9</v>
          </cell>
        </row>
        <row r="408">
          <cell r="A408">
            <v>10</v>
          </cell>
        </row>
        <row r="409">
          <cell r="A409">
            <v>11</v>
          </cell>
        </row>
        <row r="410">
          <cell r="A410">
            <v>12</v>
          </cell>
        </row>
        <row r="411">
          <cell r="A411">
            <v>14</v>
          </cell>
        </row>
        <row r="412">
          <cell r="A412">
            <v>17</v>
          </cell>
        </row>
        <row r="413">
          <cell r="A413">
            <v>19</v>
          </cell>
        </row>
        <row r="414">
          <cell r="A414">
            <v>21</v>
          </cell>
        </row>
        <row r="415">
          <cell r="A415">
            <v>22</v>
          </cell>
        </row>
        <row r="416">
          <cell r="A416">
            <v>23</v>
          </cell>
        </row>
        <row r="417">
          <cell r="A417">
            <v>24</v>
          </cell>
        </row>
        <row r="418">
          <cell r="A418">
            <v>25</v>
          </cell>
        </row>
        <row r="419">
          <cell r="A419">
            <v>28</v>
          </cell>
        </row>
        <row r="420">
          <cell r="A420">
            <v>31</v>
          </cell>
        </row>
        <row r="421">
          <cell r="A421">
            <v>33</v>
          </cell>
        </row>
        <row r="422">
          <cell r="A422">
            <v>37</v>
          </cell>
        </row>
        <row r="423">
          <cell r="A423">
            <v>38</v>
          </cell>
        </row>
        <row r="424">
          <cell r="A424">
            <v>41</v>
          </cell>
        </row>
        <row r="425">
          <cell r="A425">
            <v>43</v>
          </cell>
        </row>
        <row r="426">
          <cell r="A426">
            <v>47</v>
          </cell>
        </row>
        <row r="427">
          <cell r="A427">
            <v>50</v>
          </cell>
        </row>
        <row r="428">
          <cell r="A428">
            <v>55</v>
          </cell>
        </row>
        <row r="429">
          <cell r="A429">
            <v>56</v>
          </cell>
        </row>
        <row r="430">
          <cell r="A430">
            <v>58</v>
          </cell>
        </row>
        <row r="431">
          <cell r="A431">
            <v>59</v>
          </cell>
        </row>
        <row r="432">
          <cell r="A432">
            <v>61</v>
          </cell>
        </row>
        <row r="433">
          <cell r="A433">
            <v>62</v>
          </cell>
        </row>
        <row r="434">
          <cell r="A434">
            <v>65</v>
          </cell>
        </row>
        <row r="435">
          <cell r="A435">
            <v>69</v>
          </cell>
        </row>
        <row r="436">
          <cell r="A436">
            <v>71</v>
          </cell>
        </row>
        <row r="437">
          <cell r="A437">
            <v>73</v>
          </cell>
        </row>
        <row r="438">
          <cell r="A438">
            <v>78</v>
          </cell>
        </row>
        <row r="439">
          <cell r="A439">
            <v>80</v>
          </cell>
        </row>
        <row r="440">
          <cell r="A440">
            <v>81</v>
          </cell>
        </row>
        <row r="441">
          <cell r="A441">
            <v>82</v>
          </cell>
        </row>
        <row r="442">
          <cell r="A442">
            <v>83</v>
          </cell>
        </row>
        <row r="443">
          <cell r="A443">
            <v>92</v>
          </cell>
        </row>
        <row r="444">
          <cell r="A444">
            <v>115</v>
          </cell>
        </row>
        <row r="445">
          <cell r="A445">
            <v>116</v>
          </cell>
        </row>
        <row r="446">
          <cell r="A446">
            <v>117</v>
          </cell>
        </row>
        <row r="447">
          <cell r="A447">
            <v>119</v>
          </cell>
        </row>
        <row r="448">
          <cell r="A448">
            <v>126</v>
          </cell>
        </row>
        <row r="449">
          <cell r="A449">
            <v>127</v>
          </cell>
        </row>
        <row r="450">
          <cell r="A450">
            <v>139</v>
          </cell>
        </row>
        <row r="451">
          <cell r="A451">
            <v>146</v>
          </cell>
        </row>
        <row r="452">
          <cell r="A452">
            <v>147</v>
          </cell>
        </row>
        <row r="453">
          <cell r="A453">
            <v>150</v>
          </cell>
        </row>
        <row r="454">
          <cell r="A454">
            <v>153</v>
          </cell>
        </row>
        <row r="455">
          <cell r="A455">
            <v>157</v>
          </cell>
        </row>
        <row r="456">
          <cell r="A456">
            <v>158</v>
          </cell>
        </row>
        <row r="457">
          <cell r="A457">
            <v>182</v>
          </cell>
        </row>
        <row r="458">
          <cell r="A458">
            <v>189</v>
          </cell>
        </row>
        <row r="459">
          <cell r="A459">
            <v>191</v>
          </cell>
        </row>
        <row r="460">
          <cell r="A460">
            <v>201</v>
          </cell>
        </row>
        <row r="461">
          <cell r="A461">
            <v>205</v>
          </cell>
        </row>
        <row r="462">
          <cell r="A462">
            <v>209</v>
          </cell>
        </row>
        <row r="463">
          <cell r="A463">
            <v>210</v>
          </cell>
        </row>
        <row r="464">
          <cell r="A464">
            <v>212</v>
          </cell>
        </row>
        <row r="465">
          <cell r="A465">
            <v>213</v>
          </cell>
        </row>
        <row r="466">
          <cell r="A466">
            <v>215</v>
          </cell>
        </row>
        <row r="467">
          <cell r="A467">
            <v>220</v>
          </cell>
        </row>
        <row r="468">
          <cell r="A468">
            <v>228</v>
          </cell>
        </row>
        <row r="469">
          <cell r="A469">
            <v>229</v>
          </cell>
        </row>
        <row r="470">
          <cell r="A470">
            <v>230</v>
          </cell>
        </row>
        <row r="471">
          <cell r="A471">
            <v>232</v>
          </cell>
        </row>
        <row r="472">
          <cell r="A472">
            <v>234</v>
          </cell>
        </row>
        <row r="473">
          <cell r="A473">
            <v>235</v>
          </cell>
        </row>
        <row r="474">
          <cell r="A474">
            <v>249</v>
          </cell>
        </row>
        <row r="475">
          <cell r="A475">
            <v>1</v>
          </cell>
        </row>
        <row r="476">
          <cell r="A476">
            <v>6</v>
          </cell>
        </row>
        <row r="477">
          <cell r="A477">
            <v>8</v>
          </cell>
        </row>
        <row r="478">
          <cell r="A478">
            <v>9</v>
          </cell>
        </row>
        <row r="479">
          <cell r="A479">
            <v>10</v>
          </cell>
        </row>
        <row r="480">
          <cell r="A480">
            <v>11</v>
          </cell>
        </row>
        <row r="481">
          <cell r="A481">
            <v>12</v>
          </cell>
        </row>
        <row r="482">
          <cell r="A482">
            <v>14</v>
          </cell>
        </row>
        <row r="483">
          <cell r="A483">
            <v>17</v>
          </cell>
        </row>
        <row r="484">
          <cell r="A484">
            <v>19</v>
          </cell>
        </row>
        <row r="485">
          <cell r="A485">
            <v>21</v>
          </cell>
        </row>
        <row r="486">
          <cell r="A486">
            <v>22</v>
          </cell>
        </row>
        <row r="487">
          <cell r="A487">
            <v>23</v>
          </cell>
        </row>
        <row r="488">
          <cell r="A488">
            <v>24</v>
          </cell>
        </row>
        <row r="489">
          <cell r="A489">
            <v>25</v>
          </cell>
        </row>
        <row r="490">
          <cell r="A490">
            <v>28</v>
          </cell>
        </row>
        <row r="491">
          <cell r="A491">
            <v>31</v>
          </cell>
        </row>
        <row r="492">
          <cell r="A492">
            <v>33</v>
          </cell>
        </row>
        <row r="493">
          <cell r="A493">
            <v>37</v>
          </cell>
        </row>
        <row r="494">
          <cell r="A494">
            <v>38</v>
          </cell>
        </row>
        <row r="495">
          <cell r="A495">
            <v>41</v>
          </cell>
        </row>
        <row r="496">
          <cell r="A496">
            <v>43</v>
          </cell>
        </row>
        <row r="497">
          <cell r="A497">
            <v>47</v>
          </cell>
        </row>
        <row r="498">
          <cell r="A498">
            <v>50</v>
          </cell>
        </row>
        <row r="499">
          <cell r="A499">
            <v>55</v>
          </cell>
        </row>
        <row r="500">
          <cell r="A500">
            <v>56</v>
          </cell>
        </row>
        <row r="501">
          <cell r="A501">
            <v>58</v>
          </cell>
        </row>
        <row r="502">
          <cell r="A502">
            <v>59</v>
          </cell>
        </row>
        <row r="503">
          <cell r="A503">
            <v>61</v>
          </cell>
        </row>
        <row r="504">
          <cell r="A504">
            <v>62</v>
          </cell>
        </row>
        <row r="505">
          <cell r="A505">
            <v>65</v>
          </cell>
        </row>
        <row r="506">
          <cell r="A506">
            <v>69</v>
          </cell>
        </row>
        <row r="507">
          <cell r="A507">
            <v>71</v>
          </cell>
        </row>
        <row r="508">
          <cell r="A508">
            <v>73</v>
          </cell>
        </row>
        <row r="509">
          <cell r="A509">
            <v>78</v>
          </cell>
        </row>
        <row r="510">
          <cell r="A510">
            <v>80</v>
          </cell>
        </row>
        <row r="511">
          <cell r="A511">
            <v>81</v>
          </cell>
        </row>
        <row r="512">
          <cell r="A512">
            <v>82</v>
          </cell>
        </row>
        <row r="513">
          <cell r="A513">
            <v>83</v>
          </cell>
        </row>
        <row r="514">
          <cell r="A514">
            <v>92</v>
          </cell>
        </row>
        <row r="515">
          <cell r="A515">
            <v>115</v>
          </cell>
        </row>
        <row r="516">
          <cell r="A516">
            <v>116</v>
          </cell>
        </row>
        <row r="517">
          <cell r="A517">
            <v>117</v>
          </cell>
        </row>
        <row r="518">
          <cell r="A518">
            <v>119</v>
          </cell>
        </row>
        <row r="519">
          <cell r="A519">
            <v>126</v>
          </cell>
        </row>
        <row r="520">
          <cell r="A520">
            <v>127</v>
          </cell>
        </row>
        <row r="521">
          <cell r="A521">
            <v>139</v>
          </cell>
        </row>
        <row r="522">
          <cell r="A522">
            <v>146</v>
          </cell>
        </row>
        <row r="523">
          <cell r="A523">
            <v>147</v>
          </cell>
        </row>
        <row r="524">
          <cell r="A524">
            <v>150</v>
          </cell>
        </row>
        <row r="525">
          <cell r="A525">
            <v>153</v>
          </cell>
        </row>
        <row r="526">
          <cell r="A526">
            <v>157</v>
          </cell>
        </row>
        <row r="527">
          <cell r="A527">
            <v>158</v>
          </cell>
        </row>
        <row r="528">
          <cell r="A528">
            <v>182</v>
          </cell>
        </row>
        <row r="529">
          <cell r="A529">
            <v>189</v>
          </cell>
        </row>
        <row r="530">
          <cell r="A530">
            <v>191</v>
          </cell>
        </row>
        <row r="531">
          <cell r="A531">
            <v>201</v>
          </cell>
        </row>
        <row r="532">
          <cell r="A532">
            <v>205</v>
          </cell>
        </row>
        <row r="533">
          <cell r="A533">
            <v>209</v>
          </cell>
        </row>
        <row r="534">
          <cell r="A534">
            <v>210</v>
          </cell>
        </row>
        <row r="535">
          <cell r="A535">
            <v>212</v>
          </cell>
        </row>
        <row r="536">
          <cell r="A536">
            <v>213</v>
          </cell>
        </row>
        <row r="537">
          <cell r="A537">
            <v>215</v>
          </cell>
        </row>
        <row r="538">
          <cell r="A538">
            <v>220</v>
          </cell>
        </row>
        <row r="539">
          <cell r="A539">
            <v>228</v>
          </cell>
        </row>
        <row r="540">
          <cell r="A540">
            <v>229</v>
          </cell>
        </row>
        <row r="541">
          <cell r="A541">
            <v>230</v>
          </cell>
        </row>
        <row r="542">
          <cell r="A542">
            <v>232</v>
          </cell>
        </row>
        <row r="543">
          <cell r="A543">
            <v>234</v>
          </cell>
        </row>
        <row r="544">
          <cell r="A544">
            <v>235</v>
          </cell>
        </row>
        <row r="545">
          <cell r="A545">
            <v>249</v>
          </cell>
        </row>
        <row r="546">
          <cell r="A546">
            <v>1</v>
          </cell>
        </row>
        <row r="547">
          <cell r="A547">
            <v>6</v>
          </cell>
        </row>
        <row r="548">
          <cell r="A548">
            <v>8</v>
          </cell>
        </row>
        <row r="549">
          <cell r="A549">
            <v>9</v>
          </cell>
        </row>
        <row r="550">
          <cell r="A550">
            <v>10</v>
          </cell>
        </row>
        <row r="551">
          <cell r="A551">
            <v>11</v>
          </cell>
        </row>
        <row r="552">
          <cell r="A552">
            <v>12</v>
          </cell>
        </row>
        <row r="553">
          <cell r="A553">
            <v>14</v>
          </cell>
        </row>
        <row r="554">
          <cell r="A554">
            <v>17</v>
          </cell>
        </row>
        <row r="555">
          <cell r="A555">
            <v>19</v>
          </cell>
        </row>
        <row r="556">
          <cell r="A556">
            <v>21</v>
          </cell>
        </row>
        <row r="557">
          <cell r="A557">
            <v>22</v>
          </cell>
        </row>
        <row r="558">
          <cell r="A558">
            <v>23</v>
          </cell>
        </row>
        <row r="559">
          <cell r="A559">
            <v>24</v>
          </cell>
        </row>
        <row r="560">
          <cell r="A560">
            <v>25</v>
          </cell>
        </row>
        <row r="561">
          <cell r="A561">
            <v>28</v>
          </cell>
        </row>
        <row r="562">
          <cell r="A562">
            <v>31</v>
          </cell>
        </row>
        <row r="563">
          <cell r="A563">
            <v>33</v>
          </cell>
        </row>
        <row r="564">
          <cell r="A564">
            <v>37</v>
          </cell>
        </row>
        <row r="565">
          <cell r="A565">
            <v>38</v>
          </cell>
        </row>
        <row r="566">
          <cell r="A566">
            <v>41</v>
          </cell>
        </row>
        <row r="567">
          <cell r="A567">
            <v>43</v>
          </cell>
        </row>
        <row r="568">
          <cell r="A568">
            <v>47</v>
          </cell>
        </row>
        <row r="569">
          <cell r="A569">
            <v>50</v>
          </cell>
        </row>
        <row r="570">
          <cell r="A570">
            <v>55</v>
          </cell>
        </row>
        <row r="571">
          <cell r="A571">
            <v>56</v>
          </cell>
        </row>
        <row r="572">
          <cell r="A572">
            <v>58</v>
          </cell>
        </row>
        <row r="573">
          <cell r="A573">
            <v>59</v>
          </cell>
        </row>
        <row r="574">
          <cell r="A574">
            <v>61</v>
          </cell>
        </row>
        <row r="575">
          <cell r="A575">
            <v>62</v>
          </cell>
        </row>
        <row r="576">
          <cell r="A576">
            <v>65</v>
          </cell>
        </row>
        <row r="577">
          <cell r="A577">
            <v>69</v>
          </cell>
        </row>
        <row r="578">
          <cell r="A578">
            <v>71</v>
          </cell>
        </row>
        <row r="579">
          <cell r="A579">
            <v>73</v>
          </cell>
        </row>
        <row r="580">
          <cell r="A580">
            <v>78</v>
          </cell>
        </row>
        <row r="581">
          <cell r="A581">
            <v>80</v>
          </cell>
        </row>
        <row r="582">
          <cell r="A582">
            <v>81</v>
          </cell>
        </row>
        <row r="583">
          <cell r="A583">
            <v>82</v>
          </cell>
        </row>
        <row r="584">
          <cell r="A584">
            <v>83</v>
          </cell>
        </row>
        <row r="585">
          <cell r="A585">
            <v>92</v>
          </cell>
        </row>
        <row r="586">
          <cell r="A586">
            <v>115</v>
          </cell>
        </row>
        <row r="587">
          <cell r="A587">
            <v>116</v>
          </cell>
        </row>
        <row r="588">
          <cell r="A588">
            <v>117</v>
          </cell>
        </row>
        <row r="589">
          <cell r="A589">
            <v>119</v>
          </cell>
        </row>
        <row r="590">
          <cell r="A590">
            <v>126</v>
          </cell>
        </row>
        <row r="591">
          <cell r="A591">
            <v>127</v>
          </cell>
        </row>
        <row r="592">
          <cell r="A592">
            <v>139</v>
          </cell>
        </row>
        <row r="593">
          <cell r="A593">
            <v>146</v>
          </cell>
        </row>
        <row r="594">
          <cell r="A594">
            <v>147</v>
          </cell>
        </row>
        <row r="595">
          <cell r="A595">
            <v>150</v>
          </cell>
        </row>
        <row r="596">
          <cell r="A596">
            <v>153</v>
          </cell>
        </row>
        <row r="597">
          <cell r="A597">
            <v>157</v>
          </cell>
        </row>
        <row r="598">
          <cell r="A598">
            <v>158</v>
          </cell>
        </row>
        <row r="599">
          <cell r="A599">
            <v>182</v>
          </cell>
        </row>
        <row r="600">
          <cell r="A600">
            <v>189</v>
          </cell>
        </row>
        <row r="601">
          <cell r="A601">
            <v>191</v>
          </cell>
        </row>
        <row r="602">
          <cell r="A602">
            <v>201</v>
          </cell>
        </row>
        <row r="603">
          <cell r="A603">
            <v>205</v>
          </cell>
        </row>
        <row r="604">
          <cell r="A604">
            <v>209</v>
          </cell>
        </row>
        <row r="605">
          <cell r="A605">
            <v>210</v>
          </cell>
        </row>
        <row r="606">
          <cell r="A606">
            <v>212</v>
          </cell>
        </row>
        <row r="607">
          <cell r="A607">
            <v>213</v>
          </cell>
        </row>
        <row r="608">
          <cell r="A608">
            <v>215</v>
          </cell>
        </row>
        <row r="609">
          <cell r="A609">
            <v>220</v>
          </cell>
        </row>
        <row r="610">
          <cell r="A610">
            <v>228</v>
          </cell>
        </row>
        <row r="611">
          <cell r="A611">
            <v>229</v>
          </cell>
        </row>
        <row r="612">
          <cell r="A612">
            <v>230</v>
          </cell>
        </row>
        <row r="613">
          <cell r="A613">
            <v>232</v>
          </cell>
        </row>
        <row r="614">
          <cell r="A614">
            <v>234</v>
          </cell>
        </row>
        <row r="615">
          <cell r="A615">
            <v>235</v>
          </cell>
        </row>
        <row r="616">
          <cell r="A616">
            <v>249</v>
          </cell>
        </row>
        <row r="617">
          <cell r="A617">
            <v>1</v>
          </cell>
        </row>
        <row r="618">
          <cell r="A618">
            <v>6</v>
          </cell>
        </row>
        <row r="619">
          <cell r="A619">
            <v>8</v>
          </cell>
        </row>
        <row r="620">
          <cell r="A620">
            <v>9</v>
          </cell>
        </row>
        <row r="621">
          <cell r="A621">
            <v>10</v>
          </cell>
        </row>
        <row r="622">
          <cell r="A622">
            <v>11</v>
          </cell>
        </row>
        <row r="623">
          <cell r="A623">
            <v>12</v>
          </cell>
        </row>
        <row r="624">
          <cell r="A624">
            <v>14</v>
          </cell>
        </row>
        <row r="625">
          <cell r="A625">
            <v>17</v>
          </cell>
        </row>
        <row r="626">
          <cell r="A626">
            <v>19</v>
          </cell>
        </row>
        <row r="627">
          <cell r="A627">
            <v>21</v>
          </cell>
        </row>
        <row r="628">
          <cell r="A628">
            <v>22</v>
          </cell>
        </row>
        <row r="629">
          <cell r="A629">
            <v>23</v>
          </cell>
        </row>
        <row r="630">
          <cell r="A630">
            <v>24</v>
          </cell>
        </row>
        <row r="631">
          <cell r="A631">
            <v>25</v>
          </cell>
        </row>
        <row r="632">
          <cell r="A632">
            <v>28</v>
          </cell>
        </row>
        <row r="633">
          <cell r="A633">
            <v>31</v>
          </cell>
        </row>
        <row r="634">
          <cell r="A634">
            <v>33</v>
          </cell>
        </row>
        <row r="635">
          <cell r="A635">
            <v>37</v>
          </cell>
        </row>
        <row r="636">
          <cell r="A636">
            <v>38</v>
          </cell>
        </row>
        <row r="637">
          <cell r="A637">
            <v>41</v>
          </cell>
        </row>
        <row r="638">
          <cell r="A638">
            <v>43</v>
          </cell>
        </row>
        <row r="639">
          <cell r="A639">
            <v>47</v>
          </cell>
        </row>
        <row r="640">
          <cell r="A640">
            <v>50</v>
          </cell>
        </row>
        <row r="641">
          <cell r="A641">
            <v>55</v>
          </cell>
        </row>
        <row r="642">
          <cell r="A642">
            <v>56</v>
          </cell>
        </row>
        <row r="643">
          <cell r="A643">
            <v>58</v>
          </cell>
        </row>
        <row r="644">
          <cell r="A644">
            <v>59</v>
          </cell>
        </row>
        <row r="645">
          <cell r="A645">
            <v>61</v>
          </cell>
        </row>
        <row r="646">
          <cell r="A646">
            <v>62</v>
          </cell>
        </row>
        <row r="647">
          <cell r="A647">
            <v>65</v>
          </cell>
        </row>
        <row r="648">
          <cell r="A648">
            <v>69</v>
          </cell>
        </row>
        <row r="649">
          <cell r="A649">
            <v>71</v>
          </cell>
        </row>
        <row r="650">
          <cell r="A650">
            <v>73</v>
          </cell>
        </row>
        <row r="651">
          <cell r="A651">
            <v>78</v>
          </cell>
        </row>
        <row r="652">
          <cell r="A652">
            <v>80</v>
          </cell>
        </row>
        <row r="653">
          <cell r="A653">
            <v>81</v>
          </cell>
        </row>
        <row r="654">
          <cell r="A654">
            <v>82</v>
          </cell>
        </row>
        <row r="655">
          <cell r="A655">
            <v>83</v>
          </cell>
        </row>
        <row r="656">
          <cell r="A656">
            <v>92</v>
          </cell>
        </row>
        <row r="657">
          <cell r="A657">
            <v>115</v>
          </cell>
        </row>
        <row r="658">
          <cell r="A658">
            <v>116</v>
          </cell>
        </row>
        <row r="659">
          <cell r="A659">
            <v>117</v>
          </cell>
        </row>
        <row r="660">
          <cell r="A660">
            <v>119</v>
          </cell>
        </row>
        <row r="661">
          <cell r="A661">
            <v>126</v>
          </cell>
        </row>
        <row r="662">
          <cell r="A662">
            <v>127</v>
          </cell>
        </row>
        <row r="663">
          <cell r="A663">
            <v>139</v>
          </cell>
        </row>
        <row r="664">
          <cell r="A664">
            <v>146</v>
          </cell>
        </row>
        <row r="665">
          <cell r="A665">
            <v>147</v>
          </cell>
        </row>
        <row r="666">
          <cell r="A666">
            <v>150</v>
          </cell>
        </row>
        <row r="667">
          <cell r="A667">
            <v>153</v>
          </cell>
        </row>
        <row r="668">
          <cell r="A668">
            <v>157</v>
          </cell>
        </row>
        <row r="669">
          <cell r="A669">
            <v>158</v>
          </cell>
        </row>
        <row r="670">
          <cell r="A670">
            <v>182</v>
          </cell>
        </row>
        <row r="671">
          <cell r="A671">
            <v>189</v>
          </cell>
        </row>
        <row r="672">
          <cell r="A672">
            <v>191</v>
          </cell>
        </row>
        <row r="673">
          <cell r="A673">
            <v>201</v>
          </cell>
        </row>
        <row r="674">
          <cell r="A674">
            <v>205</v>
          </cell>
        </row>
        <row r="675">
          <cell r="A675">
            <v>209</v>
          </cell>
        </row>
        <row r="676">
          <cell r="A676">
            <v>210</v>
          </cell>
        </row>
        <row r="677">
          <cell r="A677">
            <v>212</v>
          </cell>
        </row>
        <row r="678">
          <cell r="A678">
            <v>213</v>
          </cell>
        </row>
        <row r="679">
          <cell r="A679">
            <v>215</v>
          </cell>
        </row>
        <row r="680">
          <cell r="A680">
            <v>220</v>
          </cell>
        </row>
        <row r="681">
          <cell r="A681">
            <v>228</v>
          </cell>
        </row>
        <row r="682">
          <cell r="A682">
            <v>229</v>
          </cell>
        </row>
        <row r="683">
          <cell r="A683">
            <v>230</v>
          </cell>
        </row>
        <row r="684">
          <cell r="A684">
            <v>232</v>
          </cell>
        </row>
        <row r="685">
          <cell r="A685">
            <v>234</v>
          </cell>
        </row>
        <row r="686">
          <cell r="A686">
            <v>235</v>
          </cell>
        </row>
        <row r="687">
          <cell r="A687">
            <v>249</v>
          </cell>
        </row>
        <row r="688">
          <cell r="A688">
            <v>1</v>
          </cell>
        </row>
        <row r="689">
          <cell r="A689">
            <v>6</v>
          </cell>
        </row>
        <row r="690">
          <cell r="A690">
            <v>8</v>
          </cell>
        </row>
        <row r="691">
          <cell r="A691">
            <v>9</v>
          </cell>
        </row>
        <row r="692">
          <cell r="A692">
            <v>10</v>
          </cell>
        </row>
        <row r="693">
          <cell r="A693">
            <v>11</v>
          </cell>
        </row>
        <row r="694">
          <cell r="A694">
            <v>12</v>
          </cell>
        </row>
        <row r="695">
          <cell r="A695">
            <v>14</v>
          </cell>
        </row>
        <row r="696">
          <cell r="A696">
            <v>17</v>
          </cell>
        </row>
        <row r="697">
          <cell r="A697">
            <v>19</v>
          </cell>
        </row>
        <row r="698">
          <cell r="A698">
            <v>21</v>
          </cell>
        </row>
        <row r="699">
          <cell r="A699">
            <v>22</v>
          </cell>
        </row>
        <row r="700">
          <cell r="A700">
            <v>23</v>
          </cell>
        </row>
        <row r="701">
          <cell r="A701">
            <v>24</v>
          </cell>
        </row>
        <row r="702">
          <cell r="A702">
            <v>25</v>
          </cell>
        </row>
        <row r="703">
          <cell r="A703">
            <v>28</v>
          </cell>
        </row>
        <row r="704">
          <cell r="A704">
            <v>31</v>
          </cell>
        </row>
        <row r="705">
          <cell r="A705">
            <v>33</v>
          </cell>
        </row>
        <row r="706">
          <cell r="A706">
            <v>37</v>
          </cell>
        </row>
        <row r="707">
          <cell r="A707">
            <v>38</v>
          </cell>
        </row>
        <row r="708">
          <cell r="A708">
            <v>41</v>
          </cell>
        </row>
        <row r="709">
          <cell r="A709">
            <v>43</v>
          </cell>
        </row>
        <row r="710">
          <cell r="A710">
            <v>47</v>
          </cell>
        </row>
        <row r="711">
          <cell r="A711">
            <v>50</v>
          </cell>
        </row>
        <row r="712">
          <cell r="A712">
            <v>55</v>
          </cell>
        </row>
        <row r="713">
          <cell r="A713">
            <v>56</v>
          </cell>
        </row>
        <row r="714">
          <cell r="A714">
            <v>58</v>
          </cell>
        </row>
        <row r="715">
          <cell r="A715">
            <v>59</v>
          </cell>
        </row>
        <row r="716">
          <cell r="A716">
            <v>61</v>
          </cell>
        </row>
        <row r="717">
          <cell r="A717">
            <v>62</v>
          </cell>
        </row>
        <row r="718">
          <cell r="A718">
            <v>65</v>
          </cell>
        </row>
        <row r="719">
          <cell r="A719">
            <v>69</v>
          </cell>
        </row>
        <row r="720">
          <cell r="A720">
            <v>71</v>
          </cell>
        </row>
        <row r="721">
          <cell r="A721">
            <v>73</v>
          </cell>
        </row>
        <row r="722">
          <cell r="A722">
            <v>78</v>
          </cell>
        </row>
        <row r="723">
          <cell r="A723">
            <v>80</v>
          </cell>
        </row>
        <row r="724">
          <cell r="A724">
            <v>81</v>
          </cell>
        </row>
        <row r="725">
          <cell r="A725">
            <v>82</v>
          </cell>
        </row>
        <row r="726">
          <cell r="A726">
            <v>83</v>
          </cell>
        </row>
        <row r="727">
          <cell r="A727">
            <v>92</v>
          </cell>
        </row>
        <row r="728">
          <cell r="A728">
            <v>115</v>
          </cell>
        </row>
        <row r="729">
          <cell r="A729">
            <v>116</v>
          </cell>
        </row>
        <row r="730">
          <cell r="A730">
            <v>117</v>
          </cell>
        </row>
        <row r="731">
          <cell r="A731">
            <v>119</v>
          </cell>
        </row>
        <row r="732">
          <cell r="A732">
            <v>126</v>
          </cell>
        </row>
        <row r="733">
          <cell r="A733">
            <v>127</v>
          </cell>
        </row>
        <row r="734">
          <cell r="A734">
            <v>139</v>
          </cell>
        </row>
        <row r="735">
          <cell r="A735">
            <v>146</v>
          </cell>
        </row>
        <row r="736">
          <cell r="A736">
            <v>147</v>
          </cell>
        </row>
        <row r="737">
          <cell r="A737">
            <v>150</v>
          </cell>
        </row>
        <row r="738">
          <cell r="A738">
            <v>153</v>
          </cell>
        </row>
        <row r="739">
          <cell r="A739">
            <v>157</v>
          </cell>
        </row>
        <row r="740">
          <cell r="A740">
            <v>158</v>
          </cell>
        </row>
        <row r="741">
          <cell r="A741">
            <v>182</v>
          </cell>
        </row>
        <row r="742">
          <cell r="A742">
            <v>189</v>
          </cell>
        </row>
        <row r="743">
          <cell r="A743">
            <v>191</v>
          </cell>
        </row>
        <row r="744">
          <cell r="A744">
            <v>201</v>
          </cell>
        </row>
        <row r="745">
          <cell r="A745">
            <v>205</v>
          </cell>
        </row>
        <row r="746">
          <cell r="A746">
            <v>209</v>
          </cell>
        </row>
        <row r="747">
          <cell r="A747">
            <v>210</v>
          </cell>
        </row>
        <row r="748">
          <cell r="A748">
            <v>212</v>
          </cell>
        </row>
        <row r="749">
          <cell r="A749">
            <v>213</v>
          </cell>
        </row>
        <row r="750">
          <cell r="A750">
            <v>215</v>
          </cell>
        </row>
        <row r="751">
          <cell r="A751">
            <v>220</v>
          </cell>
        </row>
        <row r="752">
          <cell r="A752">
            <v>228</v>
          </cell>
        </row>
        <row r="753">
          <cell r="A753">
            <v>229</v>
          </cell>
        </row>
        <row r="754">
          <cell r="A754">
            <v>230</v>
          </cell>
        </row>
        <row r="755">
          <cell r="A755">
            <v>232</v>
          </cell>
        </row>
        <row r="756">
          <cell r="A756">
            <v>234</v>
          </cell>
        </row>
        <row r="757">
          <cell r="A757">
            <v>235</v>
          </cell>
        </row>
        <row r="758">
          <cell r="A758">
            <v>249</v>
          </cell>
        </row>
        <row r="759">
          <cell r="A759">
            <v>1</v>
          </cell>
        </row>
        <row r="760">
          <cell r="A760">
            <v>6</v>
          </cell>
        </row>
        <row r="761">
          <cell r="A761">
            <v>8</v>
          </cell>
        </row>
        <row r="762">
          <cell r="A762">
            <v>9</v>
          </cell>
        </row>
        <row r="763">
          <cell r="A763">
            <v>10</v>
          </cell>
        </row>
        <row r="764">
          <cell r="A764">
            <v>11</v>
          </cell>
        </row>
        <row r="765">
          <cell r="A765">
            <v>12</v>
          </cell>
        </row>
        <row r="766">
          <cell r="A766">
            <v>14</v>
          </cell>
        </row>
        <row r="767">
          <cell r="A767">
            <v>17</v>
          </cell>
        </row>
        <row r="768">
          <cell r="A768">
            <v>19</v>
          </cell>
        </row>
        <row r="769">
          <cell r="A769">
            <v>21</v>
          </cell>
        </row>
        <row r="770">
          <cell r="A770">
            <v>22</v>
          </cell>
        </row>
        <row r="771">
          <cell r="A771">
            <v>23</v>
          </cell>
        </row>
        <row r="772">
          <cell r="A772">
            <v>24</v>
          </cell>
        </row>
        <row r="773">
          <cell r="A773">
            <v>25</v>
          </cell>
        </row>
        <row r="774">
          <cell r="A774">
            <v>28</v>
          </cell>
        </row>
        <row r="775">
          <cell r="A775">
            <v>31</v>
          </cell>
        </row>
        <row r="776">
          <cell r="A776">
            <v>33</v>
          </cell>
        </row>
        <row r="777">
          <cell r="A777">
            <v>37</v>
          </cell>
        </row>
        <row r="778">
          <cell r="A778">
            <v>38</v>
          </cell>
        </row>
        <row r="779">
          <cell r="A779">
            <v>41</v>
          </cell>
        </row>
        <row r="780">
          <cell r="A780">
            <v>43</v>
          </cell>
        </row>
        <row r="781">
          <cell r="A781">
            <v>47</v>
          </cell>
        </row>
        <row r="782">
          <cell r="A782">
            <v>50</v>
          </cell>
        </row>
        <row r="783">
          <cell r="A783">
            <v>55</v>
          </cell>
        </row>
        <row r="784">
          <cell r="A784">
            <v>56</v>
          </cell>
        </row>
        <row r="785">
          <cell r="A785">
            <v>58</v>
          </cell>
        </row>
        <row r="786">
          <cell r="A786">
            <v>59</v>
          </cell>
        </row>
        <row r="787">
          <cell r="A787">
            <v>61</v>
          </cell>
        </row>
        <row r="788">
          <cell r="A788">
            <v>62</v>
          </cell>
        </row>
        <row r="789">
          <cell r="A789">
            <v>65</v>
          </cell>
        </row>
        <row r="790">
          <cell r="A790">
            <v>69</v>
          </cell>
        </row>
        <row r="791">
          <cell r="A791">
            <v>71</v>
          </cell>
        </row>
        <row r="792">
          <cell r="A792">
            <v>73</v>
          </cell>
        </row>
        <row r="793">
          <cell r="A793">
            <v>78</v>
          </cell>
        </row>
        <row r="794">
          <cell r="A794">
            <v>80</v>
          </cell>
        </row>
        <row r="795">
          <cell r="A795">
            <v>81</v>
          </cell>
        </row>
        <row r="796">
          <cell r="A796">
            <v>82</v>
          </cell>
        </row>
        <row r="797">
          <cell r="A797">
            <v>83</v>
          </cell>
        </row>
        <row r="798">
          <cell r="A798">
            <v>92</v>
          </cell>
        </row>
        <row r="799">
          <cell r="A799">
            <v>115</v>
          </cell>
        </row>
        <row r="800">
          <cell r="A800">
            <v>116</v>
          </cell>
        </row>
        <row r="801">
          <cell r="A801">
            <v>117</v>
          </cell>
        </row>
        <row r="802">
          <cell r="A802">
            <v>119</v>
          </cell>
        </row>
        <row r="803">
          <cell r="A803">
            <v>126</v>
          </cell>
        </row>
        <row r="804">
          <cell r="A804">
            <v>127</v>
          </cell>
        </row>
        <row r="805">
          <cell r="A805">
            <v>139</v>
          </cell>
        </row>
        <row r="806">
          <cell r="A806">
            <v>146</v>
          </cell>
        </row>
        <row r="807">
          <cell r="A807">
            <v>147</v>
          </cell>
        </row>
        <row r="808">
          <cell r="A808">
            <v>150</v>
          </cell>
        </row>
        <row r="809">
          <cell r="A809">
            <v>153</v>
          </cell>
        </row>
        <row r="810">
          <cell r="A810">
            <v>157</v>
          </cell>
        </row>
        <row r="811">
          <cell r="A811">
            <v>158</v>
          </cell>
        </row>
        <row r="812">
          <cell r="A812">
            <v>182</v>
          </cell>
        </row>
        <row r="813">
          <cell r="A813">
            <v>189</v>
          </cell>
        </row>
        <row r="814">
          <cell r="A814">
            <v>191</v>
          </cell>
        </row>
        <row r="815">
          <cell r="A815">
            <v>201</v>
          </cell>
        </row>
        <row r="816">
          <cell r="A816">
            <v>205</v>
          </cell>
        </row>
        <row r="817">
          <cell r="A817">
            <v>209</v>
          </cell>
        </row>
        <row r="818">
          <cell r="A818">
            <v>210</v>
          </cell>
        </row>
        <row r="819">
          <cell r="A819">
            <v>212</v>
          </cell>
        </row>
        <row r="820">
          <cell r="A820">
            <v>213</v>
          </cell>
        </row>
        <row r="821">
          <cell r="A821">
            <v>215</v>
          </cell>
        </row>
        <row r="822">
          <cell r="A822">
            <v>220</v>
          </cell>
        </row>
        <row r="823">
          <cell r="A823">
            <v>228</v>
          </cell>
        </row>
        <row r="824">
          <cell r="A824">
            <v>229</v>
          </cell>
        </row>
        <row r="825">
          <cell r="A825">
            <v>230</v>
          </cell>
        </row>
        <row r="826">
          <cell r="A826">
            <v>232</v>
          </cell>
        </row>
        <row r="827">
          <cell r="A827">
            <v>234</v>
          </cell>
        </row>
        <row r="828">
          <cell r="A828">
            <v>235</v>
          </cell>
        </row>
        <row r="829">
          <cell r="A829">
            <v>249</v>
          </cell>
        </row>
        <row r="830">
          <cell r="A830">
            <v>1</v>
          </cell>
        </row>
        <row r="831">
          <cell r="A831">
            <v>2</v>
          </cell>
        </row>
        <row r="832">
          <cell r="A832">
            <v>6</v>
          </cell>
        </row>
        <row r="833">
          <cell r="A833">
            <v>8</v>
          </cell>
        </row>
        <row r="834">
          <cell r="A834">
            <v>9</v>
          </cell>
        </row>
        <row r="835">
          <cell r="A835">
            <v>10</v>
          </cell>
        </row>
        <row r="836">
          <cell r="A836">
            <v>11</v>
          </cell>
        </row>
        <row r="837">
          <cell r="A837">
            <v>12</v>
          </cell>
        </row>
        <row r="838">
          <cell r="A838">
            <v>14</v>
          </cell>
        </row>
        <row r="839">
          <cell r="A839">
            <v>17</v>
          </cell>
        </row>
        <row r="840">
          <cell r="A840">
            <v>19</v>
          </cell>
        </row>
        <row r="841">
          <cell r="A841">
            <v>20</v>
          </cell>
        </row>
        <row r="842">
          <cell r="A842">
            <v>21</v>
          </cell>
        </row>
        <row r="843">
          <cell r="A843">
            <v>22</v>
          </cell>
        </row>
        <row r="844">
          <cell r="A844">
            <v>23</v>
          </cell>
        </row>
        <row r="845">
          <cell r="A845">
            <v>24</v>
          </cell>
        </row>
        <row r="846">
          <cell r="A846">
            <v>25</v>
          </cell>
        </row>
        <row r="847">
          <cell r="A847">
            <v>27</v>
          </cell>
        </row>
        <row r="848">
          <cell r="A848">
            <v>28</v>
          </cell>
        </row>
        <row r="849">
          <cell r="A849">
            <v>30</v>
          </cell>
        </row>
        <row r="850">
          <cell r="A850">
            <v>31</v>
          </cell>
        </row>
        <row r="851">
          <cell r="A851">
            <v>32</v>
          </cell>
        </row>
        <row r="852">
          <cell r="A852">
            <v>33</v>
          </cell>
        </row>
        <row r="853">
          <cell r="A853">
            <v>34</v>
          </cell>
        </row>
        <row r="854">
          <cell r="A854">
            <v>37</v>
          </cell>
        </row>
        <row r="855">
          <cell r="A855">
            <v>38</v>
          </cell>
        </row>
        <row r="856">
          <cell r="A856">
            <v>43</v>
          </cell>
        </row>
        <row r="857">
          <cell r="A857">
            <v>45</v>
          </cell>
        </row>
        <row r="858">
          <cell r="A858">
            <v>46</v>
          </cell>
        </row>
        <row r="859">
          <cell r="A859">
            <v>47</v>
          </cell>
        </row>
        <row r="860">
          <cell r="A860">
            <v>49</v>
          </cell>
        </row>
        <row r="861">
          <cell r="A861">
            <v>50</v>
          </cell>
        </row>
        <row r="862">
          <cell r="A862">
            <v>51</v>
          </cell>
        </row>
        <row r="863">
          <cell r="A863">
            <v>54</v>
          </cell>
        </row>
        <row r="864">
          <cell r="A864">
            <v>55</v>
          </cell>
        </row>
        <row r="865">
          <cell r="A865">
            <v>57</v>
          </cell>
        </row>
        <row r="866">
          <cell r="A866">
            <v>58</v>
          </cell>
        </row>
        <row r="867">
          <cell r="A867">
            <v>59</v>
          </cell>
        </row>
        <row r="868">
          <cell r="A868">
            <v>61</v>
          </cell>
        </row>
        <row r="869">
          <cell r="A869">
            <v>62</v>
          </cell>
        </row>
        <row r="870">
          <cell r="A870">
            <v>65</v>
          </cell>
        </row>
        <row r="871">
          <cell r="A871">
            <v>69</v>
          </cell>
        </row>
        <row r="872">
          <cell r="A872">
            <v>71</v>
          </cell>
        </row>
        <row r="873">
          <cell r="A873">
            <v>72</v>
          </cell>
        </row>
        <row r="874">
          <cell r="A874">
            <v>73</v>
          </cell>
        </row>
        <row r="875">
          <cell r="A875">
            <v>78</v>
          </cell>
        </row>
        <row r="876">
          <cell r="A876">
            <v>80</v>
          </cell>
        </row>
        <row r="877">
          <cell r="A877">
            <v>81</v>
          </cell>
        </row>
        <row r="878">
          <cell r="A878">
            <v>82</v>
          </cell>
        </row>
        <row r="879">
          <cell r="A879">
            <v>83</v>
          </cell>
        </row>
        <row r="880">
          <cell r="A880">
            <v>92</v>
          </cell>
        </row>
        <row r="881">
          <cell r="A881">
            <v>116</v>
          </cell>
        </row>
        <row r="882">
          <cell r="A882">
            <v>117</v>
          </cell>
        </row>
        <row r="883">
          <cell r="A883">
            <v>119</v>
          </cell>
        </row>
        <row r="884">
          <cell r="A884">
            <v>125</v>
          </cell>
        </row>
        <row r="885">
          <cell r="A885">
            <v>126</v>
          </cell>
        </row>
        <row r="886">
          <cell r="A886">
            <v>127</v>
          </cell>
        </row>
        <row r="887">
          <cell r="A887">
            <v>137</v>
          </cell>
        </row>
        <row r="888">
          <cell r="A888">
            <v>139</v>
          </cell>
        </row>
        <row r="889">
          <cell r="A889">
            <v>142</v>
          </cell>
        </row>
        <row r="890">
          <cell r="A890">
            <v>144</v>
          </cell>
        </row>
        <row r="891">
          <cell r="A891">
            <v>146</v>
          </cell>
        </row>
        <row r="892">
          <cell r="A892">
            <v>147</v>
          </cell>
        </row>
        <row r="893">
          <cell r="A893">
            <v>150</v>
          </cell>
        </row>
        <row r="894">
          <cell r="A894">
            <v>152</v>
          </cell>
        </row>
        <row r="895">
          <cell r="A895">
            <v>153</v>
          </cell>
        </row>
        <row r="896">
          <cell r="A896">
            <v>157</v>
          </cell>
        </row>
        <row r="897">
          <cell r="A897">
            <v>158</v>
          </cell>
        </row>
        <row r="898">
          <cell r="A898">
            <v>161</v>
          </cell>
        </row>
        <row r="899">
          <cell r="A899">
            <v>163</v>
          </cell>
        </row>
        <row r="900">
          <cell r="A900">
            <v>169</v>
          </cell>
        </row>
        <row r="901">
          <cell r="A901">
            <v>171</v>
          </cell>
        </row>
        <row r="902">
          <cell r="A902">
            <v>173</v>
          </cell>
        </row>
        <row r="903">
          <cell r="A903">
            <v>177</v>
          </cell>
        </row>
        <row r="904">
          <cell r="A904">
            <v>179</v>
          </cell>
        </row>
        <row r="905">
          <cell r="A905">
            <v>181</v>
          </cell>
        </row>
        <row r="906">
          <cell r="A906">
            <v>182</v>
          </cell>
        </row>
        <row r="907">
          <cell r="A907">
            <v>183</v>
          </cell>
        </row>
        <row r="908">
          <cell r="A908">
            <v>184</v>
          </cell>
        </row>
        <row r="909">
          <cell r="A909">
            <v>187</v>
          </cell>
        </row>
        <row r="910">
          <cell r="A910">
            <v>188</v>
          </cell>
        </row>
        <row r="911">
          <cell r="A911">
            <v>189</v>
          </cell>
        </row>
        <row r="912">
          <cell r="A912">
            <v>190</v>
          </cell>
        </row>
        <row r="913">
          <cell r="A913">
            <v>191</v>
          </cell>
        </row>
        <row r="914">
          <cell r="A914">
            <v>194</v>
          </cell>
        </row>
        <row r="915">
          <cell r="A915">
            <v>196</v>
          </cell>
        </row>
        <row r="916">
          <cell r="A916">
            <v>197</v>
          </cell>
        </row>
        <row r="917">
          <cell r="A917">
            <v>198</v>
          </cell>
        </row>
        <row r="918">
          <cell r="A918">
            <v>200</v>
          </cell>
        </row>
        <row r="919">
          <cell r="A919">
            <v>201</v>
          </cell>
        </row>
        <row r="920">
          <cell r="A920">
            <v>202</v>
          </cell>
        </row>
        <row r="921">
          <cell r="A921">
            <v>205</v>
          </cell>
        </row>
        <row r="922">
          <cell r="A922">
            <v>208</v>
          </cell>
        </row>
        <row r="923">
          <cell r="A923">
            <v>209</v>
          </cell>
        </row>
        <row r="924">
          <cell r="A924">
            <v>210</v>
          </cell>
        </row>
        <row r="925">
          <cell r="A925">
            <v>212</v>
          </cell>
        </row>
        <row r="926">
          <cell r="A926">
            <v>215</v>
          </cell>
        </row>
        <row r="927">
          <cell r="A927">
            <v>216</v>
          </cell>
        </row>
        <row r="928">
          <cell r="A928">
            <v>219</v>
          </cell>
        </row>
        <row r="929">
          <cell r="A929">
            <v>220</v>
          </cell>
        </row>
        <row r="930">
          <cell r="A930">
            <v>232</v>
          </cell>
        </row>
        <row r="931">
          <cell r="A931">
            <v>233</v>
          </cell>
        </row>
        <row r="932">
          <cell r="A932">
            <v>234</v>
          </cell>
        </row>
        <row r="933">
          <cell r="A933">
            <v>235</v>
          </cell>
        </row>
        <row r="934">
          <cell r="A934">
            <v>238</v>
          </cell>
        </row>
        <row r="935">
          <cell r="A935">
            <v>242</v>
          </cell>
        </row>
        <row r="936">
          <cell r="A936">
            <v>243</v>
          </cell>
        </row>
        <row r="937">
          <cell r="A937">
            <v>244</v>
          </cell>
        </row>
        <row r="938">
          <cell r="A938">
            <v>248</v>
          </cell>
        </row>
        <row r="939">
          <cell r="A939">
            <v>249</v>
          </cell>
        </row>
        <row r="940">
          <cell r="A940">
            <v>1</v>
          </cell>
        </row>
        <row r="941">
          <cell r="A941">
            <v>2</v>
          </cell>
        </row>
        <row r="942">
          <cell r="A942">
            <v>6</v>
          </cell>
        </row>
        <row r="943">
          <cell r="A943">
            <v>8</v>
          </cell>
        </row>
        <row r="944">
          <cell r="A944">
            <v>9</v>
          </cell>
        </row>
        <row r="945">
          <cell r="A945">
            <v>10</v>
          </cell>
        </row>
        <row r="946">
          <cell r="A946">
            <v>11</v>
          </cell>
        </row>
        <row r="947">
          <cell r="A947">
            <v>12</v>
          </cell>
        </row>
        <row r="948">
          <cell r="A948">
            <v>14</v>
          </cell>
        </row>
        <row r="949">
          <cell r="A949">
            <v>17</v>
          </cell>
        </row>
        <row r="950">
          <cell r="A950">
            <v>19</v>
          </cell>
        </row>
        <row r="951">
          <cell r="A951">
            <v>20</v>
          </cell>
        </row>
        <row r="952">
          <cell r="A952">
            <v>21</v>
          </cell>
        </row>
        <row r="953">
          <cell r="A953">
            <v>22</v>
          </cell>
        </row>
        <row r="954">
          <cell r="A954">
            <v>23</v>
          </cell>
        </row>
        <row r="955">
          <cell r="A955">
            <v>24</v>
          </cell>
        </row>
        <row r="956">
          <cell r="A956">
            <v>25</v>
          </cell>
        </row>
        <row r="957">
          <cell r="A957">
            <v>27</v>
          </cell>
        </row>
        <row r="958">
          <cell r="A958">
            <v>28</v>
          </cell>
        </row>
        <row r="959">
          <cell r="A959">
            <v>30</v>
          </cell>
        </row>
        <row r="960">
          <cell r="A960">
            <v>31</v>
          </cell>
        </row>
        <row r="961">
          <cell r="A961">
            <v>32</v>
          </cell>
        </row>
        <row r="962">
          <cell r="A962">
            <v>33</v>
          </cell>
        </row>
        <row r="963">
          <cell r="A963">
            <v>34</v>
          </cell>
        </row>
        <row r="964">
          <cell r="A964">
            <v>37</v>
          </cell>
        </row>
        <row r="965">
          <cell r="A965">
            <v>38</v>
          </cell>
        </row>
        <row r="966">
          <cell r="A966">
            <v>43</v>
          </cell>
        </row>
        <row r="967">
          <cell r="A967">
            <v>45</v>
          </cell>
        </row>
        <row r="968">
          <cell r="A968">
            <v>46</v>
          </cell>
        </row>
        <row r="969">
          <cell r="A969">
            <v>47</v>
          </cell>
        </row>
        <row r="970">
          <cell r="A970">
            <v>49</v>
          </cell>
        </row>
        <row r="971">
          <cell r="A971">
            <v>50</v>
          </cell>
        </row>
        <row r="972">
          <cell r="A972">
            <v>51</v>
          </cell>
        </row>
        <row r="973">
          <cell r="A973">
            <v>54</v>
          </cell>
        </row>
        <row r="974">
          <cell r="A974">
            <v>55</v>
          </cell>
        </row>
        <row r="975">
          <cell r="A975">
            <v>57</v>
          </cell>
        </row>
        <row r="976">
          <cell r="A976">
            <v>58</v>
          </cell>
        </row>
        <row r="977">
          <cell r="A977">
            <v>59</v>
          </cell>
        </row>
        <row r="978">
          <cell r="A978">
            <v>61</v>
          </cell>
        </row>
        <row r="979">
          <cell r="A979">
            <v>62</v>
          </cell>
        </row>
        <row r="980">
          <cell r="A980">
            <v>65</v>
          </cell>
        </row>
        <row r="981">
          <cell r="A981">
            <v>69</v>
          </cell>
        </row>
        <row r="982">
          <cell r="A982">
            <v>71</v>
          </cell>
        </row>
        <row r="983">
          <cell r="A983">
            <v>72</v>
          </cell>
        </row>
        <row r="984">
          <cell r="A984">
            <v>73</v>
          </cell>
        </row>
        <row r="985">
          <cell r="A985">
            <v>78</v>
          </cell>
        </row>
        <row r="986">
          <cell r="A986">
            <v>80</v>
          </cell>
        </row>
        <row r="987">
          <cell r="A987">
            <v>81</v>
          </cell>
        </row>
        <row r="988">
          <cell r="A988">
            <v>82</v>
          </cell>
        </row>
        <row r="989">
          <cell r="A989">
            <v>83</v>
          </cell>
        </row>
        <row r="990">
          <cell r="A990">
            <v>92</v>
          </cell>
        </row>
        <row r="991">
          <cell r="A991">
            <v>116</v>
          </cell>
        </row>
        <row r="992">
          <cell r="A992">
            <v>117</v>
          </cell>
        </row>
        <row r="993">
          <cell r="A993">
            <v>119</v>
          </cell>
        </row>
        <row r="994">
          <cell r="A994">
            <v>125</v>
          </cell>
        </row>
        <row r="995">
          <cell r="A995">
            <v>126</v>
          </cell>
        </row>
        <row r="996">
          <cell r="A996">
            <v>127</v>
          </cell>
        </row>
        <row r="997">
          <cell r="A997">
            <v>137</v>
          </cell>
        </row>
        <row r="998">
          <cell r="A998">
            <v>139</v>
          </cell>
        </row>
        <row r="999">
          <cell r="A999">
            <v>142</v>
          </cell>
        </row>
        <row r="1000">
          <cell r="A1000">
            <v>144</v>
          </cell>
        </row>
        <row r="1001">
          <cell r="A1001">
            <v>146</v>
          </cell>
        </row>
        <row r="1002">
          <cell r="A1002">
            <v>147</v>
          </cell>
        </row>
        <row r="1003">
          <cell r="A1003">
            <v>150</v>
          </cell>
        </row>
        <row r="1004">
          <cell r="A1004">
            <v>152</v>
          </cell>
        </row>
        <row r="1005">
          <cell r="A1005">
            <v>153</v>
          </cell>
        </row>
        <row r="1006">
          <cell r="A1006">
            <v>157</v>
          </cell>
        </row>
        <row r="1007">
          <cell r="A1007">
            <v>158</v>
          </cell>
        </row>
        <row r="1008">
          <cell r="A1008">
            <v>161</v>
          </cell>
        </row>
        <row r="1009">
          <cell r="A1009">
            <v>163</v>
          </cell>
        </row>
        <row r="1010">
          <cell r="A1010">
            <v>169</v>
          </cell>
        </row>
        <row r="1011">
          <cell r="A1011">
            <v>171</v>
          </cell>
        </row>
        <row r="1012">
          <cell r="A1012">
            <v>173</v>
          </cell>
        </row>
        <row r="1013">
          <cell r="A1013">
            <v>177</v>
          </cell>
        </row>
        <row r="1014">
          <cell r="A1014">
            <v>179</v>
          </cell>
        </row>
        <row r="1015">
          <cell r="A1015">
            <v>181</v>
          </cell>
        </row>
        <row r="1016">
          <cell r="A1016">
            <v>182</v>
          </cell>
        </row>
        <row r="1017">
          <cell r="A1017">
            <v>183</v>
          </cell>
        </row>
        <row r="1018">
          <cell r="A1018">
            <v>184</v>
          </cell>
        </row>
        <row r="1019">
          <cell r="A1019">
            <v>187</v>
          </cell>
        </row>
        <row r="1020">
          <cell r="A1020">
            <v>188</v>
          </cell>
        </row>
        <row r="1021">
          <cell r="A1021">
            <v>189</v>
          </cell>
        </row>
        <row r="1022">
          <cell r="A1022">
            <v>190</v>
          </cell>
        </row>
        <row r="1023">
          <cell r="A1023">
            <v>191</v>
          </cell>
        </row>
        <row r="1024">
          <cell r="A1024">
            <v>194</v>
          </cell>
        </row>
        <row r="1025">
          <cell r="A1025">
            <v>196</v>
          </cell>
        </row>
        <row r="1026">
          <cell r="A1026">
            <v>197</v>
          </cell>
        </row>
        <row r="1027">
          <cell r="A1027">
            <v>198</v>
          </cell>
        </row>
        <row r="1028">
          <cell r="A1028">
            <v>200</v>
          </cell>
        </row>
        <row r="1029">
          <cell r="A1029">
            <v>201</v>
          </cell>
        </row>
        <row r="1030">
          <cell r="A1030">
            <v>202</v>
          </cell>
        </row>
        <row r="1031">
          <cell r="A1031">
            <v>205</v>
          </cell>
        </row>
        <row r="1032">
          <cell r="A1032">
            <v>208</v>
          </cell>
        </row>
        <row r="1033">
          <cell r="A1033">
            <v>209</v>
          </cell>
        </row>
        <row r="1034">
          <cell r="A1034">
            <v>210</v>
          </cell>
        </row>
        <row r="1035">
          <cell r="A1035">
            <v>212</v>
          </cell>
        </row>
        <row r="1036">
          <cell r="A1036">
            <v>215</v>
          </cell>
        </row>
        <row r="1037">
          <cell r="A1037">
            <v>216</v>
          </cell>
        </row>
        <row r="1038">
          <cell r="A1038">
            <v>219</v>
          </cell>
        </row>
        <row r="1039">
          <cell r="A1039">
            <v>220</v>
          </cell>
        </row>
        <row r="1040">
          <cell r="A1040">
            <v>232</v>
          </cell>
        </row>
        <row r="1041">
          <cell r="A1041">
            <v>233</v>
          </cell>
        </row>
        <row r="1042">
          <cell r="A1042">
            <v>234</v>
          </cell>
        </row>
        <row r="1043">
          <cell r="A1043">
            <v>235</v>
          </cell>
        </row>
        <row r="1044">
          <cell r="A1044">
            <v>238</v>
          </cell>
        </row>
        <row r="1045">
          <cell r="A1045">
            <v>242</v>
          </cell>
        </row>
        <row r="1046">
          <cell r="A1046">
            <v>243</v>
          </cell>
        </row>
        <row r="1047">
          <cell r="A1047">
            <v>244</v>
          </cell>
        </row>
        <row r="1048">
          <cell r="A1048">
            <v>248</v>
          </cell>
        </row>
        <row r="1049">
          <cell r="A1049">
            <v>249</v>
          </cell>
        </row>
        <row r="1050">
          <cell r="A1050">
            <v>1</v>
          </cell>
        </row>
        <row r="1051">
          <cell r="A1051">
            <v>2</v>
          </cell>
        </row>
        <row r="1052">
          <cell r="A1052">
            <v>6</v>
          </cell>
        </row>
        <row r="1053">
          <cell r="A1053">
            <v>8</v>
          </cell>
        </row>
        <row r="1054">
          <cell r="A1054">
            <v>9</v>
          </cell>
        </row>
        <row r="1055">
          <cell r="A1055">
            <v>10</v>
          </cell>
        </row>
        <row r="1056">
          <cell r="A1056">
            <v>11</v>
          </cell>
        </row>
        <row r="1057">
          <cell r="A1057">
            <v>12</v>
          </cell>
        </row>
        <row r="1058">
          <cell r="A1058">
            <v>14</v>
          </cell>
        </row>
        <row r="1059">
          <cell r="A1059">
            <v>17</v>
          </cell>
        </row>
        <row r="1060">
          <cell r="A1060">
            <v>19</v>
          </cell>
        </row>
        <row r="1061">
          <cell r="A1061">
            <v>20</v>
          </cell>
        </row>
        <row r="1062">
          <cell r="A1062">
            <v>21</v>
          </cell>
        </row>
        <row r="1063">
          <cell r="A1063">
            <v>22</v>
          </cell>
        </row>
        <row r="1064">
          <cell r="A1064">
            <v>23</v>
          </cell>
        </row>
        <row r="1065">
          <cell r="A1065">
            <v>24</v>
          </cell>
        </row>
        <row r="1066">
          <cell r="A1066">
            <v>25</v>
          </cell>
        </row>
        <row r="1067">
          <cell r="A1067">
            <v>27</v>
          </cell>
        </row>
        <row r="1068">
          <cell r="A1068">
            <v>28</v>
          </cell>
        </row>
        <row r="1069">
          <cell r="A1069">
            <v>30</v>
          </cell>
        </row>
        <row r="1070">
          <cell r="A1070">
            <v>31</v>
          </cell>
        </row>
        <row r="1071">
          <cell r="A1071">
            <v>32</v>
          </cell>
        </row>
        <row r="1072">
          <cell r="A1072">
            <v>33</v>
          </cell>
        </row>
        <row r="1073">
          <cell r="A1073">
            <v>34</v>
          </cell>
        </row>
        <row r="1074">
          <cell r="A1074">
            <v>37</v>
          </cell>
        </row>
        <row r="1075">
          <cell r="A1075">
            <v>38</v>
          </cell>
        </row>
        <row r="1076">
          <cell r="A1076">
            <v>43</v>
          </cell>
        </row>
        <row r="1077">
          <cell r="A1077">
            <v>45</v>
          </cell>
        </row>
        <row r="1078">
          <cell r="A1078">
            <v>46</v>
          </cell>
        </row>
        <row r="1079">
          <cell r="A1079">
            <v>47</v>
          </cell>
        </row>
        <row r="1080">
          <cell r="A1080">
            <v>49</v>
          </cell>
        </row>
        <row r="1081">
          <cell r="A1081">
            <v>50</v>
          </cell>
        </row>
        <row r="1082">
          <cell r="A1082">
            <v>51</v>
          </cell>
        </row>
        <row r="1083">
          <cell r="A1083">
            <v>54</v>
          </cell>
        </row>
        <row r="1084">
          <cell r="A1084">
            <v>55</v>
          </cell>
        </row>
        <row r="1085">
          <cell r="A1085">
            <v>57</v>
          </cell>
        </row>
        <row r="1086">
          <cell r="A1086">
            <v>58</v>
          </cell>
        </row>
        <row r="1087">
          <cell r="A1087">
            <v>59</v>
          </cell>
        </row>
        <row r="1088">
          <cell r="A1088">
            <v>61</v>
          </cell>
        </row>
        <row r="1089">
          <cell r="A1089">
            <v>62</v>
          </cell>
        </row>
        <row r="1090">
          <cell r="A1090">
            <v>65</v>
          </cell>
        </row>
        <row r="1091">
          <cell r="A1091">
            <v>69</v>
          </cell>
        </row>
        <row r="1092">
          <cell r="A1092">
            <v>71</v>
          </cell>
        </row>
        <row r="1093">
          <cell r="A1093">
            <v>72</v>
          </cell>
        </row>
        <row r="1094">
          <cell r="A1094">
            <v>73</v>
          </cell>
        </row>
        <row r="1095">
          <cell r="A1095">
            <v>78</v>
          </cell>
        </row>
        <row r="1096">
          <cell r="A1096">
            <v>80</v>
          </cell>
        </row>
        <row r="1097">
          <cell r="A1097">
            <v>81</v>
          </cell>
        </row>
        <row r="1098">
          <cell r="A1098">
            <v>82</v>
          </cell>
        </row>
        <row r="1099">
          <cell r="A1099">
            <v>83</v>
          </cell>
        </row>
        <row r="1100">
          <cell r="A1100">
            <v>92</v>
          </cell>
        </row>
        <row r="1101">
          <cell r="A1101">
            <v>116</v>
          </cell>
        </row>
        <row r="1102">
          <cell r="A1102">
            <v>117</v>
          </cell>
        </row>
        <row r="1103">
          <cell r="A1103">
            <v>119</v>
          </cell>
        </row>
        <row r="1104">
          <cell r="A1104">
            <v>125</v>
          </cell>
        </row>
        <row r="1105">
          <cell r="A1105">
            <v>126</v>
          </cell>
        </row>
        <row r="1106">
          <cell r="A1106">
            <v>127</v>
          </cell>
        </row>
        <row r="1107">
          <cell r="A1107">
            <v>137</v>
          </cell>
        </row>
        <row r="1108">
          <cell r="A1108">
            <v>139</v>
          </cell>
        </row>
        <row r="1109">
          <cell r="A1109">
            <v>142</v>
          </cell>
        </row>
        <row r="1110">
          <cell r="A1110">
            <v>144</v>
          </cell>
        </row>
        <row r="1111">
          <cell r="A1111">
            <v>146</v>
          </cell>
        </row>
        <row r="1112">
          <cell r="A1112">
            <v>147</v>
          </cell>
        </row>
        <row r="1113">
          <cell r="A1113">
            <v>150</v>
          </cell>
        </row>
        <row r="1114">
          <cell r="A1114">
            <v>152</v>
          </cell>
        </row>
        <row r="1115">
          <cell r="A1115">
            <v>153</v>
          </cell>
        </row>
        <row r="1116">
          <cell r="A1116">
            <v>157</v>
          </cell>
        </row>
        <row r="1117">
          <cell r="A1117">
            <v>158</v>
          </cell>
        </row>
        <row r="1118">
          <cell r="A1118">
            <v>161</v>
          </cell>
        </row>
        <row r="1119">
          <cell r="A1119">
            <v>163</v>
          </cell>
        </row>
        <row r="1120">
          <cell r="A1120">
            <v>169</v>
          </cell>
        </row>
        <row r="1121">
          <cell r="A1121">
            <v>171</v>
          </cell>
        </row>
        <row r="1122">
          <cell r="A1122">
            <v>173</v>
          </cell>
        </row>
        <row r="1123">
          <cell r="A1123">
            <v>177</v>
          </cell>
        </row>
        <row r="1124">
          <cell r="A1124">
            <v>179</v>
          </cell>
        </row>
        <row r="1125">
          <cell r="A1125">
            <v>181</v>
          </cell>
        </row>
        <row r="1126">
          <cell r="A1126">
            <v>182</v>
          </cell>
        </row>
        <row r="1127">
          <cell r="A1127">
            <v>183</v>
          </cell>
        </row>
        <row r="1128">
          <cell r="A1128">
            <v>184</v>
          </cell>
        </row>
        <row r="1129">
          <cell r="A1129">
            <v>187</v>
          </cell>
        </row>
        <row r="1130">
          <cell r="A1130">
            <v>188</v>
          </cell>
        </row>
        <row r="1131">
          <cell r="A1131">
            <v>189</v>
          </cell>
        </row>
        <row r="1132">
          <cell r="A1132">
            <v>190</v>
          </cell>
        </row>
        <row r="1133">
          <cell r="A1133">
            <v>191</v>
          </cell>
        </row>
        <row r="1134">
          <cell r="A1134">
            <v>194</v>
          </cell>
        </row>
        <row r="1135">
          <cell r="A1135">
            <v>196</v>
          </cell>
        </row>
        <row r="1136">
          <cell r="A1136">
            <v>197</v>
          </cell>
        </row>
        <row r="1137">
          <cell r="A1137">
            <v>198</v>
          </cell>
        </row>
        <row r="1138">
          <cell r="A1138">
            <v>200</v>
          </cell>
        </row>
        <row r="1139">
          <cell r="A1139">
            <v>201</v>
          </cell>
        </row>
        <row r="1140">
          <cell r="A1140">
            <v>202</v>
          </cell>
        </row>
        <row r="1141">
          <cell r="A1141">
            <v>205</v>
          </cell>
        </row>
        <row r="1142">
          <cell r="A1142">
            <v>208</v>
          </cell>
        </row>
        <row r="1143">
          <cell r="A1143">
            <v>209</v>
          </cell>
        </row>
        <row r="1144">
          <cell r="A1144">
            <v>210</v>
          </cell>
        </row>
        <row r="1145">
          <cell r="A1145">
            <v>212</v>
          </cell>
        </row>
        <row r="1146">
          <cell r="A1146">
            <v>215</v>
          </cell>
        </row>
        <row r="1147">
          <cell r="A1147">
            <v>216</v>
          </cell>
        </row>
        <row r="1148">
          <cell r="A1148">
            <v>219</v>
          </cell>
        </row>
        <row r="1149">
          <cell r="A1149">
            <v>220</v>
          </cell>
        </row>
        <row r="1150">
          <cell r="A1150">
            <v>232</v>
          </cell>
        </row>
        <row r="1151">
          <cell r="A1151">
            <v>233</v>
          </cell>
        </row>
        <row r="1152">
          <cell r="A1152">
            <v>234</v>
          </cell>
        </row>
        <row r="1153">
          <cell r="A1153">
            <v>235</v>
          </cell>
        </row>
        <row r="1154">
          <cell r="A1154">
            <v>238</v>
          </cell>
        </row>
        <row r="1155">
          <cell r="A1155">
            <v>242</v>
          </cell>
        </row>
        <row r="1156">
          <cell r="A1156">
            <v>243</v>
          </cell>
        </row>
        <row r="1157">
          <cell r="A1157">
            <v>244</v>
          </cell>
        </row>
        <row r="1158">
          <cell r="A1158">
            <v>248</v>
          </cell>
        </row>
        <row r="1159">
          <cell r="A1159">
            <v>249</v>
          </cell>
        </row>
        <row r="1160">
          <cell r="A1160">
            <v>1</v>
          </cell>
        </row>
        <row r="1161">
          <cell r="A1161">
            <v>2</v>
          </cell>
        </row>
        <row r="1162">
          <cell r="A1162">
            <v>6</v>
          </cell>
        </row>
        <row r="1163">
          <cell r="A1163">
            <v>8</v>
          </cell>
        </row>
        <row r="1164">
          <cell r="A1164">
            <v>9</v>
          </cell>
        </row>
        <row r="1165">
          <cell r="A1165">
            <v>10</v>
          </cell>
        </row>
        <row r="1166">
          <cell r="A1166">
            <v>11</v>
          </cell>
        </row>
        <row r="1167">
          <cell r="A1167">
            <v>12</v>
          </cell>
        </row>
        <row r="1168">
          <cell r="A1168">
            <v>14</v>
          </cell>
        </row>
        <row r="1169">
          <cell r="A1169">
            <v>17</v>
          </cell>
        </row>
        <row r="1170">
          <cell r="A1170">
            <v>19</v>
          </cell>
        </row>
        <row r="1171">
          <cell r="A1171">
            <v>20</v>
          </cell>
        </row>
        <row r="1172">
          <cell r="A1172">
            <v>21</v>
          </cell>
        </row>
        <row r="1173">
          <cell r="A1173">
            <v>22</v>
          </cell>
        </row>
        <row r="1174">
          <cell r="A1174">
            <v>23</v>
          </cell>
        </row>
        <row r="1175">
          <cell r="A1175">
            <v>24</v>
          </cell>
        </row>
        <row r="1176">
          <cell r="A1176">
            <v>25</v>
          </cell>
        </row>
        <row r="1177">
          <cell r="A1177">
            <v>27</v>
          </cell>
        </row>
        <row r="1178">
          <cell r="A1178">
            <v>28</v>
          </cell>
        </row>
        <row r="1179">
          <cell r="A1179">
            <v>30</v>
          </cell>
        </row>
        <row r="1180">
          <cell r="A1180">
            <v>31</v>
          </cell>
        </row>
        <row r="1181">
          <cell r="A1181">
            <v>32</v>
          </cell>
        </row>
        <row r="1182">
          <cell r="A1182">
            <v>33</v>
          </cell>
        </row>
        <row r="1183">
          <cell r="A1183">
            <v>34</v>
          </cell>
        </row>
        <row r="1184">
          <cell r="A1184">
            <v>37</v>
          </cell>
        </row>
        <row r="1185">
          <cell r="A1185">
            <v>38</v>
          </cell>
        </row>
        <row r="1186">
          <cell r="A1186">
            <v>43</v>
          </cell>
        </row>
        <row r="1187">
          <cell r="A1187">
            <v>45</v>
          </cell>
        </row>
        <row r="1188">
          <cell r="A1188">
            <v>46</v>
          </cell>
        </row>
        <row r="1189">
          <cell r="A1189">
            <v>47</v>
          </cell>
        </row>
        <row r="1190">
          <cell r="A1190">
            <v>49</v>
          </cell>
        </row>
        <row r="1191">
          <cell r="A1191">
            <v>50</v>
          </cell>
        </row>
        <row r="1192">
          <cell r="A1192">
            <v>51</v>
          </cell>
        </row>
        <row r="1193">
          <cell r="A1193">
            <v>54</v>
          </cell>
        </row>
        <row r="1194">
          <cell r="A1194">
            <v>55</v>
          </cell>
        </row>
        <row r="1195">
          <cell r="A1195">
            <v>57</v>
          </cell>
        </row>
        <row r="1196">
          <cell r="A1196">
            <v>58</v>
          </cell>
        </row>
        <row r="1197">
          <cell r="A1197">
            <v>59</v>
          </cell>
        </row>
        <row r="1198">
          <cell r="A1198">
            <v>61</v>
          </cell>
        </row>
        <row r="1199">
          <cell r="A1199">
            <v>62</v>
          </cell>
        </row>
        <row r="1200">
          <cell r="A1200">
            <v>65</v>
          </cell>
        </row>
        <row r="1201">
          <cell r="A1201">
            <v>69</v>
          </cell>
        </row>
        <row r="1202">
          <cell r="A1202">
            <v>71</v>
          </cell>
        </row>
        <row r="1203">
          <cell r="A1203">
            <v>72</v>
          </cell>
        </row>
        <row r="1204">
          <cell r="A1204">
            <v>73</v>
          </cell>
        </row>
        <row r="1205">
          <cell r="A1205">
            <v>78</v>
          </cell>
        </row>
        <row r="1206">
          <cell r="A1206">
            <v>80</v>
          </cell>
        </row>
        <row r="1207">
          <cell r="A1207">
            <v>81</v>
          </cell>
        </row>
        <row r="1208">
          <cell r="A1208">
            <v>82</v>
          </cell>
        </row>
        <row r="1209">
          <cell r="A1209">
            <v>83</v>
          </cell>
        </row>
        <row r="1210">
          <cell r="A1210">
            <v>92</v>
          </cell>
        </row>
        <row r="1211">
          <cell r="A1211">
            <v>116</v>
          </cell>
        </row>
        <row r="1212">
          <cell r="A1212">
            <v>117</v>
          </cell>
        </row>
        <row r="1213">
          <cell r="A1213">
            <v>119</v>
          </cell>
        </row>
        <row r="1214">
          <cell r="A1214">
            <v>125</v>
          </cell>
        </row>
        <row r="1215">
          <cell r="A1215">
            <v>126</v>
          </cell>
        </row>
        <row r="1216">
          <cell r="A1216">
            <v>127</v>
          </cell>
        </row>
        <row r="1217">
          <cell r="A1217">
            <v>137</v>
          </cell>
        </row>
        <row r="1218">
          <cell r="A1218">
            <v>139</v>
          </cell>
        </row>
        <row r="1219">
          <cell r="A1219">
            <v>142</v>
          </cell>
        </row>
        <row r="1220">
          <cell r="A1220">
            <v>144</v>
          </cell>
        </row>
        <row r="1221">
          <cell r="A1221">
            <v>146</v>
          </cell>
        </row>
        <row r="1222">
          <cell r="A1222">
            <v>147</v>
          </cell>
        </row>
        <row r="1223">
          <cell r="A1223">
            <v>150</v>
          </cell>
        </row>
        <row r="1224">
          <cell r="A1224">
            <v>152</v>
          </cell>
        </row>
        <row r="1225">
          <cell r="A1225">
            <v>153</v>
          </cell>
        </row>
        <row r="1226">
          <cell r="A1226">
            <v>157</v>
          </cell>
        </row>
        <row r="1227">
          <cell r="A1227">
            <v>158</v>
          </cell>
        </row>
        <row r="1228">
          <cell r="A1228">
            <v>161</v>
          </cell>
        </row>
        <row r="1229">
          <cell r="A1229">
            <v>163</v>
          </cell>
        </row>
        <row r="1230">
          <cell r="A1230">
            <v>169</v>
          </cell>
        </row>
        <row r="1231">
          <cell r="A1231">
            <v>171</v>
          </cell>
        </row>
        <row r="1232">
          <cell r="A1232">
            <v>173</v>
          </cell>
        </row>
        <row r="1233">
          <cell r="A1233">
            <v>177</v>
          </cell>
        </row>
        <row r="1234">
          <cell r="A1234">
            <v>179</v>
          </cell>
        </row>
        <row r="1235">
          <cell r="A1235">
            <v>181</v>
          </cell>
        </row>
        <row r="1236">
          <cell r="A1236">
            <v>182</v>
          </cell>
        </row>
        <row r="1237">
          <cell r="A1237">
            <v>183</v>
          </cell>
        </row>
        <row r="1238">
          <cell r="A1238">
            <v>184</v>
          </cell>
        </row>
        <row r="1239">
          <cell r="A1239">
            <v>187</v>
          </cell>
        </row>
        <row r="1240">
          <cell r="A1240">
            <v>188</v>
          </cell>
        </row>
        <row r="1241">
          <cell r="A1241">
            <v>189</v>
          </cell>
        </row>
        <row r="1242">
          <cell r="A1242">
            <v>190</v>
          </cell>
        </row>
        <row r="1243">
          <cell r="A1243">
            <v>191</v>
          </cell>
        </row>
        <row r="1244">
          <cell r="A1244">
            <v>194</v>
          </cell>
        </row>
        <row r="1245">
          <cell r="A1245">
            <v>196</v>
          </cell>
        </row>
        <row r="1246">
          <cell r="A1246">
            <v>197</v>
          </cell>
        </row>
        <row r="1247">
          <cell r="A1247">
            <v>198</v>
          </cell>
        </row>
        <row r="1248">
          <cell r="A1248">
            <v>200</v>
          </cell>
        </row>
        <row r="1249">
          <cell r="A1249">
            <v>201</v>
          </cell>
        </row>
        <row r="1250">
          <cell r="A1250">
            <v>202</v>
          </cell>
        </row>
        <row r="1251">
          <cell r="A1251">
            <v>205</v>
          </cell>
        </row>
        <row r="1252">
          <cell r="A1252">
            <v>208</v>
          </cell>
        </row>
        <row r="1253">
          <cell r="A1253">
            <v>209</v>
          </cell>
        </row>
        <row r="1254">
          <cell r="A1254">
            <v>210</v>
          </cell>
        </row>
        <row r="1255">
          <cell r="A1255">
            <v>212</v>
          </cell>
        </row>
        <row r="1256">
          <cell r="A1256">
            <v>215</v>
          </cell>
        </row>
        <row r="1257">
          <cell r="A1257">
            <v>216</v>
          </cell>
        </row>
        <row r="1258">
          <cell r="A1258">
            <v>219</v>
          </cell>
        </row>
        <row r="1259">
          <cell r="A1259">
            <v>220</v>
          </cell>
        </row>
        <row r="1260">
          <cell r="A1260">
            <v>232</v>
          </cell>
        </row>
        <row r="1261">
          <cell r="A1261">
            <v>233</v>
          </cell>
        </row>
        <row r="1262">
          <cell r="A1262">
            <v>234</v>
          </cell>
        </row>
        <row r="1263">
          <cell r="A1263">
            <v>235</v>
          </cell>
        </row>
        <row r="1264">
          <cell r="A1264">
            <v>238</v>
          </cell>
        </row>
        <row r="1265">
          <cell r="A1265">
            <v>242</v>
          </cell>
        </row>
        <row r="1266">
          <cell r="A1266">
            <v>243</v>
          </cell>
        </row>
        <row r="1267">
          <cell r="A1267">
            <v>244</v>
          </cell>
        </row>
        <row r="1268">
          <cell r="A1268">
            <v>248</v>
          </cell>
        </row>
        <row r="1269">
          <cell r="A1269">
            <v>249</v>
          </cell>
        </row>
        <row r="1270">
          <cell r="A1270">
            <v>1</v>
          </cell>
        </row>
        <row r="1271">
          <cell r="A1271">
            <v>2</v>
          </cell>
        </row>
        <row r="1272">
          <cell r="A1272">
            <v>6</v>
          </cell>
        </row>
        <row r="1273">
          <cell r="A1273">
            <v>8</v>
          </cell>
        </row>
        <row r="1274">
          <cell r="A1274">
            <v>9</v>
          </cell>
        </row>
        <row r="1275">
          <cell r="A1275">
            <v>10</v>
          </cell>
        </row>
        <row r="1276">
          <cell r="A1276">
            <v>11</v>
          </cell>
        </row>
        <row r="1277">
          <cell r="A1277">
            <v>12</v>
          </cell>
        </row>
        <row r="1278">
          <cell r="A1278">
            <v>14</v>
          </cell>
        </row>
        <row r="1279">
          <cell r="A1279">
            <v>17</v>
          </cell>
        </row>
        <row r="1280">
          <cell r="A1280">
            <v>19</v>
          </cell>
        </row>
        <row r="1281">
          <cell r="A1281">
            <v>20</v>
          </cell>
        </row>
        <row r="1282">
          <cell r="A1282">
            <v>21</v>
          </cell>
        </row>
        <row r="1283">
          <cell r="A1283">
            <v>22</v>
          </cell>
        </row>
        <row r="1284">
          <cell r="A1284">
            <v>23</v>
          </cell>
        </row>
        <row r="1285">
          <cell r="A1285">
            <v>24</v>
          </cell>
        </row>
        <row r="1286">
          <cell r="A1286">
            <v>25</v>
          </cell>
        </row>
        <row r="1287">
          <cell r="A1287">
            <v>27</v>
          </cell>
        </row>
        <row r="1288">
          <cell r="A1288">
            <v>28</v>
          </cell>
        </row>
        <row r="1289">
          <cell r="A1289">
            <v>30</v>
          </cell>
        </row>
        <row r="1290">
          <cell r="A1290">
            <v>31</v>
          </cell>
        </row>
        <row r="1291">
          <cell r="A1291">
            <v>32</v>
          </cell>
        </row>
        <row r="1292">
          <cell r="A1292">
            <v>33</v>
          </cell>
        </row>
        <row r="1293">
          <cell r="A1293">
            <v>34</v>
          </cell>
        </row>
        <row r="1294">
          <cell r="A1294">
            <v>37</v>
          </cell>
        </row>
        <row r="1295">
          <cell r="A1295">
            <v>38</v>
          </cell>
        </row>
        <row r="1296">
          <cell r="A1296">
            <v>43</v>
          </cell>
        </row>
        <row r="1297">
          <cell r="A1297">
            <v>45</v>
          </cell>
        </row>
        <row r="1298">
          <cell r="A1298">
            <v>46</v>
          </cell>
        </row>
        <row r="1299">
          <cell r="A1299">
            <v>47</v>
          </cell>
        </row>
        <row r="1300">
          <cell r="A1300">
            <v>49</v>
          </cell>
        </row>
        <row r="1301">
          <cell r="A1301">
            <v>50</v>
          </cell>
        </row>
        <row r="1302">
          <cell r="A1302">
            <v>51</v>
          </cell>
        </row>
        <row r="1303">
          <cell r="A1303">
            <v>54</v>
          </cell>
        </row>
        <row r="1304">
          <cell r="A1304">
            <v>55</v>
          </cell>
        </row>
        <row r="1305">
          <cell r="A1305">
            <v>57</v>
          </cell>
        </row>
        <row r="1306">
          <cell r="A1306">
            <v>58</v>
          </cell>
        </row>
        <row r="1307">
          <cell r="A1307">
            <v>59</v>
          </cell>
        </row>
        <row r="1308">
          <cell r="A1308">
            <v>61</v>
          </cell>
        </row>
        <row r="1309">
          <cell r="A1309">
            <v>62</v>
          </cell>
        </row>
        <row r="1310">
          <cell r="A1310">
            <v>65</v>
          </cell>
        </row>
        <row r="1311">
          <cell r="A1311">
            <v>69</v>
          </cell>
        </row>
        <row r="1312">
          <cell r="A1312">
            <v>71</v>
          </cell>
        </row>
        <row r="1313">
          <cell r="A1313">
            <v>72</v>
          </cell>
        </row>
        <row r="1314">
          <cell r="A1314">
            <v>73</v>
          </cell>
        </row>
        <row r="1315">
          <cell r="A1315">
            <v>78</v>
          </cell>
        </row>
        <row r="1316">
          <cell r="A1316">
            <v>80</v>
          </cell>
        </row>
        <row r="1317">
          <cell r="A1317">
            <v>81</v>
          </cell>
        </row>
        <row r="1318">
          <cell r="A1318">
            <v>82</v>
          </cell>
        </row>
        <row r="1319">
          <cell r="A1319">
            <v>83</v>
          </cell>
        </row>
        <row r="1320">
          <cell r="A1320">
            <v>92</v>
          </cell>
        </row>
        <row r="1321">
          <cell r="A1321">
            <v>116</v>
          </cell>
        </row>
        <row r="1322">
          <cell r="A1322">
            <v>117</v>
          </cell>
        </row>
        <row r="1323">
          <cell r="A1323">
            <v>119</v>
          </cell>
        </row>
        <row r="1324">
          <cell r="A1324">
            <v>125</v>
          </cell>
        </row>
        <row r="1325">
          <cell r="A1325">
            <v>126</v>
          </cell>
        </row>
        <row r="1326">
          <cell r="A1326">
            <v>127</v>
          </cell>
        </row>
        <row r="1327">
          <cell r="A1327">
            <v>137</v>
          </cell>
        </row>
        <row r="1328">
          <cell r="A1328">
            <v>139</v>
          </cell>
        </row>
        <row r="1329">
          <cell r="A1329">
            <v>142</v>
          </cell>
        </row>
        <row r="1330">
          <cell r="A1330">
            <v>144</v>
          </cell>
        </row>
        <row r="1331">
          <cell r="A1331">
            <v>146</v>
          </cell>
        </row>
        <row r="1332">
          <cell r="A1332">
            <v>147</v>
          </cell>
        </row>
        <row r="1333">
          <cell r="A1333">
            <v>150</v>
          </cell>
        </row>
        <row r="1334">
          <cell r="A1334">
            <v>152</v>
          </cell>
        </row>
        <row r="1335">
          <cell r="A1335">
            <v>153</v>
          </cell>
        </row>
        <row r="1336">
          <cell r="A1336">
            <v>157</v>
          </cell>
        </row>
        <row r="1337">
          <cell r="A1337">
            <v>158</v>
          </cell>
        </row>
        <row r="1338">
          <cell r="A1338">
            <v>161</v>
          </cell>
        </row>
        <row r="1339">
          <cell r="A1339">
            <v>163</v>
          </cell>
        </row>
        <row r="1340">
          <cell r="A1340">
            <v>169</v>
          </cell>
        </row>
        <row r="1341">
          <cell r="A1341">
            <v>171</v>
          </cell>
        </row>
        <row r="1342">
          <cell r="A1342">
            <v>173</v>
          </cell>
        </row>
        <row r="1343">
          <cell r="A1343">
            <v>177</v>
          </cell>
        </row>
        <row r="1344">
          <cell r="A1344">
            <v>179</v>
          </cell>
        </row>
        <row r="1345">
          <cell r="A1345">
            <v>181</v>
          </cell>
        </row>
        <row r="1346">
          <cell r="A1346">
            <v>182</v>
          </cell>
        </row>
        <row r="1347">
          <cell r="A1347">
            <v>183</v>
          </cell>
        </row>
        <row r="1348">
          <cell r="A1348">
            <v>184</v>
          </cell>
        </row>
        <row r="1349">
          <cell r="A1349">
            <v>187</v>
          </cell>
        </row>
        <row r="1350">
          <cell r="A1350">
            <v>188</v>
          </cell>
        </row>
        <row r="1351">
          <cell r="A1351">
            <v>189</v>
          </cell>
        </row>
        <row r="1352">
          <cell r="A1352">
            <v>190</v>
          </cell>
        </row>
        <row r="1353">
          <cell r="A1353">
            <v>191</v>
          </cell>
        </row>
        <row r="1354">
          <cell r="A1354">
            <v>194</v>
          </cell>
        </row>
        <row r="1355">
          <cell r="A1355">
            <v>196</v>
          </cell>
        </row>
        <row r="1356">
          <cell r="A1356">
            <v>197</v>
          </cell>
        </row>
        <row r="1357">
          <cell r="A1357">
            <v>198</v>
          </cell>
        </row>
        <row r="1358">
          <cell r="A1358">
            <v>200</v>
          </cell>
        </row>
        <row r="1359">
          <cell r="A1359">
            <v>201</v>
          </cell>
        </row>
        <row r="1360">
          <cell r="A1360">
            <v>202</v>
          </cell>
        </row>
        <row r="1361">
          <cell r="A1361">
            <v>205</v>
          </cell>
        </row>
        <row r="1362">
          <cell r="A1362">
            <v>208</v>
          </cell>
        </row>
        <row r="1363">
          <cell r="A1363">
            <v>209</v>
          </cell>
        </row>
        <row r="1364">
          <cell r="A1364">
            <v>210</v>
          </cell>
        </row>
        <row r="1365">
          <cell r="A1365">
            <v>212</v>
          </cell>
        </row>
        <row r="1366">
          <cell r="A1366">
            <v>215</v>
          </cell>
        </row>
        <row r="1367">
          <cell r="A1367">
            <v>216</v>
          </cell>
        </row>
        <row r="1368">
          <cell r="A1368">
            <v>219</v>
          </cell>
        </row>
        <row r="1369">
          <cell r="A1369">
            <v>220</v>
          </cell>
        </row>
        <row r="1370">
          <cell r="A1370">
            <v>232</v>
          </cell>
        </row>
        <row r="1371">
          <cell r="A1371">
            <v>233</v>
          </cell>
        </row>
        <row r="1372">
          <cell r="A1372">
            <v>234</v>
          </cell>
        </row>
        <row r="1373">
          <cell r="A1373">
            <v>235</v>
          </cell>
        </row>
        <row r="1374">
          <cell r="A1374">
            <v>238</v>
          </cell>
        </row>
        <row r="1375">
          <cell r="A1375">
            <v>242</v>
          </cell>
        </row>
        <row r="1376">
          <cell r="A1376">
            <v>243</v>
          </cell>
        </row>
        <row r="1377">
          <cell r="A1377">
            <v>244</v>
          </cell>
        </row>
        <row r="1378">
          <cell r="A1378">
            <v>248</v>
          </cell>
        </row>
        <row r="1379">
          <cell r="A1379">
            <v>249</v>
          </cell>
        </row>
        <row r="1380">
          <cell r="A1380">
            <v>1</v>
          </cell>
        </row>
        <row r="1381">
          <cell r="A1381">
            <v>2</v>
          </cell>
        </row>
        <row r="1382">
          <cell r="A1382">
            <v>6</v>
          </cell>
        </row>
        <row r="1383">
          <cell r="A1383">
            <v>8</v>
          </cell>
        </row>
        <row r="1384">
          <cell r="A1384">
            <v>9</v>
          </cell>
        </row>
        <row r="1385">
          <cell r="A1385">
            <v>10</v>
          </cell>
        </row>
        <row r="1386">
          <cell r="A1386">
            <v>11</v>
          </cell>
        </row>
        <row r="1387">
          <cell r="A1387">
            <v>12</v>
          </cell>
        </row>
        <row r="1388">
          <cell r="A1388">
            <v>14</v>
          </cell>
        </row>
        <row r="1389">
          <cell r="A1389">
            <v>17</v>
          </cell>
        </row>
        <row r="1390">
          <cell r="A1390">
            <v>19</v>
          </cell>
        </row>
        <row r="1391">
          <cell r="A1391">
            <v>20</v>
          </cell>
        </row>
        <row r="1392">
          <cell r="A1392">
            <v>21</v>
          </cell>
        </row>
        <row r="1393">
          <cell r="A1393">
            <v>22</v>
          </cell>
        </row>
        <row r="1394">
          <cell r="A1394">
            <v>23</v>
          </cell>
        </row>
        <row r="1395">
          <cell r="A1395">
            <v>24</v>
          </cell>
        </row>
        <row r="1396">
          <cell r="A1396">
            <v>25</v>
          </cell>
        </row>
        <row r="1397">
          <cell r="A1397">
            <v>27</v>
          </cell>
        </row>
        <row r="1398">
          <cell r="A1398">
            <v>28</v>
          </cell>
        </row>
        <row r="1399">
          <cell r="A1399">
            <v>30</v>
          </cell>
        </row>
        <row r="1400">
          <cell r="A1400">
            <v>31</v>
          </cell>
        </row>
        <row r="1401">
          <cell r="A1401">
            <v>32</v>
          </cell>
        </row>
        <row r="1402">
          <cell r="A1402">
            <v>33</v>
          </cell>
        </row>
        <row r="1403">
          <cell r="A1403">
            <v>34</v>
          </cell>
        </row>
        <row r="1404">
          <cell r="A1404">
            <v>37</v>
          </cell>
        </row>
        <row r="1405">
          <cell r="A1405">
            <v>38</v>
          </cell>
        </row>
        <row r="1406">
          <cell r="A1406">
            <v>43</v>
          </cell>
        </row>
        <row r="1407">
          <cell r="A1407">
            <v>45</v>
          </cell>
        </row>
        <row r="1408">
          <cell r="A1408">
            <v>46</v>
          </cell>
        </row>
        <row r="1409">
          <cell r="A1409">
            <v>47</v>
          </cell>
        </row>
        <row r="1410">
          <cell r="A1410">
            <v>49</v>
          </cell>
        </row>
        <row r="1411">
          <cell r="A1411">
            <v>50</v>
          </cell>
        </row>
        <row r="1412">
          <cell r="A1412">
            <v>51</v>
          </cell>
        </row>
        <row r="1413">
          <cell r="A1413">
            <v>54</v>
          </cell>
        </row>
        <row r="1414">
          <cell r="A1414">
            <v>55</v>
          </cell>
        </row>
        <row r="1415">
          <cell r="A1415">
            <v>57</v>
          </cell>
        </row>
        <row r="1416">
          <cell r="A1416">
            <v>58</v>
          </cell>
        </row>
        <row r="1417">
          <cell r="A1417">
            <v>59</v>
          </cell>
        </row>
        <row r="1418">
          <cell r="A1418">
            <v>61</v>
          </cell>
        </row>
        <row r="1419">
          <cell r="A1419">
            <v>62</v>
          </cell>
        </row>
        <row r="1420">
          <cell r="A1420">
            <v>65</v>
          </cell>
        </row>
        <row r="1421">
          <cell r="A1421">
            <v>69</v>
          </cell>
        </row>
        <row r="1422">
          <cell r="A1422">
            <v>71</v>
          </cell>
        </row>
        <row r="1423">
          <cell r="A1423">
            <v>72</v>
          </cell>
        </row>
        <row r="1424">
          <cell r="A1424">
            <v>73</v>
          </cell>
        </row>
        <row r="1425">
          <cell r="A1425">
            <v>78</v>
          </cell>
        </row>
        <row r="1426">
          <cell r="A1426">
            <v>80</v>
          </cell>
        </row>
        <row r="1427">
          <cell r="A1427">
            <v>81</v>
          </cell>
        </row>
        <row r="1428">
          <cell r="A1428">
            <v>82</v>
          </cell>
        </row>
        <row r="1429">
          <cell r="A1429">
            <v>83</v>
          </cell>
        </row>
        <row r="1430">
          <cell r="A1430">
            <v>92</v>
          </cell>
        </row>
        <row r="1431">
          <cell r="A1431">
            <v>116</v>
          </cell>
        </row>
        <row r="1432">
          <cell r="A1432">
            <v>117</v>
          </cell>
        </row>
        <row r="1433">
          <cell r="A1433">
            <v>119</v>
          </cell>
        </row>
        <row r="1434">
          <cell r="A1434">
            <v>125</v>
          </cell>
        </row>
        <row r="1435">
          <cell r="A1435">
            <v>126</v>
          </cell>
        </row>
        <row r="1436">
          <cell r="A1436">
            <v>127</v>
          </cell>
        </row>
        <row r="1437">
          <cell r="A1437">
            <v>137</v>
          </cell>
        </row>
        <row r="1438">
          <cell r="A1438">
            <v>139</v>
          </cell>
        </row>
        <row r="1439">
          <cell r="A1439">
            <v>142</v>
          </cell>
        </row>
        <row r="1440">
          <cell r="A1440">
            <v>144</v>
          </cell>
        </row>
        <row r="1441">
          <cell r="A1441">
            <v>146</v>
          </cell>
        </row>
        <row r="1442">
          <cell r="A1442">
            <v>147</v>
          </cell>
        </row>
        <row r="1443">
          <cell r="A1443">
            <v>150</v>
          </cell>
        </row>
        <row r="1444">
          <cell r="A1444">
            <v>152</v>
          </cell>
        </row>
        <row r="1445">
          <cell r="A1445">
            <v>153</v>
          </cell>
        </row>
        <row r="1446">
          <cell r="A1446">
            <v>157</v>
          </cell>
        </row>
        <row r="1447">
          <cell r="A1447">
            <v>158</v>
          </cell>
        </row>
        <row r="1448">
          <cell r="A1448">
            <v>161</v>
          </cell>
        </row>
        <row r="1449">
          <cell r="A1449">
            <v>163</v>
          </cell>
        </row>
        <row r="1450">
          <cell r="A1450">
            <v>169</v>
          </cell>
        </row>
        <row r="1451">
          <cell r="A1451">
            <v>171</v>
          </cell>
        </row>
        <row r="1452">
          <cell r="A1452">
            <v>173</v>
          </cell>
        </row>
        <row r="1453">
          <cell r="A1453">
            <v>177</v>
          </cell>
        </row>
        <row r="1454">
          <cell r="A1454">
            <v>179</v>
          </cell>
        </row>
        <row r="1455">
          <cell r="A1455">
            <v>181</v>
          </cell>
        </row>
        <row r="1456">
          <cell r="A1456">
            <v>182</v>
          </cell>
        </row>
        <row r="1457">
          <cell r="A1457">
            <v>183</v>
          </cell>
        </row>
        <row r="1458">
          <cell r="A1458">
            <v>184</v>
          </cell>
        </row>
        <row r="1459">
          <cell r="A1459">
            <v>187</v>
          </cell>
        </row>
        <row r="1460">
          <cell r="A1460">
            <v>188</v>
          </cell>
        </row>
        <row r="1461">
          <cell r="A1461">
            <v>189</v>
          </cell>
        </row>
        <row r="1462">
          <cell r="A1462">
            <v>190</v>
          </cell>
        </row>
        <row r="1463">
          <cell r="A1463">
            <v>191</v>
          </cell>
        </row>
        <row r="1464">
          <cell r="A1464">
            <v>194</v>
          </cell>
        </row>
        <row r="1465">
          <cell r="A1465">
            <v>196</v>
          </cell>
        </row>
        <row r="1466">
          <cell r="A1466">
            <v>197</v>
          </cell>
        </row>
        <row r="1467">
          <cell r="A1467">
            <v>198</v>
          </cell>
        </row>
        <row r="1468">
          <cell r="A1468">
            <v>200</v>
          </cell>
        </row>
        <row r="1469">
          <cell r="A1469">
            <v>201</v>
          </cell>
        </row>
        <row r="1470">
          <cell r="A1470">
            <v>202</v>
          </cell>
        </row>
        <row r="1471">
          <cell r="A1471">
            <v>205</v>
          </cell>
        </row>
        <row r="1472">
          <cell r="A1472">
            <v>208</v>
          </cell>
        </row>
        <row r="1473">
          <cell r="A1473">
            <v>209</v>
          </cell>
        </row>
        <row r="1474">
          <cell r="A1474">
            <v>210</v>
          </cell>
        </row>
        <row r="1475">
          <cell r="A1475">
            <v>212</v>
          </cell>
        </row>
        <row r="1476">
          <cell r="A1476">
            <v>215</v>
          </cell>
        </row>
        <row r="1477">
          <cell r="A1477">
            <v>216</v>
          </cell>
        </row>
        <row r="1478">
          <cell r="A1478">
            <v>219</v>
          </cell>
        </row>
        <row r="1479">
          <cell r="A1479">
            <v>220</v>
          </cell>
        </row>
        <row r="1480">
          <cell r="A1480">
            <v>232</v>
          </cell>
        </row>
        <row r="1481">
          <cell r="A1481">
            <v>233</v>
          </cell>
        </row>
        <row r="1482">
          <cell r="A1482">
            <v>234</v>
          </cell>
        </row>
        <row r="1483">
          <cell r="A1483">
            <v>235</v>
          </cell>
        </row>
        <row r="1484">
          <cell r="A1484">
            <v>238</v>
          </cell>
        </row>
        <row r="1485">
          <cell r="A1485">
            <v>242</v>
          </cell>
        </row>
        <row r="1486">
          <cell r="A1486">
            <v>243</v>
          </cell>
        </row>
        <row r="1487">
          <cell r="A1487">
            <v>244</v>
          </cell>
        </row>
        <row r="1488">
          <cell r="A1488">
            <v>248</v>
          </cell>
        </row>
        <row r="1489">
          <cell r="A1489">
            <v>249</v>
          </cell>
        </row>
        <row r="1490">
          <cell r="A1490">
            <v>1</v>
          </cell>
        </row>
        <row r="1491">
          <cell r="A1491">
            <v>2</v>
          </cell>
        </row>
        <row r="1492">
          <cell r="A1492">
            <v>6</v>
          </cell>
        </row>
        <row r="1493">
          <cell r="A1493">
            <v>8</v>
          </cell>
        </row>
        <row r="1494">
          <cell r="A1494">
            <v>9</v>
          </cell>
        </row>
        <row r="1495">
          <cell r="A1495">
            <v>10</v>
          </cell>
        </row>
        <row r="1496">
          <cell r="A1496">
            <v>11</v>
          </cell>
        </row>
        <row r="1497">
          <cell r="A1497">
            <v>12</v>
          </cell>
        </row>
        <row r="1498">
          <cell r="A1498">
            <v>14</v>
          </cell>
        </row>
        <row r="1499">
          <cell r="A1499">
            <v>17</v>
          </cell>
        </row>
        <row r="1500">
          <cell r="A1500">
            <v>19</v>
          </cell>
        </row>
        <row r="1501">
          <cell r="A1501">
            <v>20</v>
          </cell>
        </row>
        <row r="1502">
          <cell r="A1502">
            <v>21</v>
          </cell>
        </row>
        <row r="1503">
          <cell r="A1503">
            <v>22</v>
          </cell>
        </row>
        <row r="1504">
          <cell r="A1504">
            <v>23</v>
          </cell>
        </row>
        <row r="1505">
          <cell r="A1505">
            <v>24</v>
          </cell>
        </row>
        <row r="1506">
          <cell r="A1506">
            <v>25</v>
          </cell>
        </row>
        <row r="1507">
          <cell r="A1507">
            <v>27</v>
          </cell>
        </row>
        <row r="1508">
          <cell r="A1508">
            <v>28</v>
          </cell>
        </row>
        <row r="1509">
          <cell r="A1509">
            <v>30</v>
          </cell>
        </row>
        <row r="1510">
          <cell r="A1510">
            <v>31</v>
          </cell>
        </row>
        <row r="1511">
          <cell r="A1511">
            <v>32</v>
          </cell>
        </row>
        <row r="1512">
          <cell r="A1512">
            <v>33</v>
          </cell>
        </row>
        <row r="1513">
          <cell r="A1513">
            <v>34</v>
          </cell>
        </row>
        <row r="1514">
          <cell r="A1514">
            <v>37</v>
          </cell>
        </row>
        <row r="1515">
          <cell r="A1515">
            <v>38</v>
          </cell>
        </row>
        <row r="1516">
          <cell r="A1516">
            <v>43</v>
          </cell>
        </row>
        <row r="1517">
          <cell r="A1517">
            <v>45</v>
          </cell>
        </row>
        <row r="1518">
          <cell r="A1518">
            <v>46</v>
          </cell>
        </row>
        <row r="1519">
          <cell r="A1519">
            <v>47</v>
          </cell>
        </row>
        <row r="1520">
          <cell r="A1520">
            <v>49</v>
          </cell>
        </row>
        <row r="1521">
          <cell r="A1521">
            <v>50</v>
          </cell>
        </row>
        <row r="1522">
          <cell r="A1522">
            <v>51</v>
          </cell>
        </row>
        <row r="1523">
          <cell r="A1523">
            <v>54</v>
          </cell>
        </row>
        <row r="1524">
          <cell r="A1524">
            <v>55</v>
          </cell>
        </row>
        <row r="1525">
          <cell r="A1525">
            <v>57</v>
          </cell>
        </row>
        <row r="1526">
          <cell r="A1526">
            <v>58</v>
          </cell>
        </row>
        <row r="1527">
          <cell r="A1527">
            <v>59</v>
          </cell>
        </row>
        <row r="1528">
          <cell r="A1528">
            <v>61</v>
          </cell>
        </row>
        <row r="1529">
          <cell r="A1529">
            <v>62</v>
          </cell>
        </row>
        <row r="1530">
          <cell r="A1530">
            <v>65</v>
          </cell>
        </row>
        <row r="1531">
          <cell r="A1531">
            <v>69</v>
          </cell>
        </row>
        <row r="1532">
          <cell r="A1532">
            <v>71</v>
          </cell>
        </row>
        <row r="1533">
          <cell r="A1533">
            <v>72</v>
          </cell>
        </row>
        <row r="1534">
          <cell r="A1534">
            <v>73</v>
          </cell>
        </row>
        <row r="1535">
          <cell r="A1535">
            <v>78</v>
          </cell>
        </row>
        <row r="1536">
          <cell r="A1536">
            <v>80</v>
          </cell>
        </row>
        <row r="1537">
          <cell r="A1537">
            <v>81</v>
          </cell>
        </row>
        <row r="1538">
          <cell r="A1538">
            <v>82</v>
          </cell>
        </row>
        <row r="1539">
          <cell r="A1539">
            <v>83</v>
          </cell>
        </row>
        <row r="1540">
          <cell r="A1540">
            <v>92</v>
          </cell>
        </row>
        <row r="1541">
          <cell r="A1541">
            <v>116</v>
          </cell>
        </row>
        <row r="1542">
          <cell r="A1542">
            <v>117</v>
          </cell>
        </row>
        <row r="1543">
          <cell r="A1543">
            <v>119</v>
          </cell>
        </row>
        <row r="1544">
          <cell r="A1544">
            <v>125</v>
          </cell>
        </row>
        <row r="1545">
          <cell r="A1545">
            <v>126</v>
          </cell>
        </row>
        <row r="1546">
          <cell r="A1546">
            <v>127</v>
          </cell>
        </row>
        <row r="1547">
          <cell r="A1547">
            <v>137</v>
          </cell>
        </row>
        <row r="1548">
          <cell r="A1548">
            <v>139</v>
          </cell>
        </row>
        <row r="1549">
          <cell r="A1549">
            <v>142</v>
          </cell>
        </row>
        <row r="1550">
          <cell r="A1550">
            <v>144</v>
          </cell>
        </row>
        <row r="1551">
          <cell r="A1551">
            <v>146</v>
          </cell>
        </row>
        <row r="1552">
          <cell r="A1552">
            <v>147</v>
          </cell>
        </row>
        <row r="1553">
          <cell r="A1553">
            <v>150</v>
          </cell>
        </row>
        <row r="1554">
          <cell r="A1554">
            <v>152</v>
          </cell>
        </row>
        <row r="1555">
          <cell r="A1555">
            <v>153</v>
          </cell>
        </row>
        <row r="1556">
          <cell r="A1556">
            <v>157</v>
          </cell>
        </row>
        <row r="1557">
          <cell r="A1557">
            <v>158</v>
          </cell>
        </row>
        <row r="1558">
          <cell r="A1558">
            <v>161</v>
          </cell>
        </row>
        <row r="1559">
          <cell r="A1559">
            <v>163</v>
          </cell>
        </row>
        <row r="1560">
          <cell r="A1560">
            <v>169</v>
          </cell>
        </row>
        <row r="1561">
          <cell r="A1561">
            <v>171</v>
          </cell>
        </row>
        <row r="1562">
          <cell r="A1562">
            <v>173</v>
          </cell>
        </row>
        <row r="1563">
          <cell r="A1563">
            <v>177</v>
          </cell>
        </row>
        <row r="1564">
          <cell r="A1564">
            <v>179</v>
          </cell>
        </row>
        <row r="1565">
          <cell r="A1565">
            <v>181</v>
          </cell>
        </row>
        <row r="1566">
          <cell r="A1566">
            <v>182</v>
          </cell>
        </row>
        <row r="1567">
          <cell r="A1567">
            <v>183</v>
          </cell>
        </row>
        <row r="1568">
          <cell r="A1568">
            <v>184</v>
          </cell>
        </row>
        <row r="1569">
          <cell r="A1569">
            <v>187</v>
          </cell>
        </row>
        <row r="1570">
          <cell r="A1570">
            <v>188</v>
          </cell>
        </row>
        <row r="1571">
          <cell r="A1571">
            <v>189</v>
          </cell>
        </row>
        <row r="1572">
          <cell r="A1572">
            <v>190</v>
          </cell>
        </row>
        <row r="1573">
          <cell r="A1573">
            <v>191</v>
          </cell>
        </row>
        <row r="1574">
          <cell r="A1574">
            <v>194</v>
          </cell>
        </row>
        <row r="1575">
          <cell r="A1575">
            <v>196</v>
          </cell>
        </row>
        <row r="1576">
          <cell r="A1576">
            <v>197</v>
          </cell>
        </row>
        <row r="1577">
          <cell r="A1577">
            <v>198</v>
          </cell>
        </row>
        <row r="1578">
          <cell r="A1578">
            <v>200</v>
          </cell>
        </row>
        <row r="1579">
          <cell r="A1579">
            <v>201</v>
          </cell>
        </row>
        <row r="1580">
          <cell r="A1580">
            <v>202</v>
          </cell>
        </row>
        <row r="1581">
          <cell r="A1581">
            <v>205</v>
          </cell>
        </row>
        <row r="1582">
          <cell r="A1582">
            <v>208</v>
          </cell>
        </row>
        <row r="1583">
          <cell r="A1583">
            <v>209</v>
          </cell>
        </row>
        <row r="1584">
          <cell r="A1584">
            <v>210</v>
          </cell>
        </row>
        <row r="1585">
          <cell r="A1585">
            <v>212</v>
          </cell>
        </row>
        <row r="1586">
          <cell r="A1586">
            <v>215</v>
          </cell>
        </row>
        <row r="1587">
          <cell r="A1587">
            <v>216</v>
          </cell>
        </row>
        <row r="1588">
          <cell r="A1588">
            <v>219</v>
          </cell>
        </row>
        <row r="1589">
          <cell r="A1589">
            <v>220</v>
          </cell>
        </row>
        <row r="1590">
          <cell r="A1590">
            <v>232</v>
          </cell>
        </row>
        <row r="1591">
          <cell r="A1591">
            <v>233</v>
          </cell>
        </row>
        <row r="1592">
          <cell r="A1592">
            <v>234</v>
          </cell>
        </row>
        <row r="1593">
          <cell r="A1593">
            <v>235</v>
          </cell>
        </row>
        <row r="1594">
          <cell r="A1594">
            <v>238</v>
          </cell>
        </row>
        <row r="1595">
          <cell r="A1595">
            <v>242</v>
          </cell>
        </row>
        <row r="1596">
          <cell r="A1596">
            <v>243</v>
          </cell>
        </row>
        <row r="1597">
          <cell r="A1597">
            <v>244</v>
          </cell>
        </row>
        <row r="1598">
          <cell r="A1598">
            <v>248</v>
          </cell>
        </row>
        <row r="1599">
          <cell r="A1599">
            <v>249</v>
          </cell>
        </row>
        <row r="1600">
          <cell r="A1600">
            <v>1</v>
          </cell>
        </row>
        <row r="1601">
          <cell r="A1601">
            <v>2</v>
          </cell>
        </row>
        <row r="1602">
          <cell r="A1602">
            <v>6</v>
          </cell>
        </row>
        <row r="1603">
          <cell r="A1603">
            <v>8</v>
          </cell>
        </row>
        <row r="1604">
          <cell r="A1604">
            <v>9</v>
          </cell>
        </row>
        <row r="1605">
          <cell r="A1605">
            <v>10</v>
          </cell>
        </row>
        <row r="1606">
          <cell r="A1606">
            <v>11</v>
          </cell>
        </row>
        <row r="1607">
          <cell r="A1607">
            <v>12</v>
          </cell>
        </row>
        <row r="1608">
          <cell r="A1608">
            <v>14</v>
          </cell>
        </row>
        <row r="1609">
          <cell r="A1609">
            <v>17</v>
          </cell>
        </row>
        <row r="1610">
          <cell r="A1610">
            <v>19</v>
          </cell>
        </row>
        <row r="1611">
          <cell r="A1611">
            <v>20</v>
          </cell>
        </row>
        <row r="1612">
          <cell r="A1612">
            <v>21</v>
          </cell>
        </row>
        <row r="1613">
          <cell r="A1613">
            <v>22</v>
          </cell>
        </row>
        <row r="1614">
          <cell r="A1614">
            <v>23</v>
          </cell>
        </row>
        <row r="1615">
          <cell r="A1615">
            <v>24</v>
          </cell>
        </row>
        <row r="1616">
          <cell r="A1616">
            <v>25</v>
          </cell>
        </row>
        <row r="1617">
          <cell r="A1617">
            <v>27</v>
          </cell>
        </row>
        <row r="1618">
          <cell r="A1618">
            <v>28</v>
          </cell>
        </row>
        <row r="1619">
          <cell r="A1619">
            <v>30</v>
          </cell>
        </row>
        <row r="1620">
          <cell r="A1620">
            <v>31</v>
          </cell>
        </row>
        <row r="1621">
          <cell r="A1621">
            <v>32</v>
          </cell>
        </row>
        <row r="1622">
          <cell r="A1622">
            <v>33</v>
          </cell>
        </row>
        <row r="1623">
          <cell r="A1623">
            <v>34</v>
          </cell>
        </row>
        <row r="1624">
          <cell r="A1624">
            <v>37</v>
          </cell>
        </row>
        <row r="1625">
          <cell r="A1625">
            <v>38</v>
          </cell>
        </row>
        <row r="1626">
          <cell r="A1626">
            <v>43</v>
          </cell>
        </row>
        <row r="1627">
          <cell r="A1627">
            <v>45</v>
          </cell>
        </row>
        <row r="1628">
          <cell r="A1628">
            <v>46</v>
          </cell>
        </row>
        <row r="1629">
          <cell r="A1629">
            <v>47</v>
          </cell>
        </row>
        <row r="1630">
          <cell r="A1630">
            <v>49</v>
          </cell>
        </row>
        <row r="1631">
          <cell r="A1631">
            <v>50</v>
          </cell>
        </row>
        <row r="1632">
          <cell r="A1632">
            <v>51</v>
          </cell>
        </row>
        <row r="1633">
          <cell r="A1633">
            <v>54</v>
          </cell>
        </row>
        <row r="1634">
          <cell r="A1634">
            <v>55</v>
          </cell>
        </row>
        <row r="1635">
          <cell r="A1635">
            <v>57</v>
          </cell>
        </row>
        <row r="1636">
          <cell r="A1636">
            <v>58</v>
          </cell>
        </row>
        <row r="1637">
          <cell r="A1637">
            <v>59</v>
          </cell>
        </row>
        <row r="1638">
          <cell r="A1638">
            <v>61</v>
          </cell>
        </row>
        <row r="1639">
          <cell r="A1639">
            <v>62</v>
          </cell>
        </row>
        <row r="1640">
          <cell r="A1640">
            <v>65</v>
          </cell>
        </row>
        <row r="1641">
          <cell r="A1641">
            <v>69</v>
          </cell>
        </row>
        <row r="1642">
          <cell r="A1642">
            <v>71</v>
          </cell>
        </row>
        <row r="1643">
          <cell r="A1643">
            <v>72</v>
          </cell>
        </row>
        <row r="1644">
          <cell r="A1644">
            <v>73</v>
          </cell>
        </row>
        <row r="1645">
          <cell r="A1645">
            <v>78</v>
          </cell>
        </row>
        <row r="1646">
          <cell r="A1646">
            <v>80</v>
          </cell>
        </row>
        <row r="1647">
          <cell r="A1647">
            <v>81</v>
          </cell>
        </row>
        <row r="1648">
          <cell r="A1648">
            <v>82</v>
          </cell>
        </row>
        <row r="1649">
          <cell r="A1649">
            <v>83</v>
          </cell>
        </row>
        <row r="1650">
          <cell r="A1650">
            <v>92</v>
          </cell>
        </row>
        <row r="1651">
          <cell r="A1651">
            <v>116</v>
          </cell>
        </row>
        <row r="1652">
          <cell r="A1652">
            <v>117</v>
          </cell>
        </row>
        <row r="1653">
          <cell r="A1653">
            <v>119</v>
          </cell>
        </row>
        <row r="1654">
          <cell r="A1654">
            <v>125</v>
          </cell>
        </row>
        <row r="1655">
          <cell r="A1655">
            <v>126</v>
          </cell>
        </row>
        <row r="1656">
          <cell r="A1656">
            <v>127</v>
          </cell>
        </row>
        <row r="1657">
          <cell r="A1657">
            <v>137</v>
          </cell>
        </row>
        <row r="1658">
          <cell r="A1658">
            <v>139</v>
          </cell>
        </row>
        <row r="1659">
          <cell r="A1659">
            <v>142</v>
          </cell>
        </row>
        <row r="1660">
          <cell r="A1660">
            <v>144</v>
          </cell>
        </row>
        <row r="1661">
          <cell r="A1661">
            <v>146</v>
          </cell>
        </row>
        <row r="1662">
          <cell r="A1662">
            <v>147</v>
          </cell>
        </row>
        <row r="1663">
          <cell r="A1663">
            <v>150</v>
          </cell>
        </row>
        <row r="1664">
          <cell r="A1664">
            <v>152</v>
          </cell>
        </row>
        <row r="1665">
          <cell r="A1665">
            <v>153</v>
          </cell>
        </row>
        <row r="1666">
          <cell r="A1666">
            <v>157</v>
          </cell>
        </row>
        <row r="1667">
          <cell r="A1667">
            <v>158</v>
          </cell>
        </row>
        <row r="1668">
          <cell r="A1668">
            <v>161</v>
          </cell>
        </row>
        <row r="1669">
          <cell r="A1669">
            <v>163</v>
          </cell>
        </row>
        <row r="1670">
          <cell r="A1670">
            <v>169</v>
          </cell>
        </row>
        <row r="1671">
          <cell r="A1671">
            <v>171</v>
          </cell>
        </row>
        <row r="1672">
          <cell r="A1672">
            <v>173</v>
          </cell>
        </row>
        <row r="1673">
          <cell r="A1673">
            <v>177</v>
          </cell>
        </row>
        <row r="1674">
          <cell r="A1674">
            <v>179</v>
          </cell>
        </row>
        <row r="1675">
          <cell r="A1675">
            <v>181</v>
          </cell>
        </row>
        <row r="1676">
          <cell r="A1676">
            <v>182</v>
          </cell>
        </row>
        <row r="1677">
          <cell r="A1677">
            <v>183</v>
          </cell>
        </row>
        <row r="1678">
          <cell r="A1678">
            <v>184</v>
          </cell>
        </row>
        <row r="1679">
          <cell r="A1679">
            <v>187</v>
          </cell>
        </row>
        <row r="1680">
          <cell r="A1680">
            <v>188</v>
          </cell>
        </row>
        <row r="1681">
          <cell r="A1681">
            <v>189</v>
          </cell>
        </row>
        <row r="1682">
          <cell r="A1682">
            <v>190</v>
          </cell>
        </row>
        <row r="1683">
          <cell r="A1683">
            <v>191</v>
          </cell>
        </row>
        <row r="1684">
          <cell r="A1684">
            <v>194</v>
          </cell>
        </row>
        <row r="1685">
          <cell r="A1685">
            <v>196</v>
          </cell>
        </row>
        <row r="1686">
          <cell r="A1686">
            <v>197</v>
          </cell>
        </row>
        <row r="1687">
          <cell r="A1687">
            <v>198</v>
          </cell>
        </row>
        <row r="1688">
          <cell r="A1688">
            <v>200</v>
          </cell>
        </row>
        <row r="1689">
          <cell r="A1689">
            <v>201</v>
          </cell>
        </row>
        <row r="1690">
          <cell r="A1690">
            <v>202</v>
          </cell>
        </row>
        <row r="1691">
          <cell r="A1691">
            <v>205</v>
          </cell>
        </row>
        <row r="1692">
          <cell r="A1692">
            <v>208</v>
          </cell>
        </row>
        <row r="1693">
          <cell r="A1693">
            <v>209</v>
          </cell>
        </row>
        <row r="1694">
          <cell r="A1694">
            <v>210</v>
          </cell>
        </row>
        <row r="1695">
          <cell r="A1695">
            <v>212</v>
          </cell>
        </row>
        <row r="1696">
          <cell r="A1696">
            <v>215</v>
          </cell>
        </row>
        <row r="1697">
          <cell r="A1697">
            <v>216</v>
          </cell>
        </row>
        <row r="1698">
          <cell r="A1698">
            <v>219</v>
          </cell>
        </row>
        <row r="1699">
          <cell r="A1699">
            <v>220</v>
          </cell>
        </row>
        <row r="1700">
          <cell r="A1700">
            <v>232</v>
          </cell>
        </row>
        <row r="1701">
          <cell r="A1701">
            <v>233</v>
          </cell>
        </row>
        <row r="1702">
          <cell r="A1702">
            <v>234</v>
          </cell>
        </row>
        <row r="1703">
          <cell r="A1703">
            <v>235</v>
          </cell>
        </row>
        <row r="1704">
          <cell r="A1704">
            <v>238</v>
          </cell>
        </row>
        <row r="1705">
          <cell r="A1705">
            <v>242</v>
          </cell>
        </row>
        <row r="1706">
          <cell r="A1706">
            <v>243</v>
          </cell>
        </row>
        <row r="1707">
          <cell r="A1707">
            <v>244</v>
          </cell>
        </row>
        <row r="1708">
          <cell r="A1708">
            <v>248</v>
          </cell>
        </row>
        <row r="1709">
          <cell r="A1709">
            <v>249</v>
          </cell>
        </row>
        <row r="1710">
          <cell r="A1710">
            <v>1</v>
          </cell>
        </row>
        <row r="1711">
          <cell r="A1711">
            <v>2</v>
          </cell>
        </row>
        <row r="1712">
          <cell r="A1712">
            <v>6</v>
          </cell>
        </row>
        <row r="1713">
          <cell r="A1713">
            <v>8</v>
          </cell>
        </row>
        <row r="1714">
          <cell r="A1714">
            <v>9</v>
          </cell>
        </row>
        <row r="1715">
          <cell r="A1715">
            <v>10</v>
          </cell>
        </row>
        <row r="1716">
          <cell r="A1716">
            <v>11</v>
          </cell>
        </row>
        <row r="1717">
          <cell r="A1717">
            <v>12</v>
          </cell>
        </row>
        <row r="1718">
          <cell r="A1718">
            <v>14</v>
          </cell>
        </row>
        <row r="1719">
          <cell r="A1719">
            <v>17</v>
          </cell>
        </row>
        <row r="1720">
          <cell r="A1720">
            <v>19</v>
          </cell>
        </row>
        <row r="1721">
          <cell r="A1721">
            <v>20</v>
          </cell>
        </row>
        <row r="1722">
          <cell r="A1722">
            <v>21</v>
          </cell>
        </row>
        <row r="1723">
          <cell r="A1723">
            <v>22</v>
          </cell>
        </row>
        <row r="1724">
          <cell r="A1724">
            <v>23</v>
          </cell>
        </row>
        <row r="1725">
          <cell r="A1725">
            <v>24</v>
          </cell>
        </row>
        <row r="1726">
          <cell r="A1726">
            <v>25</v>
          </cell>
        </row>
        <row r="1727">
          <cell r="A1727">
            <v>27</v>
          </cell>
        </row>
        <row r="1728">
          <cell r="A1728">
            <v>28</v>
          </cell>
        </row>
        <row r="1729">
          <cell r="A1729">
            <v>30</v>
          </cell>
        </row>
        <row r="1730">
          <cell r="A1730">
            <v>31</v>
          </cell>
        </row>
        <row r="1731">
          <cell r="A1731">
            <v>32</v>
          </cell>
        </row>
        <row r="1732">
          <cell r="A1732">
            <v>33</v>
          </cell>
        </row>
        <row r="1733">
          <cell r="A1733">
            <v>34</v>
          </cell>
        </row>
        <row r="1734">
          <cell r="A1734">
            <v>37</v>
          </cell>
        </row>
        <row r="1735">
          <cell r="A1735">
            <v>38</v>
          </cell>
        </row>
        <row r="1736">
          <cell r="A1736">
            <v>43</v>
          </cell>
        </row>
        <row r="1737">
          <cell r="A1737">
            <v>45</v>
          </cell>
        </row>
        <row r="1738">
          <cell r="A1738">
            <v>46</v>
          </cell>
        </row>
        <row r="1739">
          <cell r="A1739">
            <v>47</v>
          </cell>
        </row>
        <row r="1740">
          <cell r="A1740">
            <v>49</v>
          </cell>
        </row>
        <row r="1741">
          <cell r="A1741">
            <v>50</v>
          </cell>
        </row>
        <row r="1742">
          <cell r="A1742">
            <v>51</v>
          </cell>
        </row>
        <row r="1743">
          <cell r="A1743">
            <v>54</v>
          </cell>
        </row>
        <row r="1744">
          <cell r="A1744">
            <v>55</v>
          </cell>
        </row>
        <row r="1745">
          <cell r="A1745">
            <v>57</v>
          </cell>
        </row>
        <row r="1746">
          <cell r="A1746">
            <v>58</v>
          </cell>
        </row>
        <row r="1747">
          <cell r="A1747">
            <v>59</v>
          </cell>
        </row>
        <row r="1748">
          <cell r="A1748">
            <v>61</v>
          </cell>
        </row>
        <row r="1749">
          <cell r="A1749">
            <v>62</v>
          </cell>
        </row>
        <row r="1750">
          <cell r="A1750">
            <v>65</v>
          </cell>
        </row>
        <row r="1751">
          <cell r="A1751">
            <v>69</v>
          </cell>
        </row>
        <row r="1752">
          <cell r="A1752">
            <v>71</v>
          </cell>
        </row>
        <row r="1753">
          <cell r="A1753">
            <v>72</v>
          </cell>
        </row>
        <row r="1754">
          <cell r="A1754">
            <v>73</v>
          </cell>
        </row>
        <row r="1755">
          <cell r="A1755">
            <v>78</v>
          </cell>
        </row>
        <row r="1756">
          <cell r="A1756">
            <v>80</v>
          </cell>
        </row>
        <row r="1757">
          <cell r="A1757">
            <v>81</v>
          </cell>
        </row>
        <row r="1758">
          <cell r="A1758">
            <v>82</v>
          </cell>
        </row>
        <row r="1759">
          <cell r="A1759">
            <v>83</v>
          </cell>
        </row>
        <row r="1760">
          <cell r="A1760">
            <v>92</v>
          </cell>
        </row>
        <row r="1761">
          <cell r="A1761">
            <v>116</v>
          </cell>
        </row>
        <row r="1762">
          <cell r="A1762">
            <v>117</v>
          </cell>
        </row>
        <row r="1763">
          <cell r="A1763">
            <v>119</v>
          </cell>
        </row>
        <row r="1764">
          <cell r="A1764">
            <v>125</v>
          </cell>
        </row>
        <row r="1765">
          <cell r="A1765">
            <v>126</v>
          </cell>
        </row>
        <row r="1766">
          <cell r="A1766">
            <v>127</v>
          </cell>
        </row>
        <row r="1767">
          <cell r="A1767">
            <v>137</v>
          </cell>
        </row>
        <row r="1768">
          <cell r="A1768">
            <v>139</v>
          </cell>
        </row>
        <row r="1769">
          <cell r="A1769">
            <v>142</v>
          </cell>
        </row>
        <row r="1770">
          <cell r="A1770">
            <v>144</v>
          </cell>
        </row>
        <row r="1771">
          <cell r="A1771">
            <v>146</v>
          </cell>
        </row>
        <row r="1772">
          <cell r="A1772">
            <v>147</v>
          </cell>
        </row>
        <row r="1773">
          <cell r="A1773">
            <v>150</v>
          </cell>
        </row>
        <row r="1774">
          <cell r="A1774">
            <v>152</v>
          </cell>
        </row>
        <row r="1775">
          <cell r="A1775">
            <v>153</v>
          </cell>
        </row>
        <row r="1776">
          <cell r="A1776">
            <v>157</v>
          </cell>
        </row>
        <row r="1777">
          <cell r="A1777">
            <v>158</v>
          </cell>
        </row>
        <row r="1778">
          <cell r="A1778">
            <v>161</v>
          </cell>
        </row>
        <row r="1779">
          <cell r="A1779">
            <v>163</v>
          </cell>
        </row>
        <row r="1780">
          <cell r="A1780">
            <v>169</v>
          </cell>
        </row>
        <row r="1781">
          <cell r="A1781">
            <v>171</v>
          </cell>
        </row>
        <row r="1782">
          <cell r="A1782">
            <v>173</v>
          </cell>
        </row>
        <row r="1783">
          <cell r="A1783">
            <v>177</v>
          </cell>
        </row>
        <row r="1784">
          <cell r="A1784">
            <v>179</v>
          </cell>
        </row>
        <row r="1785">
          <cell r="A1785">
            <v>181</v>
          </cell>
        </row>
        <row r="1786">
          <cell r="A1786">
            <v>182</v>
          </cell>
        </row>
        <row r="1787">
          <cell r="A1787">
            <v>183</v>
          </cell>
        </row>
        <row r="1788">
          <cell r="A1788">
            <v>184</v>
          </cell>
        </row>
        <row r="1789">
          <cell r="A1789">
            <v>187</v>
          </cell>
        </row>
        <row r="1790">
          <cell r="A1790">
            <v>188</v>
          </cell>
        </row>
        <row r="1791">
          <cell r="A1791">
            <v>189</v>
          </cell>
        </row>
        <row r="1792">
          <cell r="A1792">
            <v>190</v>
          </cell>
        </row>
        <row r="1793">
          <cell r="A1793">
            <v>191</v>
          </cell>
        </row>
        <row r="1794">
          <cell r="A1794">
            <v>194</v>
          </cell>
        </row>
        <row r="1795">
          <cell r="A1795">
            <v>196</v>
          </cell>
        </row>
        <row r="1796">
          <cell r="A1796">
            <v>197</v>
          </cell>
        </row>
        <row r="1797">
          <cell r="A1797">
            <v>198</v>
          </cell>
        </row>
        <row r="1798">
          <cell r="A1798">
            <v>200</v>
          </cell>
        </row>
        <row r="1799">
          <cell r="A1799">
            <v>201</v>
          </cell>
        </row>
        <row r="1800">
          <cell r="A1800">
            <v>202</v>
          </cell>
        </row>
        <row r="1801">
          <cell r="A1801">
            <v>205</v>
          </cell>
        </row>
        <row r="1802">
          <cell r="A1802">
            <v>208</v>
          </cell>
        </row>
        <row r="1803">
          <cell r="A1803">
            <v>209</v>
          </cell>
        </row>
        <row r="1804">
          <cell r="A1804">
            <v>210</v>
          </cell>
        </row>
        <row r="1805">
          <cell r="A1805">
            <v>212</v>
          </cell>
        </row>
        <row r="1806">
          <cell r="A1806">
            <v>215</v>
          </cell>
        </row>
        <row r="1807">
          <cell r="A1807">
            <v>216</v>
          </cell>
        </row>
        <row r="1808">
          <cell r="A1808">
            <v>219</v>
          </cell>
        </row>
        <row r="1809">
          <cell r="A1809">
            <v>220</v>
          </cell>
        </row>
        <row r="1810">
          <cell r="A1810">
            <v>232</v>
          </cell>
        </row>
        <row r="1811">
          <cell r="A1811">
            <v>233</v>
          </cell>
        </row>
        <row r="1812">
          <cell r="A1812">
            <v>234</v>
          </cell>
        </row>
        <row r="1813">
          <cell r="A1813">
            <v>235</v>
          </cell>
        </row>
        <row r="1814">
          <cell r="A1814">
            <v>238</v>
          </cell>
        </row>
        <row r="1815">
          <cell r="A1815">
            <v>242</v>
          </cell>
        </row>
        <row r="1816">
          <cell r="A1816">
            <v>243</v>
          </cell>
        </row>
        <row r="1817">
          <cell r="A1817">
            <v>244</v>
          </cell>
        </row>
        <row r="1818">
          <cell r="A1818">
            <v>248</v>
          </cell>
        </row>
        <row r="1819">
          <cell r="A1819">
            <v>249</v>
          </cell>
        </row>
        <row r="1820">
          <cell r="A1820">
            <v>1</v>
          </cell>
        </row>
        <row r="1821">
          <cell r="A1821">
            <v>2</v>
          </cell>
        </row>
        <row r="1822">
          <cell r="A1822">
            <v>6</v>
          </cell>
        </row>
        <row r="1823">
          <cell r="A1823">
            <v>8</v>
          </cell>
        </row>
        <row r="1824">
          <cell r="A1824">
            <v>9</v>
          </cell>
        </row>
        <row r="1825">
          <cell r="A1825">
            <v>10</v>
          </cell>
        </row>
        <row r="1826">
          <cell r="A1826">
            <v>11</v>
          </cell>
        </row>
        <row r="1827">
          <cell r="A1827">
            <v>12</v>
          </cell>
        </row>
        <row r="1828">
          <cell r="A1828">
            <v>14</v>
          </cell>
        </row>
        <row r="1829">
          <cell r="A1829">
            <v>17</v>
          </cell>
        </row>
        <row r="1830">
          <cell r="A1830">
            <v>19</v>
          </cell>
        </row>
        <row r="1831">
          <cell r="A1831">
            <v>20</v>
          </cell>
        </row>
        <row r="1832">
          <cell r="A1832">
            <v>21</v>
          </cell>
        </row>
        <row r="1833">
          <cell r="A1833">
            <v>22</v>
          </cell>
        </row>
        <row r="1834">
          <cell r="A1834">
            <v>23</v>
          </cell>
        </row>
        <row r="1835">
          <cell r="A1835">
            <v>24</v>
          </cell>
        </row>
        <row r="1836">
          <cell r="A1836">
            <v>25</v>
          </cell>
        </row>
        <row r="1837">
          <cell r="A1837">
            <v>27</v>
          </cell>
        </row>
        <row r="1838">
          <cell r="A1838">
            <v>28</v>
          </cell>
        </row>
        <row r="1839">
          <cell r="A1839">
            <v>30</v>
          </cell>
        </row>
        <row r="1840">
          <cell r="A1840">
            <v>31</v>
          </cell>
        </row>
        <row r="1841">
          <cell r="A1841">
            <v>32</v>
          </cell>
        </row>
        <row r="1842">
          <cell r="A1842">
            <v>33</v>
          </cell>
        </row>
        <row r="1843">
          <cell r="A1843">
            <v>34</v>
          </cell>
        </row>
        <row r="1844">
          <cell r="A1844">
            <v>37</v>
          </cell>
        </row>
        <row r="1845">
          <cell r="A1845">
            <v>38</v>
          </cell>
        </row>
        <row r="1846">
          <cell r="A1846">
            <v>43</v>
          </cell>
        </row>
        <row r="1847">
          <cell r="A1847">
            <v>45</v>
          </cell>
        </row>
        <row r="1848">
          <cell r="A1848">
            <v>46</v>
          </cell>
        </row>
        <row r="1849">
          <cell r="A1849">
            <v>47</v>
          </cell>
        </row>
        <row r="1850">
          <cell r="A1850">
            <v>49</v>
          </cell>
        </row>
        <row r="1851">
          <cell r="A1851">
            <v>50</v>
          </cell>
        </row>
        <row r="1852">
          <cell r="A1852">
            <v>51</v>
          </cell>
        </row>
        <row r="1853">
          <cell r="A1853">
            <v>54</v>
          </cell>
        </row>
        <row r="1854">
          <cell r="A1854">
            <v>55</v>
          </cell>
        </row>
        <row r="1855">
          <cell r="A1855">
            <v>57</v>
          </cell>
        </row>
        <row r="1856">
          <cell r="A1856">
            <v>58</v>
          </cell>
        </row>
        <row r="1857">
          <cell r="A1857">
            <v>59</v>
          </cell>
        </row>
        <row r="1858">
          <cell r="A1858">
            <v>61</v>
          </cell>
        </row>
        <row r="1859">
          <cell r="A1859">
            <v>62</v>
          </cell>
        </row>
        <row r="1860">
          <cell r="A1860">
            <v>65</v>
          </cell>
        </row>
        <row r="1861">
          <cell r="A1861">
            <v>69</v>
          </cell>
        </row>
        <row r="1862">
          <cell r="A1862">
            <v>71</v>
          </cell>
        </row>
        <row r="1863">
          <cell r="A1863">
            <v>72</v>
          </cell>
        </row>
        <row r="1864">
          <cell r="A1864">
            <v>73</v>
          </cell>
        </row>
        <row r="1865">
          <cell r="A1865">
            <v>78</v>
          </cell>
        </row>
        <row r="1866">
          <cell r="A1866">
            <v>80</v>
          </cell>
        </row>
        <row r="1867">
          <cell r="A1867">
            <v>81</v>
          </cell>
        </row>
        <row r="1868">
          <cell r="A1868">
            <v>82</v>
          </cell>
        </row>
        <row r="1869">
          <cell r="A1869">
            <v>83</v>
          </cell>
        </row>
        <row r="1870">
          <cell r="A1870">
            <v>92</v>
          </cell>
        </row>
        <row r="1871">
          <cell r="A1871">
            <v>116</v>
          </cell>
        </row>
        <row r="1872">
          <cell r="A1872">
            <v>117</v>
          </cell>
        </row>
        <row r="1873">
          <cell r="A1873">
            <v>119</v>
          </cell>
        </row>
        <row r="1874">
          <cell r="A1874">
            <v>125</v>
          </cell>
        </row>
        <row r="1875">
          <cell r="A1875">
            <v>126</v>
          </cell>
        </row>
        <row r="1876">
          <cell r="A1876">
            <v>127</v>
          </cell>
        </row>
        <row r="1877">
          <cell r="A1877">
            <v>137</v>
          </cell>
        </row>
        <row r="1878">
          <cell r="A1878">
            <v>139</v>
          </cell>
        </row>
        <row r="1879">
          <cell r="A1879">
            <v>142</v>
          </cell>
        </row>
        <row r="1880">
          <cell r="A1880">
            <v>144</v>
          </cell>
        </row>
        <row r="1881">
          <cell r="A1881">
            <v>146</v>
          </cell>
        </row>
        <row r="1882">
          <cell r="A1882">
            <v>147</v>
          </cell>
        </row>
        <row r="1883">
          <cell r="A1883">
            <v>150</v>
          </cell>
        </row>
        <row r="1884">
          <cell r="A1884">
            <v>152</v>
          </cell>
        </row>
        <row r="1885">
          <cell r="A1885">
            <v>153</v>
          </cell>
        </row>
        <row r="1886">
          <cell r="A1886">
            <v>157</v>
          </cell>
        </row>
        <row r="1887">
          <cell r="A1887">
            <v>158</v>
          </cell>
        </row>
        <row r="1888">
          <cell r="A1888">
            <v>161</v>
          </cell>
        </row>
        <row r="1889">
          <cell r="A1889">
            <v>163</v>
          </cell>
        </row>
        <row r="1890">
          <cell r="A1890">
            <v>169</v>
          </cell>
        </row>
        <row r="1891">
          <cell r="A1891">
            <v>171</v>
          </cell>
        </row>
        <row r="1892">
          <cell r="A1892">
            <v>173</v>
          </cell>
        </row>
        <row r="1893">
          <cell r="A1893">
            <v>177</v>
          </cell>
        </row>
        <row r="1894">
          <cell r="A1894">
            <v>179</v>
          </cell>
        </row>
        <row r="1895">
          <cell r="A1895">
            <v>181</v>
          </cell>
        </row>
        <row r="1896">
          <cell r="A1896">
            <v>182</v>
          </cell>
        </row>
        <row r="1897">
          <cell r="A1897">
            <v>183</v>
          </cell>
        </row>
        <row r="1898">
          <cell r="A1898">
            <v>184</v>
          </cell>
        </row>
        <row r="1899">
          <cell r="A1899">
            <v>187</v>
          </cell>
        </row>
        <row r="1900">
          <cell r="A1900">
            <v>188</v>
          </cell>
        </row>
        <row r="1901">
          <cell r="A1901">
            <v>189</v>
          </cell>
        </row>
        <row r="1902">
          <cell r="A1902">
            <v>190</v>
          </cell>
        </row>
        <row r="1903">
          <cell r="A1903">
            <v>191</v>
          </cell>
        </row>
        <row r="1904">
          <cell r="A1904">
            <v>194</v>
          </cell>
        </row>
        <row r="1905">
          <cell r="A1905">
            <v>196</v>
          </cell>
        </row>
        <row r="1906">
          <cell r="A1906">
            <v>197</v>
          </cell>
        </row>
        <row r="1907">
          <cell r="A1907">
            <v>198</v>
          </cell>
        </row>
        <row r="1908">
          <cell r="A1908">
            <v>200</v>
          </cell>
        </row>
        <row r="1909">
          <cell r="A1909">
            <v>201</v>
          </cell>
        </row>
        <row r="1910">
          <cell r="A1910">
            <v>202</v>
          </cell>
        </row>
        <row r="1911">
          <cell r="A1911">
            <v>205</v>
          </cell>
        </row>
        <row r="1912">
          <cell r="A1912">
            <v>208</v>
          </cell>
        </row>
        <row r="1913">
          <cell r="A1913">
            <v>209</v>
          </cell>
        </row>
        <row r="1914">
          <cell r="A1914">
            <v>210</v>
          </cell>
        </row>
        <row r="1915">
          <cell r="A1915">
            <v>212</v>
          </cell>
        </row>
        <row r="1916">
          <cell r="A1916">
            <v>215</v>
          </cell>
        </row>
        <row r="1917">
          <cell r="A1917">
            <v>216</v>
          </cell>
        </row>
        <row r="1918">
          <cell r="A1918">
            <v>219</v>
          </cell>
        </row>
        <row r="1919">
          <cell r="A1919">
            <v>220</v>
          </cell>
        </row>
        <row r="1920">
          <cell r="A1920">
            <v>232</v>
          </cell>
        </row>
        <row r="1921">
          <cell r="A1921">
            <v>233</v>
          </cell>
        </row>
        <row r="1922">
          <cell r="A1922">
            <v>234</v>
          </cell>
        </row>
        <row r="1923">
          <cell r="A1923">
            <v>235</v>
          </cell>
        </row>
        <row r="1924">
          <cell r="A1924">
            <v>238</v>
          </cell>
        </row>
        <row r="1925">
          <cell r="A1925">
            <v>242</v>
          </cell>
        </row>
        <row r="1926">
          <cell r="A1926">
            <v>243</v>
          </cell>
        </row>
        <row r="1927">
          <cell r="A1927">
            <v>244</v>
          </cell>
        </row>
        <row r="1928">
          <cell r="A1928">
            <v>248</v>
          </cell>
        </row>
        <row r="1929">
          <cell r="A1929">
            <v>249</v>
          </cell>
        </row>
        <row r="1930">
          <cell r="A1930">
            <v>1</v>
          </cell>
        </row>
        <row r="1931">
          <cell r="A1931">
            <v>2</v>
          </cell>
        </row>
        <row r="1932">
          <cell r="A1932">
            <v>6</v>
          </cell>
        </row>
        <row r="1933">
          <cell r="A1933">
            <v>8</v>
          </cell>
        </row>
        <row r="1934">
          <cell r="A1934">
            <v>9</v>
          </cell>
        </row>
        <row r="1935">
          <cell r="A1935">
            <v>10</v>
          </cell>
        </row>
        <row r="1936">
          <cell r="A1936">
            <v>11</v>
          </cell>
        </row>
        <row r="1937">
          <cell r="A1937">
            <v>12</v>
          </cell>
        </row>
        <row r="1938">
          <cell r="A1938">
            <v>14</v>
          </cell>
        </row>
        <row r="1939">
          <cell r="A1939">
            <v>17</v>
          </cell>
        </row>
        <row r="1940">
          <cell r="A1940">
            <v>19</v>
          </cell>
        </row>
        <row r="1941">
          <cell r="A1941">
            <v>20</v>
          </cell>
        </row>
        <row r="1942">
          <cell r="A1942">
            <v>21</v>
          </cell>
        </row>
        <row r="1943">
          <cell r="A1943">
            <v>22</v>
          </cell>
        </row>
        <row r="1944">
          <cell r="A1944">
            <v>23</v>
          </cell>
        </row>
        <row r="1945">
          <cell r="A1945">
            <v>24</v>
          </cell>
        </row>
        <row r="1946">
          <cell r="A1946">
            <v>25</v>
          </cell>
        </row>
        <row r="1947">
          <cell r="A1947">
            <v>27</v>
          </cell>
        </row>
        <row r="1948">
          <cell r="A1948">
            <v>28</v>
          </cell>
        </row>
        <row r="1949">
          <cell r="A1949">
            <v>30</v>
          </cell>
        </row>
        <row r="1950">
          <cell r="A1950">
            <v>31</v>
          </cell>
        </row>
        <row r="1951">
          <cell r="A1951">
            <v>32</v>
          </cell>
        </row>
        <row r="1952">
          <cell r="A1952">
            <v>33</v>
          </cell>
        </row>
        <row r="1953">
          <cell r="A1953">
            <v>34</v>
          </cell>
        </row>
        <row r="1954">
          <cell r="A1954">
            <v>37</v>
          </cell>
        </row>
        <row r="1955">
          <cell r="A1955">
            <v>38</v>
          </cell>
        </row>
        <row r="1956">
          <cell r="A1956">
            <v>43</v>
          </cell>
        </row>
        <row r="1957">
          <cell r="A1957">
            <v>45</v>
          </cell>
        </row>
        <row r="1958">
          <cell r="A1958">
            <v>46</v>
          </cell>
        </row>
        <row r="1959">
          <cell r="A1959">
            <v>47</v>
          </cell>
        </row>
        <row r="1960">
          <cell r="A1960">
            <v>49</v>
          </cell>
        </row>
        <row r="1961">
          <cell r="A1961">
            <v>50</v>
          </cell>
        </row>
        <row r="1962">
          <cell r="A1962">
            <v>51</v>
          </cell>
        </row>
        <row r="1963">
          <cell r="A1963">
            <v>54</v>
          </cell>
        </row>
        <row r="1964">
          <cell r="A1964">
            <v>55</v>
          </cell>
        </row>
        <row r="1965">
          <cell r="A1965">
            <v>57</v>
          </cell>
        </row>
        <row r="1966">
          <cell r="A1966">
            <v>58</v>
          </cell>
        </row>
        <row r="1967">
          <cell r="A1967">
            <v>59</v>
          </cell>
        </row>
        <row r="1968">
          <cell r="A1968">
            <v>61</v>
          </cell>
        </row>
        <row r="1969">
          <cell r="A1969">
            <v>62</v>
          </cell>
        </row>
        <row r="1970">
          <cell r="A1970">
            <v>65</v>
          </cell>
        </row>
        <row r="1971">
          <cell r="A1971">
            <v>69</v>
          </cell>
        </row>
        <row r="1972">
          <cell r="A1972">
            <v>71</v>
          </cell>
        </row>
        <row r="1973">
          <cell r="A1973">
            <v>72</v>
          </cell>
        </row>
        <row r="1974">
          <cell r="A1974">
            <v>73</v>
          </cell>
        </row>
        <row r="1975">
          <cell r="A1975">
            <v>78</v>
          </cell>
        </row>
        <row r="1976">
          <cell r="A1976">
            <v>80</v>
          </cell>
        </row>
        <row r="1977">
          <cell r="A1977">
            <v>81</v>
          </cell>
        </row>
        <row r="1978">
          <cell r="A1978">
            <v>82</v>
          </cell>
        </row>
        <row r="1979">
          <cell r="A1979">
            <v>83</v>
          </cell>
        </row>
        <row r="1980">
          <cell r="A1980">
            <v>92</v>
          </cell>
        </row>
        <row r="1981">
          <cell r="A1981">
            <v>116</v>
          </cell>
        </row>
        <row r="1982">
          <cell r="A1982">
            <v>117</v>
          </cell>
        </row>
        <row r="1983">
          <cell r="A1983">
            <v>119</v>
          </cell>
        </row>
        <row r="1984">
          <cell r="A1984">
            <v>125</v>
          </cell>
        </row>
        <row r="1985">
          <cell r="A1985">
            <v>126</v>
          </cell>
        </row>
        <row r="1986">
          <cell r="A1986">
            <v>127</v>
          </cell>
        </row>
        <row r="1987">
          <cell r="A1987">
            <v>137</v>
          </cell>
        </row>
        <row r="1988">
          <cell r="A1988">
            <v>139</v>
          </cell>
        </row>
        <row r="1989">
          <cell r="A1989">
            <v>142</v>
          </cell>
        </row>
        <row r="1990">
          <cell r="A1990">
            <v>144</v>
          </cell>
        </row>
        <row r="1991">
          <cell r="A1991">
            <v>146</v>
          </cell>
        </row>
        <row r="1992">
          <cell r="A1992">
            <v>147</v>
          </cell>
        </row>
        <row r="1993">
          <cell r="A1993">
            <v>150</v>
          </cell>
        </row>
        <row r="1994">
          <cell r="A1994">
            <v>152</v>
          </cell>
        </row>
        <row r="1995">
          <cell r="A1995">
            <v>153</v>
          </cell>
        </row>
        <row r="1996">
          <cell r="A1996">
            <v>157</v>
          </cell>
        </row>
        <row r="1997">
          <cell r="A1997">
            <v>158</v>
          </cell>
        </row>
        <row r="1998">
          <cell r="A1998">
            <v>161</v>
          </cell>
        </row>
        <row r="1999">
          <cell r="A1999">
            <v>163</v>
          </cell>
        </row>
        <row r="2000">
          <cell r="A2000">
            <v>169</v>
          </cell>
        </row>
        <row r="2001">
          <cell r="A2001">
            <v>171</v>
          </cell>
        </row>
        <row r="2002">
          <cell r="A2002">
            <v>173</v>
          </cell>
        </row>
        <row r="2003">
          <cell r="A2003">
            <v>177</v>
          </cell>
        </row>
        <row r="2004">
          <cell r="A2004">
            <v>179</v>
          </cell>
        </row>
        <row r="2005">
          <cell r="A2005">
            <v>181</v>
          </cell>
        </row>
        <row r="2006">
          <cell r="A2006">
            <v>182</v>
          </cell>
        </row>
        <row r="2007">
          <cell r="A2007">
            <v>183</v>
          </cell>
        </row>
        <row r="2008">
          <cell r="A2008">
            <v>184</v>
          </cell>
        </row>
        <row r="2009">
          <cell r="A2009">
            <v>187</v>
          </cell>
        </row>
        <row r="2010">
          <cell r="A2010">
            <v>188</v>
          </cell>
        </row>
        <row r="2011">
          <cell r="A2011">
            <v>189</v>
          </cell>
        </row>
        <row r="2012">
          <cell r="A2012">
            <v>190</v>
          </cell>
        </row>
        <row r="2013">
          <cell r="A2013">
            <v>191</v>
          </cell>
        </row>
        <row r="2014">
          <cell r="A2014">
            <v>194</v>
          </cell>
        </row>
        <row r="2015">
          <cell r="A2015">
            <v>196</v>
          </cell>
        </row>
        <row r="2016">
          <cell r="A2016">
            <v>197</v>
          </cell>
        </row>
        <row r="2017">
          <cell r="A2017">
            <v>198</v>
          </cell>
        </row>
        <row r="2018">
          <cell r="A2018">
            <v>200</v>
          </cell>
        </row>
        <row r="2019">
          <cell r="A2019">
            <v>201</v>
          </cell>
        </row>
        <row r="2020">
          <cell r="A2020">
            <v>202</v>
          </cell>
        </row>
        <row r="2021">
          <cell r="A2021">
            <v>205</v>
          </cell>
        </row>
        <row r="2022">
          <cell r="A2022">
            <v>208</v>
          </cell>
        </row>
        <row r="2023">
          <cell r="A2023">
            <v>209</v>
          </cell>
        </row>
        <row r="2024">
          <cell r="A2024">
            <v>210</v>
          </cell>
        </row>
        <row r="2025">
          <cell r="A2025">
            <v>212</v>
          </cell>
        </row>
        <row r="2026">
          <cell r="A2026">
            <v>215</v>
          </cell>
        </row>
        <row r="2027">
          <cell r="A2027">
            <v>216</v>
          </cell>
        </row>
        <row r="2028">
          <cell r="A2028">
            <v>219</v>
          </cell>
        </row>
        <row r="2029">
          <cell r="A2029">
            <v>220</v>
          </cell>
        </row>
        <row r="2030">
          <cell r="A2030">
            <v>232</v>
          </cell>
        </row>
        <row r="2031">
          <cell r="A2031">
            <v>233</v>
          </cell>
        </row>
        <row r="2032">
          <cell r="A2032">
            <v>234</v>
          </cell>
        </row>
        <row r="2033">
          <cell r="A2033">
            <v>235</v>
          </cell>
        </row>
        <row r="2034">
          <cell r="A2034">
            <v>238</v>
          </cell>
        </row>
        <row r="2035">
          <cell r="A2035">
            <v>242</v>
          </cell>
        </row>
        <row r="2036">
          <cell r="A2036">
            <v>243</v>
          </cell>
        </row>
        <row r="2037">
          <cell r="A2037">
            <v>244</v>
          </cell>
        </row>
        <row r="2038">
          <cell r="A2038">
            <v>248</v>
          </cell>
        </row>
        <row r="2039">
          <cell r="A2039">
            <v>249</v>
          </cell>
        </row>
        <row r="2040">
          <cell r="A2040">
            <v>1</v>
          </cell>
        </row>
        <row r="2041">
          <cell r="A2041">
            <v>2</v>
          </cell>
        </row>
        <row r="2042">
          <cell r="A2042">
            <v>6</v>
          </cell>
        </row>
        <row r="2043">
          <cell r="A2043">
            <v>8</v>
          </cell>
        </row>
        <row r="2044">
          <cell r="A2044">
            <v>9</v>
          </cell>
        </row>
        <row r="2045">
          <cell r="A2045">
            <v>10</v>
          </cell>
        </row>
        <row r="2046">
          <cell r="A2046">
            <v>11</v>
          </cell>
        </row>
        <row r="2047">
          <cell r="A2047">
            <v>12</v>
          </cell>
        </row>
        <row r="2048">
          <cell r="A2048">
            <v>14</v>
          </cell>
        </row>
        <row r="2049">
          <cell r="A2049">
            <v>17</v>
          </cell>
        </row>
        <row r="2050">
          <cell r="A2050">
            <v>19</v>
          </cell>
        </row>
        <row r="2051">
          <cell r="A2051">
            <v>20</v>
          </cell>
        </row>
        <row r="2052">
          <cell r="A2052">
            <v>21</v>
          </cell>
        </row>
        <row r="2053">
          <cell r="A2053">
            <v>22</v>
          </cell>
        </row>
        <row r="2054">
          <cell r="A2054">
            <v>23</v>
          </cell>
        </row>
        <row r="2055">
          <cell r="A2055">
            <v>24</v>
          </cell>
        </row>
        <row r="2056">
          <cell r="A2056">
            <v>25</v>
          </cell>
        </row>
        <row r="2057">
          <cell r="A2057">
            <v>27</v>
          </cell>
        </row>
        <row r="2058">
          <cell r="A2058">
            <v>28</v>
          </cell>
        </row>
        <row r="2059">
          <cell r="A2059">
            <v>30</v>
          </cell>
        </row>
        <row r="2060">
          <cell r="A2060">
            <v>31</v>
          </cell>
        </row>
        <row r="2061">
          <cell r="A2061">
            <v>32</v>
          </cell>
        </row>
        <row r="2062">
          <cell r="A2062">
            <v>33</v>
          </cell>
        </row>
        <row r="2063">
          <cell r="A2063">
            <v>34</v>
          </cell>
        </row>
        <row r="2064">
          <cell r="A2064">
            <v>37</v>
          </cell>
        </row>
        <row r="2065">
          <cell r="A2065">
            <v>38</v>
          </cell>
        </row>
        <row r="2066">
          <cell r="A2066">
            <v>43</v>
          </cell>
        </row>
        <row r="2067">
          <cell r="A2067">
            <v>45</v>
          </cell>
        </row>
        <row r="2068">
          <cell r="A2068">
            <v>46</v>
          </cell>
        </row>
        <row r="2069">
          <cell r="A2069">
            <v>47</v>
          </cell>
        </row>
        <row r="2070">
          <cell r="A2070">
            <v>49</v>
          </cell>
        </row>
        <row r="2071">
          <cell r="A2071">
            <v>50</v>
          </cell>
        </row>
        <row r="2072">
          <cell r="A2072">
            <v>51</v>
          </cell>
        </row>
        <row r="2073">
          <cell r="A2073">
            <v>54</v>
          </cell>
        </row>
        <row r="2074">
          <cell r="A2074">
            <v>55</v>
          </cell>
        </row>
        <row r="2075">
          <cell r="A2075">
            <v>57</v>
          </cell>
        </row>
        <row r="2076">
          <cell r="A2076">
            <v>58</v>
          </cell>
        </row>
        <row r="2077">
          <cell r="A2077">
            <v>59</v>
          </cell>
        </row>
        <row r="2078">
          <cell r="A2078">
            <v>61</v>
          </cell>
        </row>
        <row r="2079">
          <cell r="A2079">
            <v>62</v>
          </cell>
        </row>
        <row r="2080">
          <cell r="A2080">
            <v>65</v>
          </cell>
        </row>
        <row r="2081">
          <cell r="A2081">
            <v>69</v>
          </cell>
        </row>
        <row r="2082">
          <cell r="A2082">
            <v>71</v>
          </cell>
        </row>
        <row r="2083">
          <cell r="A2083">
            <v>72</v>
          </cell>
        </row>
        <row r="2084">
          <cell r="A2084">
            <v>73</v>
          </cell>
        </row>
        <row r="2085">
          <cell r="A2085">
            <v>78</v>
          </cell>
        </row>
        <row r="2086">
          <cell r="A2086">
            <v>80</v>
          </cell>
        </row>
        <row r="2087">
          <cell r="A2087">
            <v>81</v>
          </cell>
        </row>
        <row r="2088">
          <cell r="A2088">
            <v>82</v>
          </cell>
        </row>
        <row r="2089">
          <cell r="A2089">
            <v>83</v>
          </cell>
        </row>
        <row r="2090">
          <cell r="A2090">
            <v>92</v>
          </cell>
        </row>
        <row r="2091">
          <cell r="A2091">
            <v>116</v>
          </cell>
        </row>
        <row r="2092">
          <cell r="A2092">
            <v>117</v>
          </cell>
        </row>
        <row r="2093">
          <cell r="A2093">
            <v>119</v>
          </cell>
        </row>
        <row r="2094">
          <cell r="A2094">
            <v>125</v>
          </cell>
        </row>
        <row r="2095">
          <cell r="A2095">
            <v>126</v>
          </cell>
        </row>
        <row r="2096">
          <cell r="A2096">
            <v>127</v>
          </cell>
        </row>
        <row r="2097">
          <cell r="A2097">
            <v>137</v>
          </cell>
        </row>
        <row r="2098">
          <cell r="A2098">
            <v>139</v>
          </cell>
        </row>
        <row r="2099">
          <cell r="A2099">
            <v>142</v>
          </cell>
        </row>
        <row r="2100">
          <cell r="A2100">
            <v>144</v>
          </cell>
        </row>
        <row r="2101">
          <cell r="A2101">
            <v>146</v>
          </cell>
        </row>
        <row r="2102">
          <cell r="A2102">
            <v>147</v>
          </cell>
        </row>
        <row r="2103">
          <cell r="A2103">
            <v>150</v>
          </cell>
        </row>
        <row r="2104">
          <cell r="A2104">
            <v>152</v>
          </cell>
        </row>
        <row r="2105">
          <cell r="A2105">
            <v>153</v>
          </cell>
        </row>
        <row r="2106">
          <cell r="A2106">
            <v>157</v>
          </cell>
        </row>
        <row r="2107">
          <cell r="A2107">
            <v>158</v>
          </cell>
        </row>
        <row r="2108">
          <cell r="A2108">
            <v>161</v>
          </cell>
        </row>
        <row r="2109">
          <cell r="A2109">
            <v>163</v>
          </cell>
        </row>
        <row r="2110">
          <cell r="A2110">
            <v>169</v>
          </cell>
        </row>
        <row r="2111">
          <cell r="A2111">
            <v>171</v>
          </cell>
        </row>
        <row r="2112">
          <cell r="A2112">
            <v>173</v>
          </cell>
        </row>
        <row r="2113">
          <cell r="A2113">
            <v>177</v>
          </cell>
        </row>
        <row r="2114">
          <cell r="A2114">
            <v>179</v>
          </cell>
        </row>
        <row r="2115">
          <cell r="A2115">
            <v>181</v>
          </cell>
        </row>
        <row r="2116">
          <cell r="A2116">
            <v>182</v>
          </cell>
        </row>
        <row r="2117">
          <cell r="A2117">
            <v>183</v>
          </cell>
        </row>
        <row r="2118">
          <cell r="A2118">
            <v>184</v>
          </cell>
        </row>
        <row r="2119">
          <cell r="A2119">
            <v>187</v>
          </cell>
        </row>
        <row r="2120">
          <cell r="A2120">
            <v>188</v>
          </cell>
        </row>
        <row r="2121">
          <cell r="A2121">
            <v>189</v>
          </cell>
        </row>
        <row r="2122">
          <cell r="A2122">
            <v>190</v>
          </cell>
        </row>
        <row r="2123">
          <cell r="A2123">
            <v>191</v>
          </cell>
        </row>
        <row r="2124">
          <cell r="A2124">
            <v>194</v>
          </cell>
        </row>
        <row r="2125">
          <cell r="A2125">
            <v>196</v>
          </cell>
        </row>
        <row r="2126">
          <cell r="A2126">
            <v>197</v>
          </cell>
        </row>
        <row r="2127">
          <cell r="A2127">
            <v>198</v>
          </cell>
        </row>
        <row r="2128">
          <cell r="A2128">
            <v>200</v>
          </cell>
        </row>
        <row r="2129">
          <cell r="A2129">
            <v>201</v>
          </cell>
        </row>
        <row r="2130">
          <cell r="A2130">
            <v>202</v>
          </cell>
        </row>
        <row r="2131">
          <cell r="A2131">
            <v>205</v>
          </cell>
        </row>
        <row r="2132">
          <cell r="A2132">
            <v>208</v>
          </cell>
        </row>
        <row r="2133">
          <cell r="A2133">
            <v>209</v>
          </cell>
        </row>
        <row r="2134">
          <cell r="A2134">
            <v>210</v>
          </cell>
        </row>
        <row r="2135">
          <cell r="A2135">
            <v>212</v>
          </cell>
        </row>
        <row r="2136">
          <cell r="A2136">
            <v>215</v>
          </cell>
        </row>
        <row r="2137">
          <cell r="A2137">
            <v>216</v>
          </cell>
        </row>
        <row r="2138">
          <cell r="A2138">
            <v>219</v>
          </cell>
        </row>
        <row r="2139">
          <cell r="A2139">
            <v>220</v>
          </cell>
        </row>
        <row r="2140">
          <cell r="A2140">
            <v>232</v>
          </cell>
        </row>
        <row r="2141">
          <cell r="A2141">
            <v>233</v>
          </cell>
        </row>
        <row r="2142">
          <cell r="A2142">
            <v>234</v>
          </cell>
        </row>
        <row r="2143">
          <cell r="A2143">
            <v>235</v>
          </cell>
        </row>
        <row r="2144">
          <cell r="A2144">
            <v>238</v>
          </cell>
        </row>
        <row r="2145">
          <cell r="A2145">
            <v>242</v>
          </cell>
        </row>
        <row r="2146">
          <cell r="A2146">
            <v>243</v>
          </cell>
        </row>
        <row r="2147">
          <cell r="A2147">
            <v>244</v>
          </cell>
        </row>
        <row r="2148">
          <cell r="A2148">
            <v>248</v>
          </cell>
        </row>
        <row r="2149">
          <cell r="A2149">
            <v>249</v>
          </cell>
        </row>
        <row r="2150">
          <cell r="A2150">
            <v>1</v>
          </cell>
        </row>
        <row r="2151">
          <cell r="A2151">
            <v>2</v>
          </cell>
        </row>
        <row r="2152">
          <cell r="A2152">
            <v>6</v>
          </cell>
        </row>
        <row r="2153">
          <cell r="A2153">
            <v>8</v>
          </cell>
        </row>
        <row r="2154">
          <cell r="A2154">
            <v>9</v>
          </cell>
        </row>
        <row r="2155">
          <cell r="A2155">
            <v>10</v>
          </cell>
        </row>
        <row r="2156">
          <cell r="A2156">
            <v>11</v>
          </cell>
        </row>
        <row r="2157">
          <cell r="A2157">
            <v>12</v>
          </cell>
        </row>
        <row r="2158">
          <cell r="A2158">
            <v>14</v>
          </cell>
        </row>
        <row r="2159">
          <cell r="A2159">
            <v>17</v>
          </cell>
        </row>
        <row r="2160">
          <cell r="A2160">
            <v>19</v>
          </cell>
        </row>
        <row r="2161">
          <cell r="A2161">
            <v>20</v>
          </cell>
        </row>
        <row r="2162">
          <cell r="A2162">
            <v>21</v>
          </cell>
        </row>
        <row r="2163">
          <cell r="A2163">
            <v>22</v>
          </cell>
        </row>
        <row r="2164">
          <cell r="A2164">
            <v>23</v>
          </cell>
        </row>
        <row r="2165">
          <cell r="A2165">
            <v>24</v>
          </cell>
        </row>
        <row r="2166">
          <cell r="A2166">
            <v>25</v>
          </cell>
        </row>
        <row r="2167">
          <cell r="A2167">
            <v>27</v>
          </cell>
        </row>
        <row r="2168">
          <cell r="A2168">
            <v>28</v>
          </cell>
        </row>
        <row r="2169">
          <cell r="A2169">
            <v>30</v>
          </cell>
        </row>
        <row r="2170">
          <cell r="A2170">
            <v>31</v>
          </cell>
        </row>
        <row r="2171">
          <cell r="A2171">
            <v>32</v>
          </cell>
        </row>
        <row r="2172">
          <cell r="A2172">
            <v>33</v>
          </cell>
        </row>
        <row r="2173">
          <cell r="A2173">
            <v>34</v>
          </cell>
        </row>
        <row r="2174">
          <cell r="A2174">
            <v>37</v>
          </cell>
        </row>
        <row r="2175">
          <cell r="A2175">
            <v>38</v>
          </cell>
        </row>
        <row r="2176">
          <cell r="A2176">
            <v>43</v>
          </cell>
        </row>
        <row r="2177">
          <cell r="A2177">
            <v>45</v>
          </cell>
        </row>
        <row r="2178">
          <cell r="A2178">
            <v>46</v>
          </cell>
        </row>
        <row r="2179">
          <cell r="A2179">
            <v>47</v>
          </cell>
        </row>
        <row r="2180">
          <cell r="A2180">
            <v>49</v>
          </cell>
        </row>
        <row r="2181">
          <cell r="A2181">
            <v>50</v>
          </cell>
        </row>
        <row r="2182">
          <cell r="A2182">
            <v>51</v>
          </cell>
        </row>
        <row r="2183">
          <cell r="A2183">
            <v>54</v>
          </cell>
        </row>
        <row r="2184">
          <cell r="A2184">
            <v>55</v>
          </cell>
        </row>
        <row r="2185">
          <cell r="A2185">
            <v>57</v>
          </cell>
        </row>
        <row r="2186">
          <cell r="A2186">
            <v>58</v>
          </cell>
        </row>
        <row r="2187">
          <cell r="A2187">
            <v>59</v>
          </cell>
        </row>
        <row r="2188">
          <cell r="A2188">
            <v>61</v>
          </cell>
        </row>
        <row r="2189">
          <cell r="A2189">
            <v>62</v>
          </cell>
        </row>
        <row r="2190">
          <cell r="A2190">
            <v>65</v>
          </cell>
        </row>
        <row r="2191">
          <cell r="A2191">
            <v>69</v>
          </cell>
        </row>
        <row r="2192">
          <cell r="A2192">
            <v>71</v>
          </cell>
        </row>
        <row r="2193">
          <cell r="A2193">
            <v>72</v>
          </cell>
        </row>
        <row r="2194">
          <cell r="A2194">
            <v>73</v>
          </cell>
        </row>
        <row r="2195">
          <cell r="A2195">
            <v>78</v>
          </cell>
        </row>
        <row r="2196">
          <cell r="A2196">
            <v>80</v>
          </cell>
        </row>
        <row r="2197">
          <cell r="A2197">
            <v>81</v>
          </cell>
        </row>
        <row r="2198">
          <cell r="A2198">
            <v>82</v>
          </cell>
        </row>
        <row r="2199">
          <cell r="A2199">
            <v>83</v>
          </cell>
        </row>
        <row r="2200">
          <cell r="A2200">
            <v>92</v>
          </cell>
        </row>
        <row r="2201">
          <cell r="A2201">
            <v>116</v>
          </cell>
        </row>
        <row r="2202">
          <cell r="A2202">
            <v>117</v>
          </cell>
        </row>
        <row r="2203">
          <cell r="A2203">
            <v>119</v>
          </cell>
        </row>
        <row r="2204">
          <cell r="A2204">
            <v>125</v>
          </cell>
        </row>
        <row r="2205">
          <cell r="A2205">
            <v>126</v>
          </cell>
        </row>
        <row r="2206">
          <cell r="A2206">
            <v>127</v>
          </cell>
        </row>
        <row r="2207">
          <cell r="A2207">
            <v>137</v>
          </cell>
        </row>
        <row r="2208">
          <cell r="A2208">
            <v>139</v>
          </cell>
        </row>
        <row r="2209">
          <cell r="A2209">
            <v>142</v>
          </cell>
        </row>
        <row r="2210">
          <cell r="A2210">
            <v>144</v>
          </cell>
        </row>
        <row r="2211">
          <cell r="A2211">
            <v>146</v>
          </cell>
        </row>
        <row r="2212">
          <cell r="A2212">
            <v>147</v>
          </cell>
        </row>
        <row r="2213">
          <cell r="A2213">
            <v>150</v>
          </cell>
        </row>
        <row r="2214">
          <cell r="A2214">
            <v>152</v>
          </cell>
        </row>
        <row r="2215">
          <cell r="A2215">
            <v>153</v>
          </cell>
        </row>
        <row r="2216">
          <cell r="A2216">
            <v>157</v>
          </cell>
        </row>
        <row r="2217">
          <cell r="A2217">
            <v>158</v>
          </cell>
        </row>
        <row r="2218">
          <cell r="A2218">
            <v>161</v>
          </cell>
        </row>
        <row r="2219">
          <cell r="A2219">
            <v>163</v>
          </cell>
        </row>
        <row r="2220">
          <cell r="A2220">
            <v>169</v>
          </cell>
        </row>
        <row r="2221">
          <cell r="A2221">
            <v>171</v>
          </cell>
        </row>
        <row r="2222">
          <cell r="A2222">
            <v>173</v>
          </cell>
        </row>
        <row r="2223">
          <cell r="A2223">
            <v>177</v>
          </cell>
        </row>
        <row r="2224">
          <cell r="A2224">
            <v>179</v>
          </cell>
        </row>
        <row r="2225">
          <cell r="A2225">
            <v>181</v>
          </cell>
        </row>
        <row r="2226">
          <cell r="A2226">
            <v>182</v>
          </cell>
        </row>
        <row r="2227">
          <cell r="A2227">
            <v>183</v>
          </cell>
        </row>
        <row r="2228">
          <cell r="A2228">
            <v>184</v>
          </cell>
        </row>
        <row r="2229">
          <cell r="A2229">
            <v>187</v>
          </cell>
        </row>
        <row r="2230">
          <cell r="A2230">
            <v>188</v>
          </cell>
        </row>
        <row r="2231">
          <cell r="A2231">
            <v>189</v>
          </cell>
        </row>
        <row r="2232">
          <cell r="A2232">
            <v>190</v>
          </cell>
        </row>
        <row r="2233">
          <cell r="A2233">
            <v>191</v>
          </cell>
        </row>
        <row r="2234">
          <cell r="A2234">
            <v>194</v>
          </cell>
        </row>
        <row r="2235">
          <cell r="A2235">
            <v>196</v>
          </cell>
        </row>
        <row r="2236">
          <cell r="A2236">
            <v>197</v>
          </cell>
        </row>
        <row r="2237">
          <cell r="A2237">
            <v>198</v>
          </cell>
        </row>
        <row r="2238">
          <cell r="A2238">
            <v>200</v>
          </cell>
        </row>
        <row r="2239">
          <cell r="A2239">
            <v>201</v>
          </cell>
        </row>
        <row r="2240">
          <cell r="A2240">
            <v>202</v>
          </cell>
        </row>
        <row r="2241">
          <cell r="A2241">
            <v>205</v>
          </cell>
        </row>
        <row r="2242">
          <cell r="A2242">
            <v>208</v>
          </cell>
        </row>
        <row r="2243">
          <cell r="A2243">
            <v>209</v>
          </cell>
        </row>
        <row r="2244">
          <cell r="A2244">
            <v>210</v>
          </cell>
        </row>
        <row r="2245">
          <cell r="A2245">
            <v>212</v>
          </cell>
        </row>
        <row r="2246">
          <cell r="A2246">
            <v>215</v>
          </cell>
        </row>
        <row r="2247">
          <cell r="A2247">
            <v>216</v>
          </cell>
        </row>
        <row r="2248">
          <cell r="A2248">
            <v>219</v>
          </cell>
        </row>
        <row r="2249">
          <cell r="A2249">
            <v>220</v>
          </cell>
        </row>
        <row r="2250">
          <cell r="A2250">
            <v>232</v>
          </cell>
        </row>
        <row r="2251">
          <cell r="A2251">
            <v>233</v>
          </cell>
        </row>
        <row r="2252">
          <cell r="A2252">
            <v>234</v>
          </cell>
        </row>
        <row r="2253">
          <cell r="A2253">
            <v>235</v>
          </cell>
        </row>
        <row r="2254">
          <cell r="A2254">
            <v>238</v>
          </cell>
        </row>
        <row r="2255">
          <cell r="A2255">
            <v>242</v>
          </cell>
        </row>
        <row r="2256">
          <cell r="A2256">
            <v>243</v>
          </cell>
        </row>
        <row r="2257">
          <cell r="A2257">
            <v>244</v>
          </cell>
        </row>
        <row r="2258">
          <cell r="A2258">
            <v>248</v>
          </cell>
        </row>
        <row r="2259">
          <cell r="A2259">
            <v>249</v>
          </cell>
        </row>
      </sheetData>
      <sheetData sheetId="1">
        <row r="1">
          <cell r="A1" t="str">
            <v>DB Ref</v>
          </cell>
        </row>
      </sheetData>
      <sheetData sheetId="2">
        <row r="1">
          <cell r="A1" t="str">
            <v>DB Ref</v>
          </cell>
        </row>
      </sheetData>
      <sheetData sheetId="3">
        <row r="1">
          <cell r="A1" t="str">
            <v>DB Ref</v>
          </cell>
          <cell r="B1" t="str">
            <v>Company</v>
          </cell>
          <cell r="C1" t="str">
            <v>HQ Location</v>
          </cell>
          <cell r="D1" t="str">
            <v>Tier</v>
          </cell>
          <cell r="E1" t="str">
            <v>Data Major</v>
          </cell>
          <cell r="F1" t="str">
            <v>Data Minor</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14</v>
          </cell>
        </row>
        <row r="8">
          <cell r="A8">
            <v>17</v>
          </cell>
        </row>
        <row r="9">
          <cell r="A9">
            <v>21</v>
          </cell>
        </row>
        <row r="10">
          <cell r="A10">
            <v>23</v>
          </cell>
        </row>
        <row r="11">
          <cell r="A11">
            <v>25</v>
          </cell>
        </row>
        <row r="12">
          <cell r="A12">
            <v>28</v>
          </cell>
        </row>
        <row r="13">
          <cell r="A13">
            <v>33</v>
          </cell>
        </row>
        <row r="14">
          <cell r="A14">
            <v>58</v>
          </cell>
        </row>
        <row r="15">
          <cell r="A15">
            <v>62</v>
          </cell>
        </row>
        <row r="16">
          <cell r="A16">
            <v>65</v>
          </cell>
        </row>
        <row r="17">
          <cell r="A17">
            <v>71</v>
          </cell>
        </row>
        <row r="18">
          <cell r="A18">
            <v>80</v>
          </cell>
        </row>
        <row r="19">
          <cell r="A19">
            <v>81</v>
          </cell>
        </row>
        <row r="20">
          <cell r="A20">
            <v>82</v>
          </cell>
        </row>
        <row r="21">
          <cell r="A21">
            <v>92</v>
          </cell>
        </row>
        <row r="22">
          <cell r="A22">
            <v>100</v>
          </cell>
        </row>
        <row r="23">
          <cell r="A23">
            <v>107</v>
          </cell>
        </row>
        <row r="24">
          <cell r="A24">
            <v>109</v>
          </cell>
        </row>
        <row r="25">
          <cell r="A25">
            <v>111</v>
          </cell>
        </row>
        <row r="26">
          <cell r="A26">
            <v>113</v>
          </cell>
        </row>
        <row r="27">
          <cell r="A27">
            <v>119</v>
          </cell>
        </row>
        <row r="28">
          <cell r="A28">
            <v>120</v>
          </cell>
        </row>
        <row r="29">
          <cell r="A29">
            <v>123</v>
          </cell>
        </row>
        <row r="30">
          <cell r="A30">
            <v>124</v>
          </cell>
        </row>
        <row r="31">
          <cell r="A31">
            <v>125</v>
          </cell>
        </row>
        <row r="32">
          <cell r="A32">
            <v>126</v>
          </cell>
        </row>
        <row r="33">
          <cell r="A33">
            <v>127</v>
          </cell>
        </row>
        <row r="34">
          <cell r="A34">
            <v>128</v>
          </cell>
        </row>
        <row r="35">
          <cell r="A35">
            <v>130</v>
          </cell>
        </row>
        <row r="36">
          <cell r="A36">
            <v>131</v>
          </cell>
        </row>
        <row r="37">
          <cell r="A37">
            <v>137</v>
          </cell>
        </row>
        <row r="38">
          <cell r="A38">
            <v>141</v>
          </cell>
        </row>
        <row r="39">
          <cell r="A39">
            <v>150</v>
          </cell>
        </row>
        <row r="40">
          <cell r="A40">
            <v>153</v>
          </cell>
        </row>
        <row r="41">
          <cell r="A41">
            <v>158</v>
          </cell>
        </row>
        <row r="42">
          <cell r="A42">
            <v>162</v>
          </cell>
        </row>
        <row r="43">
          <cell r="A43">
            <v>185</v>
          </cell>
        </row>
        <row r="44">
          <cell r="A44">
            <v>201</v>
          </cell>
        </row>
        <row r="45">
          <cell r="A45">
            <v>234</v>
          </cell>
        </row>
        <row r="46">
          <cell r="A46">
            <v>235</v>
          </cell>
        </row>
        <row r="47">
          <cell r="A47">
            <v>236</v>
          </cell>
        </row>
        <row r="48">
          <cell r="A48">
            <v>239</v>
          </cell>
        </row>
        <row r="49">
          <cell r="A49">
            <v>1</v>
          </cell>
        </row>
        <row r="50">
          <cell r="A50">
            <v>6</v>
          </cell>
        </row>
        <row r="51">
          <cell r="A51">
            <v>8</v>
          </cell>
        </row>
        <row r="52">
          <cell r="A52">
            <v>9</v>
          </cell>
        </row>
        <row r="53">
          <cell r="A53">
            <v>10</v>
          </cell>
        </row>
        <row r="54">
          <cell r="A54">
            <v>14</v>
          </cell>
        </row>
        <row r="55">
          <cell r="A55">
            <v>17</v>
          </cell>
        </row>
        <row r="56">
          <cell r="A56">
            <v>21</v>
          </cell>
        </row>
        <row r="57">
          <cell r="A57">
            <v>23</v>
          </cell>
        </row>
        <row r="58">
          <cell r="A58">
            <v>25</v>
          </cell>
        </row>
        <row r="59">
          <cell r="A59">
            <v>28</v>
          </cell>
        </row>
        <row r="60">
          <cell r="A60">
            <v>33</v>
          </cell>
        </row>
        <row r="61">
          <cell r="A61">
            <v>58</v>
          </cell>
        </row>
        <row r="62">
          <cell r="A62">
            <v>62</v>
          </cell>
        </row>
        <row r="63">
          <cell r="A63">
            <v>65</v>
          </cell>
        </row>
        <row r="64">
          <cell r="A64">
            <v>71</v>
          </cell>
        </row>
        <row r="65">
          <cell r="A65">
            <v>80</v>
          </cell>
        </row>
        <row r="66">
          <cell r="A66">
            <v>81</v>
          </cell>
        </row>
        <row r="67">
          <cell r="A67">
            <v>82</v>
          </cell>
        </row>
        <row r="68">
          <cell r="A68">
            <v>92</v>
          </cell>
        </row>
        <row r="69">
          <cell r="A69">
            <v>100</v>
          </cell>
        </row>
        <row r="70">
          <cell r="A70">
            <v>107</v>
          </cell>
        </row>
        <row r="71">
          <cell r="A71">
            <v>109</v>
          </cell>
        </row>
        <row r="72">
          <cell r="A72">
            <v>111</v>
          </cell>
        </row>
        <row r="73">
          <cell r="A73">
            <v>113</v>
          </cell>
        </row>
        <row r="74">
          <cell r="A74">
            <v>119</v>
          </cell>
        </row>
        <row r="75">
          <cell r="A75">
            <v>120</v>
          </cell>
        </row>
        <row r="76">
          <cell r="A76">
            <v>123</v>
          </cell>
        </row>
        <row r="77">
          <cell r="A77">
            <v>124</v>
          </cell>
        </row>
        <row r="78">
          <cell r="A78">
            <v>125</v>
          </cell>
        </row>
        <row r="79">
          <cell r="A79">
            <v>126</v>
          </cell>
        </row>
        <row r="80">
          <cell r="A80">
            <v>127</v>
          </cell>
        </row>
        <row r="81">
          <cell r="A81">
            <v>128</v>
          </cell>
        </row>
        <row r="82">
          <cell r="A82">
            <v>130</v>
          </cell>
        </row>
        <row r="83">
          <cell r="A83">
            <v>131</v>
          </cell>
        </row>
        <row r="84">
          <cell r="A84">
            <v>137</v>
          </cell>
        </row>
        <row r="85">
          <cell r="A85">
            <v>141</v>
          </cell>
        </row>
        <row r="86">
          <cell r="A86">
            <v>150</v>
          </cell>
        </row>
        <row r="87">
          <cell r="A87">
            <v>153</v>
          </cell>
        </row>
        <row r="88">
          <cell r="A88">
            <v>158</v>
          </cell>
        </row>
        <row r="89">
          <cell r="A89">
            <v>162</v>
          </cell>
        </row>
        <row r="90">
          <cell r="A90">
            <v>185</v>
          </cell>
        </row>
        <row r="91">
          <cell r="A91">
            <v>201</v>
          </cell>
        </row>
        <row r="92">
          <cell r="A92">
            <v>234</v>
          </cell>
        </row>
        <row r="93">
          <cell r="A93">
            <v>235</v>
          </cell>
        </row>
        <row r="94">
          <cell r="A94">
            <v>236</v>
          </cell>
        </row>
        <row r="95">
          <cell r="A95">
            <v>239</v>
          </cell>
        </row>
        <row r="96">
          <cell r="A96">
            <v>1</v>
          </cell>
        </row>
        <row r="97">
          <cell r="A97">
            <v>6</v>
          </cell>
        </row>
        <row r="98">
          <cell r="A98">
            <v>8</v>
          </cell>
        </row>
        <row r="99">
          <cell r="A99">
            <v>9</v>
          </cell>
        </row>
        <row r="100">
          <cell r="A100">
            <v>10</v>
          </cell>
        </row>
        <row r="101">
          <cell r="A101">
            <v>14</v>
          </cell>
        </row>
        <row r="102">
          <cell r="A102">
            <v>17</v>
          </cell>
        </row>
        <row r="103">
          <cell r="A103">
            <v>21</v>
          </cell>
        </row>
        <row r="104">
          <cell r="A104">
            <v>23</v>
          </cell>
        </row>
        <row r="105">
          <cell r="A105">
            <v>25</v>
          </cell>
        </row>
        <row r="106">
          <cell r="A106">
            <v>28</v>
          </cell>
        </row>
        <row r="107">
          <cell r="A107">
            <v>33</v>
          </cell>
        </row>
        <row r="108">
          <cell r="A108">
            <v>58</v>
          </cell>
        </row>
        <row r="109">
          <cell r="A109">
            <v>62</v>
          </cell>
        </row>
        <row r="110">
          <cell r="A110">
            <v>65</v>
          </cell>
        </row>
        <row r="111">
          <cell r="A111">
            <v>71</v>
          </cell>
        </row>
        <row r="112">
          <cell r="A112">
            <v>80</v>
          </cell>
        </row>
        <row r="113">
          <cell r="A113">
            <v>81</v>
          </cell>
        </row>
        <row r="114">
          <cell r="A114">
            <v>82</v>
          </cell>
        </row>
        <row r="115">
          <cell r="A115">
            <v>92</v>
          </cell>
        </row>
        <row r="116">
          <cell r="A116">
            <v>100</v>
          </cell>
        </row>
        <row r="117">
          <cell r="A117">
            <v>107</v>
          </cell>
        </row>
        <row r="118">
          <cell r="A118">
            <v>109</v>
          </cell>
        </row>
        <row r="119">
          <cell r="A119">
            <v>111</v>
          </cell>
        </row>
        <row r="120">
          <cell r="A120">
            <v>113</v>
          </cell>
        </row>
        <row r="121">
          <cell r="A121">
            <v>119</v>
          </cell>
        </row>
        <row r="122">
          <cell r="A122">
            <v>120</v>
          </cell>
        </row>
        <row r="123">
          <cell r="A123">
            <v>123</v>
          </cell>
        </row>
        <row r="124">
          <cell r="A124">
            <v>124</v>
          </cell>
        </row>
        <row r="125">
          <cell r="A125">
            <v>125</v>
          </cell>
        </row>
        <row r="126">
          <cell r="A126">
            <v>126</v>
          </cell>
        </row>
        <row r="127">
          <cell r="A127">
            <v>127</v>
          </cell>
        </row>
        <row r="128">
          <cell r="A128">
            <v>128</v>
          </cell>
        </row>
        <row r="129">
          <cell r="A129">
            <v>130</v>
          </cell>
        </row>
        <row r="130">
          <cell r="A130">
            <v>131</v>
          </cell>
        </row>
        <row r="131">
          <cell r="A131">
            <v>137</v>
          </cell>
        </row>
        <row r="132">
          <cell r="A132">
            <v>141</v>
          </cell>
        </row>
        <row r="133">
          <cell r="A133">
            <v>150</v>
          </cell>
        </row>
        <row r="134">
          <cell r="A134">
            <v>153</v>
          </cell>
        </row>
        <row r="135">
          <cell r="A135">
            <v>158</v>
          </cell>
        </row>
        <row r="136">
          <cell r="A136">
            <v>162</v>
          </cell>
        </row>
        <row r="137">
          <cell r="A137">
            <v>185</v>
          </cell>
        </row>
        <row r="138">
          <cell r="A138">
            <v>201</v>
          </cell>
        </row>
        <row r="139">
          <cell r="A139">
            <v>234</v>
          </cell>
        </row>
        <row r="140">
          <cell r="A140">
            <v>235</v>
          </cell>
        </row>
        <row r="141">
          <cell r="A141">
            <v>236</v>
          </cell>
        </row>
        <row r="142">
          <cell r="A142">
            <v>239</v>
          </cell>
        </row>
        <row r="143">
          <cell r="A143">
            <v>1</v>
          </cell>
        </row>
        <row r="144">
          <cell r="A144">
            <v>6</v>
          </cell>
        </row>
        <row r="145">
          <cell r="A145">
            <v>8</v>
          </cell>
        </row>
        <row r="146">
          <cell r="A146">
            <v>9</v>
          </cell>
        </row>
        <row r="147">
          <cell r="A147">
            <v>10</v>
          </cell>
        </row>
        <row r="148">
          <cell r="A148">
            <v>14</v>
          </cell>
        </row>
        <row r="149">
          <cell r="A149">
            <v>17</v>
          </cell>
        </row>
        <row r="150">
          <cell r="A150">
            <v>21</v>
          </cell>
        </row>
        <row r="151">
          <cell r="A151">
            <v>23</v>
          </cell>
        </row>
        <row r="152">
          <cell r="A152">
            <v>25</v>
          </cell>
        </row>
        <row r="153">
          <cell r="A153">
            <v>28</v>
          </cell>
        </row>
        <row r="154">
          <cell r="A154">
            <v>33</v>
          </cell>
        </row>
        <row r="155">
          <cell r="A155">
            <v>58</v>
          </cell>
        </row>
        <row r="156">
          <cell r="A156">
            <v>62</v>
          </cell>
        </row>
        <row r="157">
          <cell r="A157">
            <v>65</v>
          </cell>
        </row>
        <row r="158">
          <cell r="A158">
            <v>71</v>
          </cell>
        </row>
        <row r="159">
          <cell r="A159">
            <v>80</v>
          </cell>
        </row>
        <row r="160">
          <cell r="A160">
            <v>81</v>
          </cell>
        </row>
        <row r="161">
          <cell r="A161">
            <v>82</v>
          </cell>
        </row>
        <row r="162">
          <cell r="A162">
            <v>92</v>
          </cell>
        </row>
        <row r="163">
          <cell r="A163">
            <v>100</v>
          </cell>
        </row>
        <row r="164">
          <cell r="A164">
            <v>107</v>
          </cell>
        </row>
        <row r="165">
          <cell r="A165">
            <v>109</v>
          </cell>
        </row>
        <row r="166">
          <cell r="A166">
            <v>111</v>
          </cell>
        </row>
        <row r="167">
          <cell r="A167">
            <v>113</v>
          </cell>
        </row>
        <row r="168">
          <cell r="A168">
            <v>119</v>
          </cell>
        </row>
        <row r="169">
          <cell r="A169">
            <v>120</v>
          </cell>
        </row>
        <row r="170">
          <cell r="A170">
            <v>123</v>
          </cell>
        </row>
        <row r="171">
          <cell r="A171">
            <v>124</v>
          </cell>
        </row>
        <row r="172">
          <cell r="A172">
            <v>125</v>
          </cell>
        </row>
        <row r="173">
          <cell r="A173">
            <v>126</v>
          </cell>
        </row>
        <row r="174">
          <cell r="A174">
            <v>127</v>
          </cell>
        </row>
        <row r="175">
          <cell r="A175">
            <v>128</v>
          </cell>
        </row>
        <row r="176">
          <cell r="A176">
            <v>130</v>
          </cell>
        </row>
        <row r="177">
          <cell r="A177">
            <v>131</v>
          </cell>
        </row>
        <row r="178">
          <cell r="A178">
            <v>137</v>
          </cell>
        </row>
        <row r="179">
          <cell r="A179">
            <v>141</v>
          </cell>
        </row>
        <row r="180">
          <cell r="A180">
            <v>150</v>
          </cell>
        </row>
        <row r="181">
          <cell r="A181">
            <v>153</v>
          </cell>
        </row>
        <row r="182">
          <cell r="A182">
            <v>158</v>
          </cell>
        </row>
        <row r="183">
          <cell r="A183">
            <v>162</v>
          </cell>
        </row>
        <row r="184">
          <cell r="A184">
            <v>185</v>
          </cell>
        </row>
        <row r="185">
          <cell r="A185">
            <v>201</v>
          </cell>
        </row>
        <row r="186">
          <cell r="A186">
            <v>234</v>
          </cell>
        </row>
        <row r="187">
          <cell r="A187">
            <v>235</v>
          </cell>
        </row>
        <row r="188">
          <cell r="A188">
            <v>236</v>
          </cell>
        </row>
        <row r="189">
          <cell r="A189">
            <v>239</v>
          </cell>
        </row>
        <row r="190">
          <cell r="A190">
            <v>1</v>
          </cell>
        </row>
        <row r="191">
          <cell r="A191">
            <v>6</v>
          </cell>
        </row>
        <row r="192">
          <cell r="A192">
            <v>8</v>
          </cell>
        </row>
        <row r="193">
          <cell r="A193">
            <v>9</v>
          </cell>
        </row>
        <row r="194">
          <cell r="A194">
            <v>10</v>
          </cell>
        </row>
        <row r="195">
          <cell r="A195">
            <v>14</v>
          </cell>
        </row>
        <row r="196">
          <cell r="A196">
            <v>17</v>
          </cell>
        </row>
        <row r="197">
          <cell r="A197">
            <v>21</v>
          </cell>
        </row>
        <row r="198">
          <cell r="A198">
            <v>23</v>
          </cell>
        </row>
        <row r="199">
          <cell r="A199">
            <v>25</v>
          </cell>
        </row>
        <row r="200">
          <cell r="A200">
            <v>28</v>
          </cell>
        </row>
        <row r="201">
          <cell r="A201">
            <v>33</v>
          </cell>
        </row>
        <row r="202">
          <cell r="A202">
            <v>58</v>
          </cell>
        </row>
        <row r="203">
          <cell r="A203">
            <v>62</v>
          </cell>
        </row>
        <row r="204">
          <cell r="A204">
            <v>65</v>
          </cell>
        </row>
        <row r="205">
          <cell r="A205">
            <v>71</v>
          </cell>
        </row>
        <row r="206">
          <cell r="A206">
            <v>80</v>
          </cell>
        </row>
        <row r="207">
          <cell r="A207">
            <v>81</v>
          </cell>
        </row>
        <row r="208">
          <cell r="A208">
            <v>82</v>
          </cell>
        </row>
        <row r="209">
          <cell r="A209">
            <v>92</v>
          </cell>
        </row>
        <row r="210">
          <cell r="A210">
            <v>100</v>
          </cell>
        </row>
        <row r="211">
          <cell r="A211">
            <v>107</v>
          </cell>
        </row>
        <row r="212">
          <cell r="A212">
            <v>109</v>
          </cell>
        </row>
        <row r="213">
          <cell r="A213">
            <v>111</v>
          </cell>
        </row>
        <row r="214">
          <cell r="A214">
            <v>113</v>
          </cell>
        </row>
        <row r="215">
          <cell r="A215">
            <v>119</v>
          </cell>
        </row>
        <row r="216">
          <cell r="A216">
            <v>120</v>
          </cell>
        </row>
        <row r="217">
          <cell r="A217">
            <v>123</v>
          </cell>
        </row>
        <row r="218">
          <cell r="A218">
            <v>124</v>
          </cell>
        </row>
        <row r="219">
          <cell r="A219">
            <v>125</v>
          </cell>
        </row>
        <row r="220">
          <cell r="A220">
            <v>126</v>
          </cell>
        </row>
        <row r="221">
          <cell r="A221">
            <v>127</v>
          </cell>
        </row>
        <row r="222">
          <cell r="A222">
            <v>128</v>
          </cell>
        </row>
        <row r="223">
          <cell r="A223">
            <v>130</v>
          </cell>
        </row>
        <row r="224">
          <cell r="A224">
            <v>131</v>
          </cell>
        </row>
        <row r="225">
          <cell r="A225">
            <v>137</v>
          </cell>
        </row>
        <row r="226">
          <cell r="A226">
            <v>141</v>
          </cell>
        </row>
        <row r="227">
          <cell r="A227">
            <v>150</v>
          </cell>
        </row>
        <row r="228">
          <cell r="A228">
            <v>153</v>
          </cell>
        </row>
        <row r="229">
          <cell r="A229">
            <v>158</v>
          </cell>
        </row>
        <row r="230">
          <cell r="A230">
            <v>162</v>
          </cell>
        </row>
        <row r="231">
          <cell r="A231">
            <v>185</v>
          </cell>
        </row>
        <row r="232">
          <cell r="A232">
            <v>201</v>
          </cell>
        </row>
        <row r="233">
          <cell r="A233">
            <v>234</v>
          </cell>
        </row>
        <row r="234">
          <cell r="A234">
            <v>235</v>
          </cell>
        </row>
        <row r="235">
          <cell r="A235">
            <v>236</v>
          </cell>
        </row>
        <row r="236">
          <cell r="A236">
            <v>239</v>
          </cell>
        </row>
        <row r="237">
          <cell r="A237">
            <v>1</v>
          </cell>
        </row>
        <row r="238">
          <cell r="A238">
            <v>6</v>
          </cell>
        </row>
        <row r="239">
          <cell r="A239">
            <v>8</v>
          </cell>
        </row>
        <row r="240">
          <cell r="A240">
            <v>9</v>
          </cell>
        </row>
        <row r="241">
          <cell r="A241">
            <v>10</v>
          </cell>
        </row>
        <row r="242">
          <cell r="A242">
            <v>14</v>
          </cell>
        </row>
        <row r="243">
          <cell r="A243">
            <v>17</v>
          </cell>
        </row>
        <row r="244">
          <cell r="A244">
            <v>21</v>
          </cell>
        </row>
        <row r="245">
          <cell r="A245">
            <v>23</v>
          </cell>
        </row>
        <row r="246">
          <cell r="A246">
            <v>25</v>
          </cell>
        </row>
        <row r="247">
          <cell r="A247">
            <v>28</v>
          </cell>
        </row>
        <row r="248">
          <cell r="A248">
            <v>33</v>
          </cell>
        </row>
        <row r="249">
          <cell r="A249">
            <v>58</v>
          </cell>
        </row>
        <row r="250">
          <cell r="A250">
            <v>62</v>
          </cell>
        </row>
        <row r="251">
          <cell r="A251">
            <v>65</v>
          </cell>
        </row>
        <row r="252">
          <cell r="A252">
            <v>71</v>
          </cell>
        </row>
        <row r="253">
          <cell r="A253">
            <v>80</v>
          </cell>
        </row>
        <row r="254">
          <cell r="A254">
            <v>81</v>
          </cell>
        </row>
        <row r="255">
          <cell r="A255">
            <v>82</v>
          </cell>
        </row>
        <row r="256">
          <cell r="A256">
            <v>92</v>
          </cell>
        </row>
        <row r="257">
          <cell r="A257">
            <v>100</v>
          </cell>
        </row>
        <row r="258">
          <cell r="A258">
            <v>107</v>
          </cell>
        </row>
        <row r="259">
          <cell r="A259">
            <v>109</v>
          </cell>
        </row>
        <row r="260">
          <cell r="A260">
            <v>111</v>
          </cell>
        </row>
        <row r="261">
          <cell r="A261">
            <v>113</v>
          </cell>
        </row>
        <row r="262">
          <cell r="A262">
            <v>119</v>
          </cell>
        </row>
        <row r="263">
          <cell r="A263">
            <v>120</v>
          </cell>
        </row>
        <row r="264">
          <cell r="A264">
            <v>123</v>
          </cell>
        </row>
        <row r="265">
          <cell r="A265">
            <v>124</v>
          </cell>
        </row>
        <row r="266">
          <cell r="A266">
            <v>125</v>
          </cell>
        </row>
        <row r="267">
          <cell r="A267">
            <v>126</v>
          </cell>
        </row>
        <row r="268">
          <cell r="A268">
            <v>127</v>
          </cell>
        </row>
        <row r="269">
          <cell r="A269">
            <v>128</v>
          </cell>
        </row>
        <row r="270">
          <cell r="A270">
            <v>130</v>
          </cell>
        </row>
        <row r="271">
          <cell r="A271">
            <v>131</v>
          </cell>
        </row>
        <row r="272">
          <cell r="A272">
            <v>137</v>
          </cell>
        </row>
        <row r="273">
          <cell r="A273">
            <v>141</v>
          </cell>
        </row>
        <row r="274">
          <cell r="A274">
            <v>150</v>
          </cell>
        </row>
        <row r="275">
          <cell r="A275">
            <v>153</v>
          </cell>
        </row>
        <row r="276">
          <cell r="A276">
            <v>158</v>
          </cell>
        </row>
        <row r="277">
          <cell r="A277">
            <v>162</v>
          </cell>
        </row>
        <row r="278">
          <cell r="A278">
            <v>185</v>
          </cell>
        </row>
        <row r="279">
          <cell r="A279">
            <v>201</v>
          </cell>
        </row>
        <row r="280">
          <cell r="A280">
            <v>234</v>
          </cell>
        </row>
        <row r="281">
          <cell r="A281">
            <v>235</v>
          </cell>
        </row>
        <row r="282">
          <cell r="A282">
            <v>236</v>
          </cell>
        </row>
        <row r="283">
          <cell r="A283">
            <v>239</v>
          </cell>
        </row>
        <row r="284">
          <cell r="A284">
            <v>1</v>
          </cell>
        </row>
        <row r="285">
          <cell r="A285">
            <v>6</v>
          </cell>
        </row>
        <row r="286">
          <cell r="A286">
            <v>8</v>
          </cell>
        </row>
        <row r="287">
          <cell r="A287">
            <v>9</v>
          </cell>
        </row>
        <row r="288">
          <cell r="A288">
            <v>10</v>
          </cell>
        </row>
        <row r="289">
          <cell r="A289">
            <v>14</v>
          </cell>
        </row>
        <row r="290">
          <cell r="A290">
            <v>17</v>
          </cell>
        </row>
        <row r="291">
          <cell r="A291">
            <v>21</v>
          </cell>
        </row>
        <row r="292">
          <cell r="A292">
            <v>23</v>
          </cell>
        </row>
        <row r="293">
          <cell r="A293">
            <v>25</v>
          </cell>
        </row>
        <row r="294">
          <cell r="A294">
            <v>28</v>
          </cell>
        </row>
        <row r="295">
          <cell r="A295">
            <v>33</v>
          </cell>
        </row>
        <row r="296">
          <cell r="A296">
            <v>58</v>
          </cell>
        </row>
        <row r="297">
          <cell r="A297">
            <v>62</v>
          </cell>
        </row>
        <row r="298">
          <cell r="A298">
            <v>65</v>
          </cell>
        </row>
        <row r="299">
          <cell r="A299">
            <v>71</v>
          </cell>
        </row>
        <row r="300">
          <cell r="A300">
            <v>80</v>
          </cell>
        </row>
        <row r="301">
          <cell r="A301">
            <v>81</v>
          </cell>
        </row>
        <row r="302">
          <cell r="A302">
            <v>82</v>
          </cell>
        </row>
        <row r="303">
          <cell r="A303">
            <v>92</v>
          </cell>
        </row>
        <row r="304">
          <cell r="A304">
            <v>100</v>
          </cell>
        </row>
        <row r="305">
          <cell r="A305">
            <v>107</v>
          </cell>
        </row>
        <row r="306">
          <cell r="A306">
            <v>109</v>
          </cell>
        </row>
        <row r="307">
          <cell r="A307">
            <v>111</v>
          </cell>
        </row>
        <row r="308">
          <cell r="A308">
            <v>113</v>
          </cell>
        </row>
        <row r="309">
          <cell r="A309">
            <v>119</v>
          </cell>
        </row>
        <row r="310">
          <cell r="A310">
            <v>120</v>
          </cell>
        </row>
        <row r="311">
          <cell r="A311">
            <v>123</v>
          </cell>
        </row>
        <row r="312">
          <cell r="A312">
            <v>124</v>
          </cell>
        </row>
        <row r="313">
          <cell r="A313">
            <v>125</v>
          </cell>
        </row>
        <row r="314">
          <cell r="A314">
            <v>126</v>
          </cell>
        </row>
        <row r="315">
          <cell r="A315">
            <v>127</v>
          </cell>
        </row>
        <row r="316">
          <cell r="A316">
            <v>128</v>
          </cell>
        </row>
        <row r="317">
          <cell r="A317">
            <v>130</v>
          </cell>
        </row>
        <row r="318">
          <cell r="A318">
            <v>131</v>
          </cell>
        </row>
        <row r="319">
          <cell r="A319">
            <v>137</v>
          </cell>
        </row>
        <row r="320">
          <cell r="A320">
            <v>141</v>
          </cell>
        </row>
        <row r="321">
          <cell r="A321">
            <v>150</v>
          </cell>
        </row>
        <row r="322">
          <cell r="A322">
            <v>153</v>
          </cell>
        </row>
        <row r="323">
          <cell r="A323">
            <v>158</v>
          </cell>
        </row>
        <row r="324">
          <cell r="A324">
            <v>162</v>
          </cell>
        </row>
        <row r="325">
          <cell r="A325">
            <v>185</v>
          </cell>
        </row>
        <row r="326">
          <cell r="A326">
            <v>201</v>
          </cell>
        </row>
        <row r="327">
          <cell r="A327">
            <v>234</v>
          </cell>
        </row>
        <row r="328">
          <cell r="A328">
            <v>235</v>
          </cell>
        </row>
        <row r="329">
          <cell r="A329">
            <v>236</v>
          </cell>
        </row>
        <row r="330">
          <cell r="A330">
            <v>239</v>
          </cell>
        </row>
        <row r="331">
          <cell r="A331">
            <v>1</v>
          </cell>
        </row>
        <row r="332">
          <cell r="A332">
            <v>6</v>
          </cell>
        </row>
        <row r="333">
          <cell r="A333">
            <v>8</v>
          </cell>
        </row>
        <row r="334">
          <cell r="A334">
            <v>9</v>
          </cell>
        </row>
        <row r="335">
          <cell r="A335">
            <v>10</v>
          </cell>
        </row>
        <row r="336">
          <cell r="A336">
            <v>14</v>
          </cell>
        </row>
        <row r="337">
          <cell r="A337">
            <v>17</v>
          </cell>
        </row>
        <row r="338">
          <cell r="A338">
            <v>21</v>
          </cell>
        </row>
        <row r="339">
          <cell r="A339">
            <v>23</v>
          </cell>
        </row>
        <row r="340">
          <cell r="A340">
            <v>25</v>
          </cell>
        </row>
        <row r="341">
          <cell r="A341">
            <v>28</v>
          </cell>
        </row>
        <row r="342">
          <cell r="A342">
            <v>33</v>
          </cell>
        </row>
        <row r="343">
          <cell r="A343">
            <v>58</v>
          </cell>
        </row>
        <row r="344">
          <cell r="A344">
            <v>62</v>
          </cell>
        </row>
        <row r="345">
          <cell r="A345">
            <v>65</v>
          </cell>
        </row>
        <row r="346">
          <cell r="A346">
            <v>71</v>
          </cell>
        </row>
        <row r="347">
          <cell r="A347">
            <v>80</v>
          </cell>
        </row>
        <row r="348">
          <cell r="A348">
            <v>81</v>
          </cell>
        </row>
        <row r="349">
          <cell r="A349">
            <v>82</v>
          </cell>
        </row>
        <row r="350">
          <cell r="A350">
            <v>92</v>
          </cell>
        </row>
        <row r="351">
          <cell r="A351">
            <v>100</v>
          </cell>
        </row>
        <row r="352">
          <cell r="A352">
            <v>107</v>
          </cell>
        </row>
        <row r="353">
          <cell r="A353">
            <v>109</v>
          </cell>
        </row>
        <row r="354">
          <cell r="A354">
            <v>111</v>
          </cell>
        </row>
        <row r="355">
          <cell r="A355">
            <v>113</v>
          </cell>
        </row>
        <row r="356">
          <cell r="A356">
            <v>119</v>
          </cell>
        </row>
        <row r="357">
          <cell r="A357">
            <v>120</v>
          </cell>
        </row>
        <row r="358">
          <cell r="A358">
            <v>123</v>
          </cell>
        </row>
        <row r="359">
          <cell r="A359">
            <v>124</v>
          </cell>
        </row>
        <row r="360">
          <cell r="A360">
            <v>125</v>
          </cell>
        </row>
        <row r="361">
          <cell r="A361">
            <v>126</v>
          </cell>
        </row>
        <row r="362">
          <cell r="A362">
            <v>127</v>
          </cell>
        </row>
        <row r="363">
          <cell r="A363">
            <v>128</v>
          </cell>
        </row>
        <row r="364">
          <cell r="A364">
            <v>130</v>
          </cell>
        </row>
        <row r="365">
          <cell r="A365">
            <v>131</v>
          </cell>
        </row>
        <row r="366">
          <cell r="A366">
            <v>137</v>
          </cell>
        </row>
        <row r="367">
          <cell r="A367">
            <v>141</v>
          </cell>
        </row>
        <row r="368">
          <cell r="A368">
            <v>150</v>
          </cell>
        </row>
        <row r="369">
          <cell r="A369">
            <v>153</v>
          </cell>
        </row>
        <row r="370">
          <cell r="A370">
            <v>158</v>
          </cell>
        </row>
        <row r="371">
          <cell r="A371">
            <v>162</v>
          </cell>
        </row>
        <row r="372">
          <cell r="A372">
            <v>185</v>
          </cell>
        </row>
        <row r="373">
          <cell r="A373">
            <v>201</v>
          </cell>
        </row>
        <row r="374">
          <cell r="A374">
            <v>234</v>
          </cell>
        </row>
        <row r="375">
          <cell r="A375">
            <v>235</v>
          </cell>
        </row>
        <row r="376">
          <cell r="A376">
            <v>236</v>
          </cell>
        </row>
        <row r="377">
          <cell r="A377">
            <v>239</v>
          </cell>
        </row>
        <row r="378">
          <cell r="A378">
            <v>1</v>
          </cell>
        </row>
        <row r="379">
          <cell r="A379">
            <v>6</v>
          </cell>
        </row>
        <row r="380">
          <cell r="A380">
            <v>8</v>
          </cell>
        </row>
        <row r="381">
          <cell r="A381">
            <v>9</v>
          </cell>
        </row>
        <row r="382">
          <cell r="A382">
            <v>10</v>
          </cell>
        </row>
        <row r="383">
          <cell r="A383">
            <v>14</v>
          </cell>
        </row>
        <row r="384">
          <cell r="A384">
            <v>17</v>
          </cell>
        </row>
        <row r="385">
          <cell r="A385">
            <v>21</v>
          </cell>
        </row>
        <row r="386">
          <cell r="A386">
            <v>23</v>
          </cell>
        </row>
        <row r="387">
          <cell r="A387">
            <v>25</v>
          </cell>
        </row>
        <row r="388">
          <cell r="A388">
            <v>28</v>
          </cell>
        </row>
        <row r="389">
          <cell r="A389">
            <v>33</v>
          </cell>
        </row>
        <row r="390">
          <cell r="A390">
            <v>58</v>
          </cell>
        </row>
        <row r="391">
          <cell r="A391">
            <v>62</v>
          </cell>
        </row>
        <row r="392">
          <cell r="A392">
            <v>65</v>
          </cell>
        </row>
        <row r="393">
          <cell r="A393">
            <v>71</v>
          </cell>
        </row>
        <row r="394">
          <cell r="A394">
            <v>80</v>
          </cell>
        </row>
        <row r="395">
          <cell r="A395">
            <v>81</v>
          </cell>
        </row>
        <row r="396">
          <cell r="A396">
            <v>82</v>
          </cell>
        </row>
        <row r="397">
          <cell r="A397">
            <v>92</v>
          </cell>
        </row>
        <row r="398">
          <cell r="A398">
            <v>100</v>
          </cell>
        </row>
        <row r="399">
          <cell r="A399">
            <v>107</v>
          </cell>
        </row>
        <row r="400">
          <cell r="A400">
            <v>109</v>
          </cell>
        </row>
        <row r="401">
          <cell r="A401">
            <v>111</v>
          </cell>
        </row>
        <row r="402">
          <cell r="A402">
            <v>113</v>
          </cell>
        </row>
        <row r="403">
          <cell r="A403">
            <v>119</v>
          </cell>
        </row>
        <row r="404">
          <cell r="A404">
            <v>120</v>
          </cell>
        </row>
        <row r="405">
          <cell r="A405">
            <v>123</v>
          </cell>
        </row>
        <row r="406">
          <cell r="A406">
            <v>124</v>
          </cell>
        </row>
        <row r="407">
          <cell r="A407">
            <v>125</v>
          </cell>
        </row>
        <row r="408">
          <cell r="A408">
            <v>126</v>
          </cell>
        </row>
        <row r="409">
          <cell r="A409">
            <v>127</v>
          </cell>
        </row>
        <row r="410">
          <cell r="A410">
            <v>128</v>
          </cell>
        </row>
        <row r="411">
          <cell r="A411">
            <v>130</v>
          </cell>
        </row>
        <row r="412">
          <cell r="A412">
            <v>131</v>
          </cell>
        </row>
        <row r="413">
          <cell r="A413">
            <v>137</v>
          </cell>
        </row>
        <row r="414">
          <cell r="A414">
            <v>141</v>
          </cell>
        </row>
        <row r="415">
          <cell r="A415">
            <v>150</v>
          </cell>
        </row>
        <row r="416">
          <cell r="A416">
            <v>153</v>
          </cell>
        </row>
        <row r="417">
          <cell r="A417">
            <v>158</v>
          </cell>
        </row>
        <row r="418">
          <cell r="A418">
            <v>162</v>
          </cell>
        </row>
        <row r="419">
          <cell r="A419">
            <v>185</v>
          </cell>
        </row>
        <row r="420">
          <cell r="A420">
            <v>201</v>
          </cell>
        </row>
        <row r="421">
          <cell r="A421">
            <v>234</v>
          </cell>
        </row>
        <row r="422">
          <cell r="A422">
            <v>235</v>
          </cell>
        </row>
        <row r="423">
          <cell r="A423">
            <v>236</v>
          </cell>
        </row>
        <row r="424">
          <cell r="A424">
            <v>239</v>
          </cell>
        </row>
        <row r="425">
          <cell r="A425">
            <v>1</v>
          </cell>
        </row>
        <row r="426">
          <cell r="A426">
            <v>6</v>
          </cell>
        </row>
        <row r="427">
          <cell r="A427">
            <v>8</v>
          </cell>
        </row>
        <row r="428">
          <cell r="A428">
            <v>9</v>
          </cell>
        </row>
        <row r="429">
          <cell r="A429">
            <v>10</v>
          </cell>
        </row>
        <row r="430">
          <cell r="A430">
            <v>14</v>
          </cell>
        </row>
        <row r="431">
          <cell r="A431">
            <v>17</v>
          </cell>
        </row>
        <row r="432">
          <cell r="A432">
            <v>21</v>
          </cell>
        </row>
        <row r="433">
          <cell r="A433">
            <v>23</v>
          </cell>
        </row>
        <row r="434">
          <cell r="A434">
            <v>25</v>
          </cell>
        </row>
        <row r="435">
          <cell r="A435">
            <v>28</v>
          </cell>
        </row>
        <row r="436">
          <cell r="A436">
            <v>33</v>
          </cell>
        </row>
        <row r="437">
          <cell r="A437">
            <v>58</v>
          </cell>
        </row>
        <row r="438">
          <cell r="A438">
            <v>62</v>
          </cell>
        </row>
        <row r="439">
          <cell r="A439">
            <v>65</v>
          </cell>
        </row>
        <row r="440">
          <cell r="A440">
            <v>71</v>
          </cell>
        </row>
        <row r="441">
          <cell r="A441">
            <v>80</v>
          </cell>
        </row>
        <row r="442">
          <cell r="A442">
            <v>81</v>
          </cell>
        </row>
        <row r="443">
          <cell r="A443">
            <v>82</v>
          </cell>
        </row>
        <row r="444">
          <cell r="A444">
            <v>92</v>
          </cell>
        </row>
        <row r="445">
          <cell r="A445">
            <v>100</v>
          </cell>
        </row>
        <row r="446">
          <cell r="A446">
            <v>107</v>
          </cell>
        </row>
        <row r="447">
          <cell r="A447">
            <v>109</v>
          </cell>
        </row>
        <row r="448">
          <cell r="A448">
            <v>111</v>
          </cell>
        </row>
        <row r="449">
          <cell r="A449">
            <v>113</v>
          </cell>
        </row>
        <row r="450">
          <cell r="A450">
            <v>119</v>
          </cell>
        </row>
        <row r="451">
          <cell r="A451">
            <v>120</v>
          </cell>
        </row>
        <row r="452">
          <cell r="A452">
            <v>123</v>
          </cell>
        </row>
        <row r="453">
          <cell r="A453">
            <v>124</v>
          </cell>
        </row>
        <row r="454">
          <cell r="A454">
            <v>125</v>
          </cell>
        </row>
        <row r="455">
          <cell r="A455">
            <v>126</v>
          </cell>
        </row>
        <row r="456">
          <cell r="A456">
            <v>127</v>
          </cell>
        </row>
        <row r="457">
          <cell r="A457">
            <v>128</v>
          </cell>
        </row>
        <row r="458">
          <cell r="A458">
            <v>130</v>
          </cell>
        </row>
        <row r="459">
          <cell r="A459">
            <v>131</v>
          </cell>
        </row>
        <row r="460">
          <cell r="A460">
            <v>137</v>
          </cell>
        </row>
        <row r="461">
          <cell r="A461">
            <v>141</v>
          </cell>
        </row>
        <row r="462">
          <cell r="A462">
            <v>150</v>
          </cell>
        </row>
        <row r="463">
          <cell r="A463">
            <v>153</v>
          </cell>
        </row>
        <row r="464">
          <cell r="A464">
            <v>158</v>
          </cell>
        </row>
        <row r="465">
          <cell r="A465">
            <v>162</v>
          </cell>
        </row>
        <row r="466">
          <cell r="A466">
            <v>185</v>
          </cell>
        </row>
        <row r="467">
          <cell r="A467">
            <v>201</v>
          </cell>
        </row>
        <row r="468">
          <cell r="A468">
            <v>234</v>
          </cell>
        </row>
        <row r="469">
          <cell r="A469">
            <v>235</v>
          </cell>
        </row>
        <row r="470">
          <cell r="A470">
            <v>236</v>
          </cell>
        </row>
        <row r="471">
          <cell r="A471">
            <v>239</v>
          </cell>
        </row>
        <row r="472">
          <cell r="A472">
            <v>1</v>
          </cell>
        </row>
        <row r="473">
          <cell r="A473">
            <v>6</v>
          </cell>
        </row>
        <row r="474">
          <cell r="A474">
            <v>8</v>
          </cell>
        </row>
        <row r="475">
          <cell r="A475">
            <v>9</v>
          </cell>
        </row>
        <row r="476">
          <cell r="A476">
            <v>10</v>
          </cell>
        </row>
        <row r="477">
          <cell r="A477">
            <v>14</v>
          </cell>
        </row>
        <row r="478">
          <cell r="A478">
            <v>17</v>
          </cell>
        </row>
        <row r="479">
          <cell r="A479">
            <v>21</v>
          </cell>
        </row>
        <row r="480">
          <cell r="A480">
            <v>23</v>
          </cell>
        </row>
        <row r="481">
          <cell r="A481">
            <v>25</v>
          </cell>
        </row>
        <row r="482">
          <cell r="A482">
            <v>28</v>
          </cell>
        </row>
        <row r="483">
          <cell r="A483">
            <v>33</v>
          </cell>
        </row>
        <row r="484">
          <cell r="A484">
            <v>58</v>
          </cell>
        </row>
        <row r="485">
          <cell r="A485">
            <v>62</v>
          </cell>
        </row>
        <row r="486">
          <cell r="A486">
            <v>65</v>
          </cell>
        </row>
        <row r="487">
          <cell r="A487">
            <v>71</v>
          </cell>
        </row>
        <row r="488">
          <cell r="A488">
            <v>80</v>
          </cell>
        </row>
        <row r="489">
          <cell r="A489">
            <v>81</v>
          </cell>
        </row>
        <row r="490">
          <cell r="A490">
            <v>82</v>
          </cell>
        </row>
        <row r="491">
          <cell r="A491">
            <v>92</v>
          </cell>
        </row>
        <row r="492">
          <cell r="A492">
            <v>100</v>
          </cell>
        </row>
        <row r="493">
          <cell r="A493">
            <v>107</v>
          </cell>
        </row>
        <row r="494">
          <cell r="A494">
            <v>109</v>
          </cell>
        </row>
        <row r="495">
          <cell r="A495">
            <v>111</v>
          </cell>
        </row>
        <row r="496">
          <cell r="A496">
            <v>113</v>
          </cell>
        </row>
        <row r="497">
          <cell r="A497">
            <v>119</v>
          </cell>
        </row>
        <row r="498">
          <cell r="A498">
            <v>120</v>
          </cell>
        </row>
        <row r="499">
          <cell r="A499">
            <v>123</v>
          </cell>
        </row>
        <row r="500">
          <cell r="A500">
            <v>124</v>
          </cell>
        </row>
        <row r="501">
          <cell r="A501">
            <v>125</v>
          </cell>
        </row>
        <row r="502">
          <cell r="A502">
            <v>126</v>
          </cell>
        </row>
        <row r="503">
          <cell r="A503">
            <v>127</v>
          </cell>
        </row>
        <row r="504">
          <cell r="A504">
            <v>128</v>
          </cell>
        </row>
        <row r="505">
          <cell r="A505">
            <v>130</v>
          </cell>
        </row>
        <row r="506">
          <cell r="A506">
            <v>131</v>
          </cell>
        </row>
        <row r="507">
          <cell r="A507">
            <v>137</v>
          </cell>
        </row>
        <row r="508">
          <cell r="A508">
            <v>141</v>
          </cell>
        </row>
        <row r="509">
          <cell r="A509">
            <v>150</v>
          </cell>
        </row>
        <row r="510">
          <cell r="A510">
            <v>153</v>
          </cell>
        </row>
        <row r="511">
          <cell r="A511">
            <v>158</v>
          </cell>
        </row>
        <row r="512">
          <cell r="A512">
            <v>162</v>
          </cell>
        </row>
        <row r="513">
          <cell r="A513">
            <v>185</v>
          </cell>
        </row>
        <row r="514">
          <cell r="A514">
            <v>201</v>
          </cell>
        </row>
        <row r="515">
          <cell r="A515">
            <v>234</v>
          </cell>
        </row>
        <row r="516">
          <cell r="A516">
            <v>235</v>
          </cell>
        </row>
        <row r="517">
          <cell r="A517">
            <v>236</v>
          </cell>
        </row>
        <row r="518">
          <cell r="A518">
            <v>239</v>
          </cell>
        </row>
        <row r="519">
          <cell r="A519">
            <v>1</v>
          </cell>
        </row>
        <row r="520">
          <cell r="A520">
            <v>6</v>
          </cell>
        </row>
        <row r="521">
          <cell r="A521">
            <v>8</v>
          </cell>
        </row>
        <row r="522">
          <cell r="A522">
            <v>9</v>
          </cell>
        </row>
        <row r="523">
          <cell r="A523">
            <v>10</v>
          </cell>
        </row>
        <row r="524">
          <cell r="A524">
            <v>14</v>
          </cell>
        </row>
        <row r="525">
          <cell r="A525">
            <v>17</v>
          </cell>
        </row>
        <row r="526">
          <cell r="A526">
            <v>21</v>
          </cell>
        </row>
        <row r="527">
          <cell r="A527">
            <v>23</v>
          </cell>
        </row>
        <row r="528">
          <cell r="A528">
            <v>25</v>
          </cell>
        </row>
        <row r="529">
          <cell r="A529">
            <v>28</v>
          </cell>
        </row>
        <row r="530">
          <cell r="A530">
            <v>33</v>
          </cell>
        </row>
        <row r="531">
          <cell r="A531">
            <v>58</v>
          </cell>
        </row>
        <row r="532">
          <cell r="A532">
            <v>62</v>
          </cell>
        </row>
        <row r="533">
          <cell r="A533">
            <v>65</v>
          </cell>
        </row>
        <row r="534">
          <cell r="A534">
            <v>71</v>
          </cell>
        </row>
        <row r="535">
          <cell r="A535">
            <v>80</v>
          </cell>
        </row>
        <row r="536">
          <cell r="A536">
            <v>81</v>
          </cell>
        </row>
        <row r="537">
          <cell r="A537">
            <v>82</v>
          </cell>
        </row>
        <row r="538">
          <cell r="A538">
            <v>92</v>
          </cell>
        </row>
        <row r="539">
          <cell r="A539">
            <v>100</v>
          </cell>
        </row>
        <row r="540">
          <cell r="A540">
            <v>107</v>
          </cell>
        </row>
        <row r="541">
          <cell r="A541">
            <v>109</v>
          </cell>
        </row>
        <row r="542">
          <cell r="A542">
            <v>111</v>
          </cell>
        </row>
        <row r="543">
          <cell r="A543">
            <v>113</v>
          </cell>
        </row>
        <row r="544">
          <cell r="A544">
            <v>119</v>
          </cell>
        </row>
        <row r="545">
          <cell r="A545">
            <v>120</v>
          </cell>
        </row>
        <row r="546">
          <cell r="A546">
            <v>123</v>
          </cell>
        </row>
        <row r="547">
          <cell r="A547">
            <v>124</v>
          </cell>
        </row>
        <row r="548">
          <cell r="A548">
            <v>125</v>
          </cell>
        </row>
        <row r="549">
          <cell r="A549">
            <v>126</v>
          </cell>
        </row>
        <row r="550">
          <cell r="A550">
            <v>127</v>
          </cell>
        </row>
        <row r="551">
          <cell r="A551">
            <v>128</v>
          </cell>
        </row>
        <row r="552">
          <cell r="A552">
            <v>130</v>
          </cell>
        </row>
        <row r="553">
          <cell r="A553">
            <v>131</v>
          </cell>
        </row>
        <row r="554">
          <cell r="A554">
            <v>137</v>
          </cell>
        </row>
        <row r="555">
          <cell r="A555">
            <v>141</v>
          </cell>
        </row>
        <row r="556">
          <cell r="A556">
            <v>150</v>
          </cell>
        </row>
        <row r="557">
          <cell r="A557">
            <v>153</v>
          </cell>
        </row>
        <row r="558">
          <cell r="A558">
            <v>158</v>
          </cell>
        </row>
        <row r="559">
          <cell r="A559">
            <v>162</v>
          </cell>
        </row>
        <row r="560">
          <cell r="A560">
            <v>185</v>
          </cell>
        </row>
        <row r="561">
          <cell r="A561">
            <v>201</v>
          </cell>
        </row>
        <row r="562">
          <cell r="A562">
            <v>234</v>
          </cell>
        </row>
        <row r="563">
          <cell r="A563">
            <v>235</v>
          </cell>
        </row>
        <row r="564">
          <cell r="A564">
            <v>236</v>
          </cell>
        </row>
        <row r="565">
          <cell r="A565">
            <v>239</v>
          </cell>
        </row>
        <row r="566">
          <cell r="A566">
            <v>1</v>
          </cell>
        </row>
        <row r="567">
          <cell r="A567">
            <v>6</v>
          </cell>
        </row>
        <row r="568">
          <cell r="A568">
            <v>8</v>
          </cell>
        </row>
        <row r="569">
          <cell r="A569">
            <v>9</v>
          </cell>
        </row>
        <row r="570">
          <cell r="A570">
            <v>10</v>
          </cell>
        </row>
        <row r="571">
          <cell r="A571">
            <v>14</v>
          </cell>
        </row>
        <row r="572">
          <cell r="A572">
            <v>17</v>
          </cell>
        </row>
        <row r="573">
          <cell r="A573">
            <v>21</v>
          </cell>
        </row>
        <row r="574">
          <cell r="A574">
            <v>23</v>
          </cell>
        </row>
        <row r="575">
          <cell r="A575">
            <v>25</v>
          </cell>
        </row>
        <row r="576">
          <cell r="A576">
            <v>28</v>
          </cell>
        </row>
        <row r="577">
          <cell r="A577">
            <v>33</v>
          </cell>
        </row>
        <row r="578">
          <cell r="A578">
            <v>58</v>
          </cell>
        </row>
        <row r="579">
          <cell r="A579">
            <v>62</v>
          </cell>
        </row>
        <row r="580">
          <cell r="A580">
            <v>65</v>
          </cell>
        </row>
        <row r="581">
          <cell r="A581">
            <v>71</v>
          </cell>
        </row>
        <row r="582">
          <cell r="A582">
            <v>80</v>
          </cell>
        </row>
        <row r="583">
          <cell r="A583">
            <v>81</v>
          </cell>
        </row>
        <row r="584">
          <cell r="A584">
            <v>82</v>
          </cell>
        </row>
        <row r="585">
          <cell r="A585">
            <v>92</v>
          </cell>
        </row>
        <row r="586">
          <cell r="A586">
            <v>100</v>
          </cell>
        </row>
        <row r="587">
          <cell r="A587">
            <v>107</v>
          </cell>
        </row>
        <row r="588">
          <cell r="A588">
            <v>109</v>
          </cell>
        </row>
        <row r="589">
          <cell r="A589">
            <v>111</v>
          </cell>
        </row>
        <row r="590">
          <cell r="A590">
            <v>113</v>
          </cell>
        </row>
        <row r="591">
          <cell r="A591">
            <v>119</v>
          </cell>
        </row>
        <row r="592">
          <cell r="A592">
            <v>120</v>
          </cell>
        </row>
        <row r="593">
          <cell r="A593">
            <v>123</v>
          </cell>
        </row>
        <row r="594">
          <cell r="A594">
            <v>124</v>
          </cell>
        </row>
        <row r="595">
          <cell r="A595">
            <v>125</v>
          </cell>
        </row>
        <row r="596">
          <cell r="A596">
            <v>126</v>
          </cell>
        </row>
        <row r="597">
          <cell r="A597">
            <v>127</v>
          </cell>
        </row>
        <row r="598">
          <cell r="A598">
            <v>128</v>
          </cell>
        </row>
        <row r="599">
          <cell r="A599">
            <v>130</v>
          </cell>
        </row>
        <row r="600">
          <cell r="A600">
            <v>131</v>
          </cell>
        </row>
        <row r="601">
          <cell r="A601">
            <v>137</v>
          </cell>
        </row>
        <row r="602">
          <cell r="A602">
            <v>141</v>
          </cell>
        </row>
        <row r="603">
          <cell r="A603">
            <v>150</v>
          </cell>
        </row>
        <row r="604">
          <cell r="A604">
            <v>153</v>
          </cell>
        </row>
        <row r="605">
          <cell r="A605">
            <v>158</v>
          </cell>
        </row>
        <row r="606">
          <cell r="A606">
            <v>162</v>
          </cell>
        </row>
        <row r="607">
          <cell r="A607">
            <v>185</v>
          </cell>
        </row>
        <row r="608">
          <cell r="A608">
            <v>201</v>
          </cell>
        </row>
        <row r="609">
          <cell r="A609">
            <v>234</v>
          </cell>
        </row>
        <row r="610">
          <cell r="A610">
            <v>235</v>
          </cell>
        </row>
        <row r="611">
          <cell r="A611">
            <v>236</v>
          </cell>
        </row>
        <row r="612">
          <cell r="A612">
            <v>239</v>
          </cell>
        </row>
        <row r="613">
          <cell r="A613">
            <v>1</v>
          </cell>
        </row>
        <row r="614">
          <cell r="A614">
            <v>6</v>
          </cell>
        </row>
        <row r="615">
          <cell r="A615">
            <v>8</v>
          </cell>
        </row>
        <row r="616">
          <cell r="A616">
            <v>9</v>
          </cell>
        </row>
        <row r="617">
          <cell r="A617">
            <v>10</v>
          </cell>
        </row>
        <row r="618">
          <cell r="A618">
            <v>14</v>
          </cell>
        </row>
        <row r="619">
          <cell r="A619">
            <v>17</v>
          </cell>
        </row>
        <row r="620">
          <cell r="A620">
            <v>21</v>
          </cell>
        </row>
        <row r="621">
          <cell r="A621">
            <v>23</v>
          </cell>
        </row>
        <row r="622">
          <cell r="A622">
            <v>25</v>
          </cell>
        </row>
        <row r="623">
          <cell r="A623">
            <v>28</v>
          </cell>
        </row>
        <row r="624">
          <cell r="A624">
            <v>33</v>
          </cell>
        </row>
        <row r="625">
          <cell r="A625">
            <v>58</v>
          </cell>
        </row>
        <row r="626">
          <cell r="A626">
            <v>62</v>
          </cell>
        </row>
        <row r="627">
          <cell r="A627">
            <v>65</v>
          </cell>
        </row>
        <row r="628">
          <cell r="A628">
            <v>71</v>
          </cell>
        </row>
        <row r="629">
          <cell r="A629">
            <v>80</v>
          </cell>
        </row>
        <row r="630">
          <cell r="A630">
            <v>81</v>
          </cell>
        </row>
        <row r="631">
          <cell r="A631">
            <v>82</v>
          </cell>
        </row>
        <row r="632">
          <cell r="A632">
            <v>92</v>
          </cell>
        </row>
        <row r="633">
          <cell r="A633">
            <v>100</v>
          </cell>
        </row>
        <row r="634">
          <cell r="A634">
            <v>107</v>
          </cell>
        </row>
        <row r="635">
          <cell r="A635">
            <v>109</v>
          </cell>
        </row>
        <row r="636">
          <cell r="A636">
            <v>111</v>
          </cell>
        </row>
        <row r="637">
          <cell r="A637">
            <v>113</v>
          </cell>
        </row>
        <row r="638">
          <cell r="A638">
            <v>119</v>
          </cell>
        </row>
        <row r="639">
          <cell r="A639">
            <v>120</v>
          </cell>
        </row>
        <row r="640">
          <cell r="A640">
            <v>123</v>
          </cell>
        </row>
        <row r="641">
          <cell r="A641">
            <v>124</v>
          </cell>
        </row>
        <row r="642">
          <cell r="A642">
            <v>125</v>
          </cell>
        </row>
        <row r="643">
          <cell r="A643">
            <v>126</v>
          </cell>
        </row>
        <row r="644">
          <cell r="A644">
            <v>127</v>
          </cell>
        </row>
        <row r="645">
          <cell r="A645">
            <v>128</v>
          </cell>
        </row>
        <row r="646">
          <cell r="A646">
            <v>130</v>
          </cell>
        </row>
        <row r="647">
          <cell r="A647">
            <v>131</v>
          </cell>
        </row>
        <row r="648">
          <cell r="A648">
            <v>137</v>
          </cell>
        </row>
        <row r="649">
          <cell r="A649">
            <v>141</v>
          </cell>
        </row>
        <row r="650">
          <cell r="A650">
            <v>150</v>
          </cell>
        </row>
        <row r="651">
          <cell r="A651">
            <v>153</v>
          </cell>
        </row>
        <row r="652">
          <cell r="A652">
            <v>158</v>
          </cell>
        </row>
        <row r="653">
          <cell r="A653">
            <v>162</v>
          </cell>
        </row>
        <row r="654">
          <cell r="A654">
            <v>185</v>
          </cell>
        </row>
        <row r="655">
          <cell r="A655">
            <v>201</v>
          </cell>
        </row>
        <row r="656">
          <cell r="A656">
            <v>234</v>
          </cell>
        </row>
        <row r="657">
          <cell r="A657">
            <v>235</v>
          </cell>
        </row>
        <row r="658">
          <cell r="A658">
            <v>236</v>
          </cell>
        </row>
        <row r="659">
          <cell r="A659">
            <v>239</v>
          </cell>
        </row>
      </sheetData>
      <sheetData sheetId="4">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1</v>
          </cell>
        </row>
        <row r="3">
          <cell r="A3">
            <v>6</v>
          </cell>
        </row>
        <row r="4">
          <cell r="A4">
            <v>6</v>
          </cell>
        </row>
        <row r="5">
          <cell r="A5">
            <v>8</v>
          </cell>
        </row>
        <row r="6">
          <cell r="A6">
            <v>9</v>
          </cell>
        </row>
        <row r="7">
          <cell r="A7">
            <v>10</v>
          </cell>
        </row>
        <row r="8">
          <cell r="A8">
            <v>14</v>
          </cell>
        </row>
        <row r="9">
          <cell r="A9">
            <v>17</v>
          </cell>
        </row>
        <row r="10">
          <cell r="A10">
            <v>21</v>
          </cell>
        </row>
        <row r="11">
          <cell r="A11">
            <v>23</v>
          </cell>
        </row>
        <row r="12">
          <cell r="A12">
            <v>23</v>
          </cell>
        </row>
        <row r="13">
          <cell r="A13">
            <v>25</v>
          </cell>
        </row>
        <row r="14">
          <cell r="A14">
            <v>28</v>
          </cell>
        </row>
        <row r="15">
          <cell r="A15">
            <v>28</v>
          </cell>
        </row>
        <row r="16">
          <cell r="A16">
            <v>33</v>
          </cell>
        </row>
        <row r="17">
          <cell r="A17">
            <v>58</v>
          </cell>
        </row>
        <row r="18">
          <cell r="A18">
            <v>62</v>
          </cell>
        </row>
        <row r="19">
          <cell r="A19">
            <v>65</v>
          </cell>
        </row>
        <row r="20">
          <cell r="A20">
            <v>71</v>
          </cell>
        </row>
        <row r="21">
          <cell r="A21">
            <v>80</v>
          </cell>
        </row>
        <row r="22">
          <cell r="A22">
            <v>81</v>
          </cell>
        </row>
        <row r="23">
          <cell r="A23">
            <v>82</v>
          </cell>
        </row>
        <row r="24">
          <cell r="A24">
            <v>92</v>
          </cell>
        </row>
        <row r="25">
          <cell r="A25">
            <v>92</v>
          </cell>
        </row>
        <row r="26">
          <cell r="A26">
            <v>100</v>
          </cell>
        </row>
        <row r="27">
          <cell r="A27">
            <v>107</v>
          </cell>
        </row>
        <row r="28">
          <cell r="A28">
            <v>109</v>
          </cell>
        </row>
        <row r="29">
          <cell r="A29">
            <v>109</v>
          </cell>
        </row>
        <row r="30">
          <cell r="A30">
            <v>111</v>
          </cell>
        </row>
        <row r="31">
          <cell r="A31">
            <v>113</v>
          </cell>
        </row>
        <row r="32">
          <cell r="A32">
            <v>119</v>
          </cell>
        </row>
        <row r="33">
          <cell r="A33">
            <v>120</v>
          </cell>
        </row>
        <row r="34">
          <cell r="A34">
            <v>123</v>
          </cell>
        </row>
        <row r="35">
          <cell r="A35">
            <v>124</v>
          </cell>
        </row>
        <row r="36">
          <cell r="A36">
            <v>124</v>
          </cell>
        </row>
        <row r="37">
          <cell r="A37">
            <v>125</v>
          </cell>
        </row>
        <row r="38">
          <cell r="A38">
            <v>126</v>
          </cell>
        </row>
        <row r="39">
          <cell r="A39">
            <v>127</v>
          </cell>
        </row>
        <row r="40">
          <cell r="A40">
            <v>128</v>
          </cell>
        </row>
        <row r="41">
          <cell r="A41">
            <v>130</v>
          </cell>
        </row>
        <row r="42">
          <cell r="A42">
            <v>131</v>
          </cell>
        </row>
        <row r="43">
          <cell r="A43">
            <v>137</v>
          </cell>
        </row>
        <row r="44">
          <cell r="A44">
            <v>141</v>
          </cell>
        </row>
        <row r="45">
          <cell r="A45">
            <v>150</v>
          </cell>
        </row>
        <row r="46">
          <cell r="A46">
            <v>153</v>
          </cell>
        </row>
        <row r="47">
          <cell r="A47">
            <v>158</v>
          </cell>
        </row>
        <row r="48">
          <cell r="A48">
            <v>162</v>
          </cell>
        </row>
        <row r="49">
          <cell r="A49">
            <v>185</v>
          </cell>
        </row>
        <row r="50">
          <cell r="A50">
            <v>201</v>
          </cell>
        </row>
        <row r="51">
          <cell r="A51">
            <v>234</v>
          </cell>
        </row>
        <row r="52">
          <cell r="A52">
            <v>235</v>
          </cell>
        </row>
        <row r="53">
          <cell r="A53">
            <v>236</v>
          </cell>
        </row>
        <row r="54">
          <cell r="A54">
            <v>239</v>
          </cell>
        </row>
        <row r="55">
          <cell r="A55">
            <v>1</v>
          </cell>
        </row>
        <row r="56">
          <cell r="A56">
            <v>6</v>
          </cell>
        </row>
        <row r="57">
          <cell r="A57">
            <v>6</v>
          </cell>
        </row>
        <row r="58">
          <cell r="A58">
            <v>8</v>
          </cell>
        </row>
        <row r="59">
          <cell r="A59">
            <v>9</v>
          </cell>
        </row>
        <row r="60">
          <cell r="A60">
            <v>10</v>
          </cell>
        </row>
        <row r="61">
          <cell r="A61">
            <v>14</v>
          </cell>
        </row>
        <row r="62">
          <cell r="A62">
            <v>17</v>
          </cell>
        </row>
        <row r="63">
          <cell r="A63">
            <v>21</v>
          </cell>
        </row>
        <row r="64">
          <cell r="A64">
            <v>23</v>
          </cell>
        </row>
        <row r="65">
          <cell r="A65">
            <v>23</v>
          </cell>
        </row>
        <row r="66">
          <cell r="A66">
            <v>25</v>
          </cell>
        </row>
        <row r="67">
          <cell r="A67">
            <v>28</v>
          </cell>
        </row>
        <row r="68">
          <cell r="A68">
            <v>28</v>
          </cell>
        </row>
        <row r="69">
          <cell r="A69">
            <v>33</v>
          </cell>
        </row>
        <row r="70">
          <cell r="A70">
            <v>58</v>
          </cell>
        </row>
        <row r="71">
          <cell r="A71">
            <v>62</v>
          </cell>
        </row>
        <row r="72">
          <cell r="A72">
            <v>65</v>
          </cell>
        </row>
        <row r="73">
          <cell r="A73">
            <v>71</v>
          </cell>
        </row>
        <row r="74">
          <cell r="A74">
            <v>80</v>
          </cell>
        </row>
        <row r="75">
          <cell r="A75">
            <v>81</v>
          </cell>
        </row>
        <row r="76">
          <cell r="A76">
            <v>82</v>
          </cell>
        </row>
        <row r="77">
          <cell r="A77">
            <v>92</v>
          </cell>
        </row>
        <row r="78">
          <cell r="A78">
            <v>92</v>
          </cell>
        </row>
        <row r="79">
          <cell r="A79">
            <v>100</v>
          </cell>
        </row>
        <row r="80">
          <cell r="A80">
            <v>107</v>
          </cell>
        </row>
        <row r="81">
          <cell r="A81">
            <v>109</v>
          </cell>
        </row>
        <row r="82">
          <cell r="A82">
            <v>109</v>
          </cell>
        </row>
        <row r="83">
          <cell r="A83">
            <v>111</v>
          </cell>
        </row>
        <row r="84">
          <cell r="A84">
            <v>113</v>
          </cell>
        </row>
        <row r="85">
          <cell r="A85">
            <v>119</v>
          </cell>
        </row>
        <row r="86">
          <cell r="A86">
            <v>120</v>
          </cell>
        </row>
        <row r="87">
          <cell r="A87">
            <v>123</v>
          </cell>
        </row>
        <row r="88">
          <cell r="A88">
            <v>124</v>
          </cell>
        </row>
        <row r="89">
          <cell r="A89">
            <v>124</v>
          </cell>
        </row>
        <row r="90">
          <cell r="A90">
            <v>125</v>
          </cell>
        </row>
        <row r="91">
          <cell r="A91">
            <v>126</v>
          </cell>
        </row>
        <row r="92">
          <cell r="A92">
            <v>127</v>
          </cell>
        </row>
        <row r="93">
          <cell r="A93">
            <v>128</v>
          </cell>
        </row>
        <row r="94">
          <cell r="A94">
            <v>130</v>
          </cell>
        </row>
        <row r="95">
          <cell r="A95">
            <v>131</v>
          </cell>
        </row>
        <row r="96">
          <cell r="A96">
            <v>137</v>
          </cell>
        </row>
        <row r="97">
          <cell r="A97">
            <v>141</v>
          </cell>
        </row>
        <row r="98">
          <cell r="A98">
            <v>150</v>
          </cell>
        </row>
        <row r="99">
          <cell r="A99">
            <v>153</v>
          </cell>
        </row>
        <row r="100">
          <cell r="A100">
            <v>158</v>
          </cell>
        </row>
        <row r="101">
          <cell r="A101">
            <v>162</v>
          </cell>
        </row>
        <row r="102">
          <cell r="A102">
            <v>185</v>
          </cell>
        </row>
        <row r="103">
          <cell r="A103">
            <v>201</v>
          </cell>
        </row>
        <row r="104">
          <cell r="A104">
            <v>234</v>
          </cell>
        </row>
        <row r="105">
          <cell r="A105">
            <v>235</v>
          </cell>
        </row>
        <row r="106">
          <cell r="A106">
            <v>236</v>
          </cell>
        </row>
        <row r="107">
          <cell r="A107">
            <v>239</v>
          </cell>
        </row>
        <row r="108">
          <cell r="A108">
            <v>1</v>
          </cell>
        </row>
        <row r="109">
          <cell r="A109">
            <v>6</v>
          </cell>
        </row>
        <row r="110">
          <cell r="A110">
            <v>6</v>
          </cell>
        </row>
        <row r="111">
          <cell r="A111">
            <v>8</v>
          </cell>
        </row>
        <row r="112">
          <cell r="A112">
            <v>9</v>
          </cell>
        </row>
        <row r="113">
          <cell r="A113">
            <v>10</v>
          </cell>
        </row>
        <row r="114">
          <cell r="A114">
            <v>14</v>
          </cell>
        </row>
        <row r="115">
          <cell r="A115">
            <v>17</v>
          </cell>
        </row>
        <row r="116">
          <cell r="A116">
            <v>21</v>
          </cell>
        </row>
        <row r="117">
          <cell r="A117">
            <v>23</v>
          </cell>
        </row>
        <row r="118">
          <cell r="A118">
            <v>23</v>
          </cell>
        </row>
        <row r="119">
          <cell r="A119">
            <v>25</v>
          </cell>
        </row>
        <row r="120">
          <cell r="A120">
            <v>28</v>
          </cell>
        </row>
        <row r="121">
          <cell r="A121">
            <v>28</v>
          </cell>
        </row>
        <row r="122">
          <cell r="A122">
            <v>33</v>
          </cell>
        </row>
        <row r="123">
          <cell r="A123">
            <v>58</v>
          </cell>
        </row>
        <row r="124">
          <cell r="A124">
            <v>62</v>
          </cell>
        </row>
        <row r="125">
          <cell r="A125">
            <v>65</v>
          </cell>
        </row>
        <row r="126">
          <cell r="A126">
            <v>71</v>
          </cell>
        </row>
        <row r="127">
          <cell r="A127">
            <v>80</v>
          </cell>
        </row>
        <row r="128">
          <cell r="A128">
            <v>81</v>
          </cell>
        </row>
        <row r="129">
          <cell r="A129">
            <v>82</v>
          </cell>
        </row>
        <row r="130">
          <cell r="A130">
            <v>92</v>
          </cell>
        </row>
        <row r="131">
          <cell r="A131">
            <v>92</v>
          </cell>
        </row>
        <row r="132">
          <cell r="A132">
            <v>100</v>
          </cell>
        </row>
        <row r="133">
          <cell r="A133">
            <v>107</v>
          </cell>
        </row>
        <row r="134">
          <cell r="A134">
            <v>109</v>
          </cell>
        </row>
        <row r="135">
          <cell r="A135">
            <v>109</v>
          </cell>
        </row>
        <row r="136">
          <cell r="A136">
            <v>111</v>
          </cell>
        </row>
        <row r="137">
          <cell r="A137">
            <v>113</v>
          </cell>
        </row>
        <row r="138">
          <cell r="A138">
            <v>119</v>
          </cell>
        </row>
        <row r="139">
          <cell r="A139">
            <v>120</v>
          </cell>
        </row>
        <row r="140">
          <cell r="A140">
            <v>123</v>
          </cell>
        </row>
        <row r="141">
          <cell r="A141">
            <v>124</v>
          </cell>
        </row>
        <row r="142">
          <cell r="A142">
            <v>124</v>
          </cell>
        </row>
        <row r="143">
          <cell r="A143">
            <v>125</v>
          </cell>
        </row>
        <row r="144">
          <cell r="A144">
            <v>126</v>
          </cell>
        </row>
        <row r="145">
          <cell r="A145">
            <v>127</v>
          </cell>
        </row>
        <row r="146">
          <cell r="A146">
            <v>128</v>
          </cell>
        </row>
        <row r="147">
          <cell r="A147">
            <v>130</v>
          </cell>
        </row>
        <row r="148">
          <cell r="A148">
            <v>131</v>
          </cell>
        </row>
        <row r="149">
          <cell r="A149">
            <v>137</v>
          </cell>
        </row>
        <row r="150">
          <cell r="A150">
            <v>141</v>
          </cell>
        </row>
        <row r="151">
          <cell r="A151">
            <v>150</v>
          </cell>
        </row>
        <row r="152">
          <cell r="A152">
            <v>153</v>
          </cell>
        </row>
        <row r="153">
          <cell r="A153">
            <v>158</v>
          </cell>
        </row>
        <row r="154">
          <cell r="A154">
            <v>162</v>
          </cell>
        </row>
        <row r="155">
          <cell r="A155">
            <v>185</v>
          </cell>
        </row>
        <row r="156">
          <cell r="A156">
            <v>201</v>
          </cell>
        </row>
        <row r="157">
          <cell r="A157">
            <v>234</v>
          </cell>
        </row>
        <row r="158">
          <cell r="A158">
            <v>235</v>
          </cell>
        </row>
        <row r="159">
          <cell r="A159">
            <v>236</v>
          </cell>
        </row>
        <row r="160">
          <cell r="A160">
            <v>239</v>
          </cell>
        </row>
        <row r="161">
          <cell r="A161">
            <v>1</v>
          </cell>
        </row>
        <row r="162">
          <cell r="A162">
            <v>6</v>
          </cell>
        </row>
        <row r="163">
          <cell r="A163">
            <v>6</v>
          </cell>
        </row>
        <row r="164">
          <cell r="A164">
            <v>8</v>
          </cell>
        </row>
        <row r="165">
          <cell r="A165">
            <v>9</v>
          </cell>
        </row>
        <row r="166">
          <cell r="A166">
            <v>10</v>
          </cell>
        </row>
        <row r="167">
          <cell r="A167">
            <v>14</v>
          </cell>
        </row>
        <row r="168">
          <cell r="A168">
            <v>17</v>
          </cell>
        </row>
        <row r="169">
          <cell r="A169">
            <v>21</v>
          </cell>
        </row>
        <row r="170">
          <cell r="A170">
            <v>23</v>
          </cell>
        </row>
        <row r="171">
          <cell r="A171">
            <v>23</v>
          </cell>
        </row>
        <row r="172">
          <cell r="A172">
            <v>25</v>
          </cell>
        </row>
        <row r="173">
          <cell r="A173">
            <v>28</v>
          </cell>
        </row>
        <row r="174">
          <cell r="A174">
            <v>28</v>
          </cell>
        </row>
        <row r="175">
          <cell r="A175">
            <v>33</v>
          </cell>
        </row>
        <row r="176">
          <cell r="A176">
            <v>58</v>
          </cell>
        </row>
        <row r="177">
          <cell r="A177">
            <v>62</v>
          </cell>
        </row>
        <row r="178">
          <cell r="A178">
            <v>65</v>
          </cell>
        </row>
        <row r="179">
          <cell r="A179">
            <v>71</v>
          </cell>
        </row>
        <row r="180">
          <cell r="A180">
            <v>80</v>
          </cell>
        </row>
        <row r="181">
          <cell r="A181">
            <v>81</v>
          </cell>
        </row>
        <row r="182">
          <cell r="A182">
            <v>82</v>
          </cell>
        </row>
        <row r="183">
          <cell r="A183">
            <v>92</v>
          </cell>
        </row>
        <row r="184">
          <cell r="A184">
            <v>92</v>
          </cell>
        </row>
        <row r="185">
          <cell r="A185">
            <v>100</v>
          </cell>
        </row>
        <row r="186">
          <cell r="A186">
            <v>107</v>
          </cell>
        </row>
        <row r="187">
          <cell r="A187">
            <v>109</v>
          </cell>
        </row>
        <row r="188">
          <cell r="A188">
            <v>109</v>
          </cell>
        </row>
        <row r="189">
          <cell r="A189">
            <v>111</v>
          </cell>
        </row>
        <row r="190">
          <cell r="A190">
            <v>113</v>
          </cell>
        </row>
        <row r="191">
          <cell r="A191">
            <v>119</v>
          </cell>
        </row>
        <row r="192">
          <cell r="A192">
            <v>120</v>
          </cell>
        </row>
        <row r="193">
          <cell r="A193">
            <v>123</v>
          </cell>
        </row>
        <row r="194">
          <cell r="A194">
            <v>124</v>
          </cell>
        </row>
        <row r="195">
          <cell r="A195">
            <v>124</v>
          </cell>
        </row>
        <row r="196">
          <cell r="A196">
            <v>125</v>
          </cell>
        </row>
        <row r="197">
          <cell r="A197">
            <v>126</v>
          </cell>
        </row>
        <row r="198">
          <cell r="A198">
            <v>127</v>
          </cell>
        </row>
        <row r="199">
          <cell r="A199">
            <v>128</v>
          </cell>
        </row>
        <row r="200">
          <cell r="A200">
            <v>130</v>
          </cell>
        </row>
        <row r="201">
          <cell r="A201">
            <v>131</v>
          </cell>
        </row>
        <row r="202">
          <cell r="A202">
            <v>137</v>
          </cell>
        </row>
        <row r="203">
          <cell r="A203">
            <v>141</v>
          </cell>
        </row>
        <row r="204">
          <cell r="A204">
            <v>150</v>
          </cell>
        </row>
        <row r="205">
          <cell r="A205">
            <v>153</v>
          </cell>
        </row>
        <row r="206">
          <cell r="A206">
            <v>158</v>
          </cell>
        </row>
        <row r="207">
          <cell r="A207">
            <v>162</v>
          </cell>
        </row>
        <row r="208">
          <cell r="A208">
            <v>185</v>
          </cell>
        </row>
        <row r="209">
          <cell r="A209">
            <v>201</v>
          </cell>
        </row>
        <row r="210">
          <cell r="A210">
            <v>234</v>
          </cell>
        </row>
        <row r="211">
          <cell r="A211">
            <v>235</v>
          </cell>
        </row>
        <row r="212">
          <cell r="A212">
            <v>236</v>
          </cell>
        </row>
        <row r="213">
          <cell r="A213">
            <v>239</v>
          </cell>
        </row>
      </sheetData>
      <sheetData sheetId="5">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11</v>
          </cell>
        </row>
        <row r="8">
          <cell r="A8">
            <v>12</v>
          </cell>
        </row>
        <row r="9">
          <cell r="A9">
            <v>14</v>
          </cell>
        </row>
        <row r="10">
          <cell r="A10">
            <v>17</v>
          </cell>
        </row>
        <row r="11">
          <cell r="A11">
            <v>19</v>
          </cell>
        </row>
        <row r="12">
          <cell r="A12">
            <v>21</v>
          </cell>
        </row>
        <row r="13">
          <cell r="A13">
            <v>22</v>
          </cell>
        </row>
        <row r="14">
          <cell r="A14">
            <v>23</v>
          </cell>
        </row>
        <row r="15">
          <cell r="A15">
            <v>24</v>
          </cell>
        </row>
        <row r="16">
          <cell r="A16">
            <v>25</v>
          </cell>
        </row>
        <row r="17">
          <cell r="A17">
            <v>28</v>
          </cell>
        </row>
        <row r="18">
          <cell r="A18">
            <v>31</v>
          </cell>
        </row>
        <row r="19">
          <cell r="A19">
            <v>33</v>
          </cell>
        </row>
        <row r="20">
          <cell r="A20">
            <v>37</v>
          </cell>
        </row>
        <row r="21">
          <cell r="A21">
            <v>38</v>
          </cell>
        </row>
        <row r="22">
          <cell r="A22">
            <v>41</v>
          </cell>
        </row>
        <row r="23">
          <cell r="A23">
            <v>43</v>
          </cell>
        </row>
        <row r="24">
          <cell r="A24">
            <v>47</v>
          </cell>
        </row>
        <row r="25">
          <cell r="A25">
            <v>50</v>
          </cell>
        </row>
        <row r="26">
          <cell r="A26">
            <v>55</v>
          </cell>
        </row>
        <row r="27">
          <cell r="A27">
            <v>56</v>
          </cell>
        </row>
        <row r="28">
          <cell r="A28">
            <v>58</v>
          </cell>
        </row>
        <row r="29">
          <cell r="A29">
            <v>59</v>
          </cell>
        </row>
        <row r="30">
          <cell r="A30">
            <v>61</v>
          </cell>
        </row>
        <row r="31">
          <cell r="A31">
            <v>62</v>
          </cell>
        </row>
        <row r="32">
          <cell r="A32">
            <v>65</v>
          </cell>
        </row>
        <row r="33">
          <cell r="A33">
            <v>69</v>
          </cell>
        </row>
        <row r="34">
          <cell r="A34">
            <v>71</v>
          </cell>
        </row>
        <row r="35">
          <cell r="A35">
            <v>73</v>
          </cell>
        </row>
        <row r="36">
          <cell r="A36">
            <v>78</v>
          </cell>
        </row>
        <row r="37">
          <cell r="A37">
            <v>80</v>
          </cell>
        </row>
        <row r="38">
          <cell r="A38">
            <v>81</v>
          </cell>
        </row>
        <row r="39">
          <cell r="A39">
            <v>82</v>
          </cell>
        </row>
        <row r="40">
          <cell r="A40">
            <v>83</v>
          </cell>
        </row>
        <row r="41">
          <cell r="A41">
            <v>92</v>
          </cell>
        </row>
        <row r="42">
          <cell r="A42">
            <v>115</v>
          </cell>
        </row>
        <row r="43">
          <cell r="A43">
            <v>116</v>
          </cell>
        </row>
        <row r="44">
          <cell r="A44">
            <v>117</v>
          </cell>
        </row>
        <row r="45">
          <cell r="A45">
            <v>119</v>
          </cell>
        </row>
        <row r="46">
          <cell r="A46">
            <v>126</v>
          </cell>
        </row>
        <row r="47">
          <cell r="A47">
            <v>127</v>
          </cell>
        </row>
        <row r="48">
          <cell r="A48">
            <v>139</v>
          </cell>
        </row>
        <row r="49">
          <cell r="A49">
            <v>146</v>
          </cell>
        </row>
        <row r="50">
          <cell r="A50">
            <v>147</v>
          </cell>
        </row>
        <row r="51">
          <cell r="A51">
            <v>150</v>
          </cell>
        </row>
        <row r="52">
          <cell r="A52">
            <v>153</v>
          </cell>
        </row>
        <row r="53">
          <cell r="A53">
            <v>157</v>
          </cell>
        </row>
        <row r="54">
          <cell r="A54">
            <v>158</v>
          </cell>
        </row>
        <row r="55">
          <cell r="A55">
            <v>182</v>
          </cell>
        </row>
        <row r="56">
          <cell r="A56">
            <v>189</v>
          </cell>
        </row>
        <row r="57">
          <cell r="A57">
            <v>191</v>
          </cell>
        </row>
        <row r="58">
          <cell r="A58">
            <v>201</v>
          </cell>
        </row>
        <row r="59">
          <cell r="A59">
            <v>205</v>
          </cell>
        </row>
        <row r="60">
          <cell r="A60">
            <v>209</v>
          </cell>
        </row>
        <row r="61">
          <cell r="A61">
            <v>210</v>
          </cell>
        </row>
        <row r="62">
          <cell r="A62">
            <v>212</v>
          </cell>
        </row>
        <row r="63">
          <cell r="A63">
            <v>213</v>
          </cell>
        </row>
        <row r="64">
          <cell r="A64">
            <v>215</v>
          </cell>
        </row>
        <row r="65">
          <cell r="A65">
            <v>220</v>
          </cell>
        </row>
        <row r="66">
          <cell r="A66">
            <v>228</v>
          </cell>
        </row>
        <row r="67">
          <cell r="A67">
            <v>229</v>
          </cell>
        </row>
        <row r="68">
          <cell r="A68">
            <v>230</v>
          </cell>
        </row>
        <row r="69">
          <cell r="A69">
            <v>232</v>
          </cell>
        </row>
        <row r="70">
          <cell r="A70">
            <v>234</v>
          </cell>
        </row>
        <row r="71">
          <cell r="A71">
            <v>235</v>
          </cell>
        </row>
        <row r="72">
          <cell r="A72">
            <v>249</v>
          </cell>
        </row>
        <row r="73">
          <cell r="A73">
            <v>1</v>
          </cell>
        </row>
        <row r="74">
          <cell r="A74">
            <v>6</v>
          </cell>
        </row>
        <row r="75">
          <cell r="A75">
            <v>8</v>
          </cell>
        </row>
        <row r="76">
          <cell r="A76">
            <v>9</v>
          </cell>
        </row>
        <row r="77">
          <cell r="A77">
            <v>10</v>
          </cell>
        </row>
        <row r="78">
          <cell r="A78">
            <v>11</v>
          </cell>
        </row>
        <row r="79">
          <cell r="A79">
            <v>12</v>
          </cell>
        </row>
        <row r="80">
          <cell r="A80">
            <v>14</v>
          </cell>
        </row>
        <row r="81">
          <cell r="A81">
            <v>17</v>
          </cell>
        </row>
        <row r="82">
          <cell r="A82">
            <v>19</v>
          </cell>
        </row>
        <row r="83">
          <cell r="A83">
            <v>21</v>
          </cell>
        </row>
        <row r="84">
          <cell r="A84">
            <v>22</v>
          </cell>
        </row>
        <row r="85">
          <cell r="A85">
            <v>23</v>
          </cell>
        </row>
        <row r="86">
          <cell r="A86">
            <v>24</v>
          </cell>
        </row>
        <row r="87">
          <cell r="A87">
            <v>25</v>
          </cell>
        </row>
        <row r="88">
          <cell r="A88">
            <v>28</v>
          </cell>
        </row>
        <row r="89">
          <cell r="A89">
            <v>31</v>
          </cell>
        </row>
        <row r="90">
          <cell r="A90">
            <v>33</v>
          </cell>
        </row>
        <row r="91">
          <cell r="A91">
            <v>37</v>
          </cell>
        </row>
        <row r="92">
          <cell r="A92">
            <v>38</v>
          </cell>
        </row>
        <row r="93">
          <cell r="A93">
            <v>41</v>
          </cell>
        </row>
        <row r="94">
          <cell r="A94">
            <v>43</v>
          </cell>
        </row>
        <row r="95">
          <cell r="A95">
            <v>47</v>
          </cell>
        </row>
        <row r="96">
          <cell r="A96">
            <v>50</v>
          </cell>
        </row>
        <row r="97">
          <cell r="A97">
            <v>55</v>
          </cell>
        </row>
        <row r="98">
          <cell r="A98">
            <v>56</v>
          </cell>
        </row>
        <row r="99">
          <cell r="A99">
            <v>58</v>
          </cell>
        </row>
        <row r="100">
          <cell r="A100">
            <v>59</v>
          </cell>
        </row>
        <row r="101">
          <cell r="A101">
            <v>61</v>
          </cell>
        </row>
        <row r="102">
          <cell r="A102">
            <v>62</v>
          </cell>
        </row>
        <row r="103">
          <cell r="A103">
            <v>65</v>
          </cell>
        </row>
        <row r="104">
          <cell r="A104">
            <v>69</v>
          </cell>
        </row>
        <row r="105">
          <cell r="A105">
            <v>71</v>
          </cell>
        </row>
        <row r="106">
          <cell r="A106">
            <v>73</v>
          </cell>
        </row>
        <row r="107">
          <cell r="A107">
            <v>78</v>
          </cell>
        </row>
        <row r="108">
          <cell r="A108">
            <v>80</v>
          </cell>
        </row>
        <row r="109">
          <cell r="A109">
            <v>81</v>
          </cell>
        </row>
        <row r="110">
          <cell r="A110">
            <v>82</v>
          </cell>
        </row>
        <row r="111">
          <cell r="A111">
            <v>83</v>
          </cell>
        </row>
        <row r="112">
          <cell r="A112">
            <v>92</v>
          </cell>
        </row>
        <row r="113">
          <cell r="A113">
            <v>115</v>
          </cell>
        </row>
        <row r="114">
          <cell r="A114">
            <v>116</v>
          </cell>
        </row>
        <row r="115">
          <cell r="A115">
            <v>117</v>
          </cell>
        </row>
        <row r="116">
          <cell r="A116">
            <v>119</v>
          </cell>
        </row>
        <row r="117">
          <cell r="A117">
            <v>126</v>
          </cell>
        </row>
        <row r="118">
          <cell r="A118">
            <v>127</v>
          </cell>
        </row>
        <row r="119">
          <cell r="A119">
            <v>139</v>
          </cell>
        </row>
        <row r="120">
          <cell r="A120">
            <v>146</v>
          </cell>
        </row>
        <row r="121">
          <cell r="A121">
            <v>147</v>
          </cell>
        </row>
        <row r="122">
          <cell r="A122">
            <v>150</v>
          </cell>
        </row>
        <row r="123">
          <cell r="A123">
            <v>153</v>
          </cell>
        </row>
        <row r="124">
          <cell r="A124">
            <v>157</v>
          </cell>
        </row>
        <row r="125">
          <cell r="A125">
            <v>158</v>
          </cell>
        </row>
        <row r="126">
          <cell r="A126">
            <v>182</v>
          </cell>
        </row>
        <row r="127">
          <cell r="A127">
            <v>189</v>
          </cell>
        </row>
        <row r="128">
          <cell r="A128">
            <v>191</v>
          </cell>
        </row>
        <row r="129">
          <cell r="A129">
            <v>201</v>
          </cell>
        </row>
        <row r="130">
          <cell r="A130">
            <v>205</v>
          </cell>
        </row>
        <row r="131">
          <cell r="A131">
            <v>209</v>
          </cell>
        </row>
        <row r="132">
          <cell r="A132">
            <v>210</v>
          </cell>
        </row>
        <row r="133">
          <cell r="A133">
            <v>212</v>
          </cell>
        </row>
        <row r="134">
          <cell r="A134">
            <v>213</v>
          </cell>
        </row>
        <row r="135">
          <cell r="A135">
            <v>215</v>
          </cell>
        </row>
        <row r="136">
          <cell r="A136">
            <v>220</v>
          </cell>
        </row>
        <row r="137">
          <cell r="A137">
            <v>228</v>
          </cell>
        </row>
        <row r="138">
          <cell r="A138">
            <v>229</v>
          </cell>
        </row>
        <row r="139">
          <cell r="A139">
            <v>230</v>
          </cell>
        </row>
        <row r="140">
          <cell r="A140">
            <v>232</v>
          </cell>
        </row>
        <row r="141">
          <cell r="A141">
            <v>234</v>
          </cell>
        </row>
        <row r="142">
          <cell r="A142">
            <v>235</v>
          </cell>
        </row>
        <row r="143">
          <cell r="A143">
            <v>249</v>
          </cell>
        </row>
        <row r="144">
          <cell r="A144">
            <v>1</v>
          </cell>
        </row>
        <row r="145">
          <cell r="A145">
            <v>6</v>
          </cell>
        </row>
        <row r="146">
          <cell r="A146">
            <v>8</v>
          </cell>
        </row>
        <row r="147">
          <cell r="A147">
            <v>9</v>
          </cell>
        </row>
        <row r="148">
          <cell r="A148">
            <v>10</v>
          </cell>
        </row>
        <row r="149">
          <cell r="A149">
            <v>11</v>
          </cell>
        </row>
        <row r="150">
          <cell r="A150">
            <v>12</v>
          </cell>
        </row>
        <row r="151">
          <cell r="A151">
            <v>14</v>
          </cell>
        </row>
        <row r="152">
          <cell r="A152">
            <v>17</v>
          </cell>
        </row>
        <row r="153">
          <cell r="A153">
            <v>19</v>
          </cell>
        </row>
        <row r="154">
          <cell r="A154">
            <v>21</v>
          </cell>
        </row>
        <row r="155">
          <cell r="A155">
            <v>22</v>
          </cell>
        </row>
        <row r="156">
          <cell r="A156">
            <v>23</v>
          </cell>
        </row>
        <row r="157">
          <cell r="A157">
            <v>24</v>
          </cell>
        </row>
        <row r="158">
          <cell r="A158">
            <v>25</v>
          </cell>
        </row>
        <row r="159">
          <cell r="A159">
            <v>28</v>
          </cell>
        </row>
        <row r="160">
          <cell r="A160">
            <v>31</v>
          </cell>
        </row>
        <row r="161">
          <cell r="A161">
            <v>33</v>
          </cell>
        </row>
        <row r="162">
          <cell r="A162">
            <v>37</v>
          </cell>
        </row>
        <row r="163">
          <cell r="A163">
            <v>38</v>
          </cell>
        </row>
        <row r="164">
          <cell r="A164">
            <v>41</v>
          </cell>
        </row>
        <row r="165">
          <cell r="A165">
            <v>43</v>
          </cell>
        </row>
        <row r="166">
          <cell r="A166">
            <v>47</v>
          </cell>
        </row>
        <row r="167">
          <cell r="A167">
            <v>50</v>
          </cell>
        </row>
        <row r="168">
          <cell r="A168">
            <v>55</v>
          </cell>
        </row>
        <row r="169">
          <cell r="A169">
            <v>56</v>
          </cell>
        </row>
        <row r="170">
          <cell r="A170">
            <v>58</v>
          </cell>
        </row>
        <row r="171">
          <cell r="A171">
            <v>59</v>
          </cell>
        </row>
        <row r="172">
          <cell r="A172">
            <v>61</v>
          </cell>
        </row>
        <row r="173">
          <cell r="A173">
            <v>62</v>
          </cell>
        </row>
        <row r="174">
          <cell r="A174">
            <v>65</v>
          </cell>
        </row>
        <row r="175">
          <cell r="A175">
            <v>69</v>
          </cell>
        </row>
        <row r="176">
          <cell r="A176">
            <v>71</v>
          </cell>
        </row>
        <row r="177">
          <cell r="A177">
            <v>73</v>
          </cell>
        </row>
        <row r="178">
          <cell r="A178">
            <v>78</v>
          </cell>
        </row>
        <row r="179">
          <cell r="A179">
            <v>80</v>
          </cell>
        </row>
        <row r="180">
          <cell r="A180">
            <v>81</v>
          </cell>
        </row>
        <row r="181">
          <cell r="A181">
            <v>82</v>
          </cell>
        </row>
        <row r="182">
          <cell r="A182">
            <v>83</v>
          </cell>
        </row>
        <row r="183">
          <cell r="A183">
            <v>92</v>
          </cell>
        </row>
        <row r="184">
          <cell r="A184">
            <v>115</v>
          </cell>
        </row>
        <row r="185">
          <cell r="A185">
            <v>116</v>
          </cell>
        </row>
        <row r="186">
          <cell r="A186">
            <v>117</v>
          </cell>
        </row>
        <row r="187">
          <cell r="A187">
            <v>119</v>
          </cell>
        </row>
        <row r="188">
          <cell r="A188">
            <v>126</v>
          </cell>
        </row>
        <row r="189">
          <cell r="A189">
            <v>127</v>
          </cell>
        </row>
        <row r="190">
          <cell r="A190">
            <v>139</v>
          </cell>
        </row>
        <row r="191">
          <cell r="A191">
            <v>146</v>
          </cell>
        </row>
        <row r="192">
          <cell r="A192">
            <v>147</v>
          </cell>
        </row>
        <row r="193">
          <cell r="A193">
            <v>150</v>
          </cell>
        </row>
        <row r="194">
          <cell r="A194">
            <v>153</v>
          </cell>
        </row>
        <row r="195">
          <cell r="A195">
            <v>157</v>
          </cell>
        </row>
        <row r="196">
          <cell r="A196">
            <v>158</v>
          </cell>
        </row>
        <row r="197">
          <cell r="A197">
            <v>182</v>
          </cell>
        </row>
        <row r="198">
          <cell r="A198">
            <v>189</v>
          </cell>
        </row>
        <row r="199">
          <cell r="A199">
            <v>191</v>
          </cell>
        </row>
        <row r="200">
          <cell r="A200">
            <v>201</v>
          </cell>
        </row>
        <row r="201">
          <cell r="A201">
            <v>205</v>
          </cell>
        </row>
        <row r="202">
          <cell r="A202">
            <v>209</v>
          </cell>
        </row>
        <row r="203">
          <cell r="A203">
            <v>210</v>
          </cell>
        </row>
        <row r="204">
          <cell r="A204">
            <v>212</v>
          </cell>
        </row>
        <row r="205">
          <cell r="A205">
            <v>213</v>
          </cell>
        </row>
        <row r="206">
          <cell r="A206">
            <v>215</v>
          </cell>
        </row>
        <row r="207">
          <cell r="A207">
            <v>220</v>
          </cell>
        </row>
        <row r="208">
          <cell r="A208">
            <v>228</v>
          </cell>
        </row>
        <row r="209">
          <cell r="A209">
            <v>229</v>
          </cell>
        </row>
        <row r="210">
          <cell r="A210">
            <v>230</v>
          </cell>
        </row>
        <row r="211">
          <cell r="A211">
            <v>232</v>
          </cell>
        </row>
        <row r="212">
          <cell r="A212">
            <v>234</v>
          </cell>
        </row>
        <row r="213">
          <cell r="A213">
            <v>235</v>
          </cell>
        </row>
        <row r="214">
          <cell r="A214">
            <v>249</v>
          </cell>
        </row>
        <row r="215">
          <cell r="A215">
            <v>1</v>
          </cell>
        </row>
        <row r="216">
          <cell r="A216">
            <v>6</v>
          </cell>
        </row>
        <row r="217">
          <cell r="A217">
            <v>8</v>
          </cell>
        </row>
        <row r="218">
          <cell r="A218">
            <v>9</v>
          </cell>
        </row>
        <row r="219">
          <cell r="A219">
            <v>10</v>
          </cell>
        </row>
        <row r="220">
          <cell r="A220">
            <v>11</v>
          </cell>
        </row>
        <row r="221">
          <cell r="A221">
            <v>12</v>
          </cell>
        </row>
        <row r="222">
          <cell r="A222">
            <v>14</v>
          </cell>
        </row>
        <row r="223">
          <cell r="A223">
            <v>17</v>
          </cell>
        </row>
        <row r="224">
          <cell r="A224">
            <v>19</v>
          </cell>
        </row>
        <row r="225">
          <cell r="A225">
            <v>21</v>
          </cell>
        </row>
        <row r="226">
          <cell r="A226">
            <v>22</v>
          </cell>
        </row>
        <row r="227">
          <cell r="A227">
            <v>23</v>
          </cell>
        </row>
        <row r="228">
          <cell r="A228">
            <v>24</v>
          </cell>
        </row>
        <row r="229">
          <cell r="A229">
            <v>25</v>
          </cell>
        </row>
        <row r="230">
          <cell r="A230">
            <v>28</v>
          </cell>
        </row>
        <row r="231">
          <cell r="A231">
            <v>31</v>
          </cell>
        </row>
        <row r="232">
          <cell r="A232">
            <v>33</v>
          </cell>
        </row>
        <row r="233">
          <cell r="A233">
            <v>37</v>
          </cell>
        </row>
        <row r="234">
          <cell r="A234">
            <v>38</v>
          </cell>
        </row>
        <row r="235">
          <cell r="A235">
            <v>41</v>
          </cell>
        </row>
        <row r="236">
          <cell r="A236">
            <v>43</v>
          </cell>
        </row>
        <row r="237">
          <cell r="A237">
            <v>47</v>
          </cell>
        </row>
        <row r="238">
          <cell r="A238">
            <v>50</v>
          </cell>
        </row>
        <row r="239">
          <cell r="A239">
            <v>55</v>
          </cell>
        </row>
        <row r="240">
          <cell r="A240">
            <v>56</v>
          </cell>
        </row>
        <row r="241">
          <cell r="A241">
            <v>58</v>
          </cell>
        </row>
        <row r="242">
          <cell r="A242">
            <v>59</v>
          </cell>
        </row>
        <row r="243">
          <cell r="A243">
            <v>61</v>
          </cell>
        </row>
        <row r="244">
          <cell r="A244">
            <v>62</v>
          </cell>
        </row>
        <row r="245">
          <cell r="A245">
            <v>65</v>
          </cell>
        </row>
        <row r="246">
          <cell r="A246">
            <v>69</v>
          </cell>
        </row>
        <row r="247">
          <cell r="A247">
            <v>71</v>
          </cell>
        </row>
        <row r="248">
          <cell r="A248">
            <v>73</v>
          </cell>
        </row>
        <row r="249">
          <cell r="A249">
            <v>78</v>
          </cell>
        </row>
        <row r="250">
          <cell r="A250">
            <v>80</v>
          </cell>
        </row>
        <row r="251">
          <cell r="A251">
            <v>81</v>
          </cell>
        </row>
        <row r="252">
          <cell r="A252">
            <v>82</v>
          </cell>
        </row>
        <row r="253">
          <cell r="A253">
            <v>83</v>
          </cell>
        </row>
        <row r="254">
          <cell r="A254">
            <v>92</v>
          </cell>
        </row>
        <row r="255">
          <cell r="A255">
            <v>115</v>
          </cell>
        </row>
        <row r="256">
          <cell r="A256">
            <v>116</v>
          </cell>
        </row>
        <row r="257">
          <cell r="A257">
            <v>117</v>
          </cell>
        </row>
        <row r="258">
          <cell r="A258">
            <v>119</v>
          </cell>
        </row>
        <row r="259">
          <cell r="A259">
            <v>126</v>
          </cell>
        </row>
        <row r="260">
          <cell r="A260">
            <v>127</v>
          </cell>
        </row>
        <row r="261">
          <cell r="A261">
            <v>139</v>
          </cell>
        </row>
        <row r="262">
          <cell r="A262">
            <v>146</v>
          </cell>
        </row>
        <row r="263">
          <cell r="A263">
            <v>147</v>
          </cell>
        </row>
        <row r="264">
          <cell r="A264">
            <v>150</v>
          </cell>
        </row>
        <row r="265">
          <cell r="A265">
            <v>153</v>
          </cell>
        </row>
        <row r="266">
          <cell r="A266">
            <v>157</v>
          </cell>
        </row>
        <row r="267">
          <cell r="A267">
            <v>158</v>
          </cell>
        </row>
        <row r="268">
          <cell r="A268">
            <v>182</v>
          </cell>
        </row>
        <row r="269">
          <cell r="A269">
            <v>189</v>
          </cell>
        </row>
        <row r="270">
          <cell r="A270">
            <v>191</v>
          </cell>
        </row>
        <row r="271">
          <cell r="A271">
            <v>201</v>
          </cell>
        </row>
        <row r="272">
          <cell r="A272">
            <v>205</v>
          </cell>
        </row>
        <row r="273">
          <cell r="A273">
            <v>209</v>
          </cell>
        </row>
        <row r="274">
          <cell r="A274">
            <v>210</v>
          </cell>
        </row>
        <row r="275">
          <cell r="A275">
            <v>212</v>
          </cell>
        </row>
        <row r="276">
          <cell r="A276">
            <v>213</v>
          </cell>
        </row>
        <row r="277">
          <cell r="A277">
            <v>215</v>
          </cell>
        </row>
        <row r="278">
          <cell r="A278">
            <v>220</v>
          </cell>
        </row>
        <row r="279">
          <cell r="A279">
            <v>228</v>
          </cell>
        </row>
        <row r="280">
          <cell r="A280">
            <v>229</v>
          </cell>
        </row>
        <row r="281">
          <cell r="A281">
            <v>230</v>
          </cell>
        </row>
        <row r="282">
          <cell r="A282">
            <v>232</v>
          </cell>
        </row>
        <row r="283">
          <cell r="A283">
            <v>234</v>
          </cell>
        </row>
        <row r="284">
          <cell r="A284">
            <v>235</v>
          </cell>
        </row>
        <row r="285">
          <cell r="A285">
            <v>249</v>
          </cell>
        </row>
        <row r="286">
          <cell r="A286">
            <v>1</v>
          </cell>
        </row>
        <row r="287">
          <cell r="A287">
            <v>6</v>
          </cell>
        </row>
        <row r="288">
          <cell r="A288">
            <v>8</v>
          </cell>
        </row>
        <row r="289">
          <cell r="A289">
            <v>9</v>
          </cell>
        </row>
        <row r="290">
          <cell r="A290">
            <v>10</v>
          </cell>
        </row>
        <row r="291">
          <cell r="A291">
            <v>11</v>
          </cell>
        </row>
        <row r="292">
          <cell r="A292">
            <v>12</v>
          </cell>
        </row>
        <row r="293">
          <cell r="A293">
            <v>14</v>
          </cell>
        </row>
        <row r="294">
          <cell r="A294">
            <v>17</v>
          </cell>
        </row>
        <row r="295">
          <cell r="A295">
            <v>19</v>
          </cell>
        </row>
        <row r="296">
          <cell r="A296">
            <v>21</v>
          </cell>
        </row>
        <row r="297">
          <cell r="A297">
            <v>22</v>
          </cell>
        </row>
        <row r="298">
          <cell r="A298">
            <v>23</v>
          </cell>
        </row>
        <row r="299">
          <cell r="A299">
            <v>24</v>
          </cell>
        </row>
        <row r="300">
          <cell r="A300">
            <v>25</v>
          </cell>
        </row>
        <row r="301">
          <cell r="A301">
            <v>28</v>
          </cell>
        </row>
        <row r="302">
          <cell r="A302">
            <v>31</v>
          </cell>
        </row>
        <row r="303">
          <cell r="A303">
            <v>33</v>
          </cell>
        </row>
        <row r="304">
          <cell r="A304">
            <v>37</v>
          </cell>
        </row>
        <row r="305">
          <cell r="A305">
            <v>38</v>
          </cell>
        </row>
        <row r="306">
          <cell r="A306">
            <v>41</v>
          </cell>
        </row>
        <row r="307">
          <cell r="A307">
            <v>43</v>
          </cell>
        </row>
        <row r="308">
          <cell r="A308">
            <v>47</v>
          </cell>
        </row>
        <row r="309">
          <cell r="A309">
            <v>50</v>
          </cell>
        </row>
        <row r="310">
          <cell r="A310">
            <v>55</v>
          </cell>
        </row>
        <row r="311">
          <cell r="A311">
            <v>56</v>
          </cell>
        </row>
        <row r="312">
          <cell r="A312">
            <v>58</v>
          </cell>
        </row>
        <row r="313">
          <cell r="A313">
            <v>59</v>
          </cell>
        </row>
        <row r="314">
          <cell r="A314">
            <v>61</v>
          </cell>
        </row>
        <row r="315">
          <cell r="A315">
            <v>62</v>
          </cell>
        </row>
        <row r="316">
          <cell r="A316">
            <v>65</v>
          </cell>
        </row>
        <row r="317">
          <cell r="A317">
            <v>69</v>
          </cell>
        </row>
        <row r="318">
          <cell r="A318">
            <v>71</v>
          </cell>
        </row>
        <row r="319">
          <cell r="A319">
            <v>73</v>
          </cell>
        </row>
        <row r="320">
          <cell r="A320">
            <v>78</v>
          </cell>
        </row>
        <row r="321">
          <cell r="A321">
            <v>80</v>
          </cell>
        </row>
        <row r="322">
          <cell r="A322">
            <v>81</v>
          </cell>
        </row>
        <row r="323">
          <cell r="A323">
            <v>82</v>
          </cell>
        </row>
        <row r="324">
          <cell r="A324">
            <v>83</v>
          </cell>
        </row>
        <row r="325">
          <cell r="A325">
            <v>92</v>
          </cell>
        </row>
        <row r="326">
          <cell r="A326">
            <v>115</v>
          </cell>
        </row>
        <row r="327">
          <cell r="A327">
            <v>116</v>
          </cell>
        </row>
        <row r="328">
          <cell r="A328">
            <v>117</v>
          </cell>
        </row>
        <row r="329">
          <cell r="A329">
            <v>119</v>
          </cell>
        </row>
        <row r="330">
          <cell r="A330">
            <v>126</v>
          </cell>
        </row>
        <row r="331">
          <cell r="A331">
            <v>127</v>
          </cell>
        </row>
        <row r="332">
          <cell r="A332">
            <v>139</v>
          </cell>
        </row>
        <row r="333">
          <cell r="A333">
            <v>146</v>
          </cell>
        </row>
        <row r="334">
          <cell r="A334">
            <v>147</v>
          </cell>
        </row>
        <row r="335">
          <cell r="A335">
            <v>150</v>
          </cell>
        </row>
        <row r="336">
          <cell r="A336">
            <v>153</v>
          </cell>
        </row>
        <row r="337">
          <cell r="A337">
            <v>157</v>
          </cell>
        </row>
        <row r="338">
          <cell r="A338">
            <v>158</v>
          </cell>
        </row>
        <row r="339">
          <cell r="A339">
            <v>182</v>
          </cell>
        </row>
        <row r="340">
          <cell r="A340">
            <v>189</v>
          </cell>
        </row>
        <row r="341">
          <cell r="A341">
            <v>191</v>
          </cell>
        </row>
        <row r="342">
          <cell r="A342">
            <v>201</v>
          </cell>
        </row>
        <row r="343">
          <cell r="A343">
            <v>205</v>
          </cell>
        </row>
        <row r="344">
          <cell r="A344">
            <v>209</v>
          </cell>
        </row>
        <row r="345">
          <cell r="A345">
            <v>210</v>
          </cell>
        </row>
        <row r="346">
          <cell r="A346">
            <v>212</v>
          </cell>
        </row>
        <row r="347">
          <cell r="A347">
            <v>213</v>
          </cell>
        </row>
        <row r="348">
          <cell r="A348">
            <v>215</v>
          </cell>
        </row>
        <row r="349">
          <cell r="A349">
            <v>220</v>
          </cell>
        </row>
        <row r="350">
          <cell r="A350">
            <v>228</v>
          </cell>
        </row>
        <row r="351">
          <cell r="A351">
            <v>229</v>
          </cell>
        </row>
        <row r="352">
          <cell r="A352">
            <v>230</v>
          </cell>
        </row>
        <row r="353">
          <cell r="A353">
            <v>232</v>
          </cell>
        </row>
        <row r="354">
          <cell r="A354">
            <v>234</v>
          </cell>
        </row>
        <row r="355">
          <cell r="A355">
            <v>235</v>
          </cell>
        </row>
        <row r="356">
          <cell r="A356">
            <v>249</v>
          </cell>
        </row>
        <row r="357">
          <cell r="A357">
            <v>1</v>
          </cell>
        </row>
        <row r="358">
          <cell r="A358">
            <v>6</v>
          </cell>
        </row>
        <row r="359">
          <cell r="A359">
            <v>8</v>
          </cell>
        </row>
        <row r="360">
          <cell r="A360">
            <v>9</v>
          </cell>
        </row>
        <row r="361">
          <cell r="A361">
            <v>10</v>
          </cell>
        </row>
        <row r="362">
          <cell r="A362">
            <v>11</v>
          </cell>
        </row>
        <row r="363">
          <cell r="A363">
            <v>12</v>
          </cell>
        </row>
        <row r="364">
          <cell r="A364">
            <v>14</v>
          </cell>
        </row>
        <row r="365">
          <cell r="A365">
            <v>17</v>
          </cell>
        </row>
        <row r="366">
          <cell r="A366">
            <v>19</v>
          </cell>
        </row>
        <row r="367">
          <cell r="A367">
            <v>21</v>
          </cell>
        </row>
        <row r="368">
          <cell r="A368">
            <v>22</v>
          </cell>
        </row>
        <row r="369">
          <cell r="A369">
            <v>23</v>
          </cell>
        </row>
        <row r="370">
          <cell r="A370">
            <v>24</v>
          </cell>
        </row>
        <row r="371">
          <cell r="A371">
            <v>25</v>
          </cell>
        </row>
        <row r="372">
          <cell r="A372">
            <v>28</v>
          </cell>
        </row>
        <row r="373">
          <cell r="A373">
            <v>31</v>
          </cell>
        </row>
        <row r="374">
          <cell r="A374">
            <v>33</v>
          </cell>
        </row>
        <row r="375">
          <cell r="A375">
            <v>37</v>
          </cell>
        </row>
        <row r="376">
          <cell r="A376">
            <v>38</v>
          </cell>
        </row>
        <row r="377">
          <cell r="A377">
            <v>41</v>
          </cell>
        </row>
        <row r="378">
          <cell r="A378">
            <v>43</v>
          </cell>
        </row>
        <row r="379">
          <cell r="A379">
            <v>47</v>
          </cell>
        </row>
        <row r="380">
          <cell r="A380">
            <v>50</v>
          </cell>
        </row>
        <row r="381">
          <cell r="A381">
            <v>55</v>
          </cell>
        </row>
        <row r="382">
          <cell r="A382">
            <v>56</v>
          </cell>
        </row>
        <row r="383">
          <cell r="A383">
            <v>58</v>
          </cell>
        </row>
        <row r="384">
          <cell r="A384">
            <v>59</v>
          </cell>
        </row>
        <row r="385">
          <cell r="A385">
            <v>61</v>
          </cell>
        </row>
        <row r="386">
          <cell r="A386">
            <v>62</v>
          </cell>
        </row>
        <row r="387">
          <cell r="A387">
            <v>65</v>
          </cell>
        </row>
        <row r="388">
          <cell r="A388">
            <v>69</v>
          </cell>
        </row>
        <row r="389">
          <cell r="A389">
            <v>71</v>
          </cell>
        </row>
        <row r="390">
          <cell r="A390">
            <v>73</v>
          </cell>
        </row>
        <row r="391">
          <cell r="A391">
            <v>78</v>
          </cell>
        </row>
        <row r="392">
          <cell r="A392">
            <v>80</v>
          </cell>
        </row>
        <row r="393">
          <cell r="A393">
            <v>81</v>
          </cell>
        </row>
        <row r="394">
          <cell r="A394">
            <v>82</v>
          </cell>
        </row>
        <row r="395">
          <cell r="A395">
            <v>83</v>
          </cell>
        </row>
        <row r="396">
          <cell r="A396">
            <v>92</v>
          </cell>
        </row>
        <row r="397">
          <cell r="A397">
            <v>115</v>
          </cell>
        </row>
        <row r="398">
          <cell r="A398">
            <v>116</v>
          </cell>
        </row>
        <row r="399">
          <cell r="A399">
            <v>117</v>
          </cell>
        </row>
        <row r="400">
          <cell r="A400">
            <v>119</v>
          </cell>
        </row>
        <row r="401">
          <cell r="A401">
            <v>126</v>
          </cell>
        </row>
        <row r="402">
          <cell r="A402">
            <v>127</v>
          </cell>
        </row>
        <row r="403">
          <cell r="A403">
            <v>139</v>
          </cell>
        </row>
        <row r="404">
          <cell r="A404">
            <v>146</v>
          </cell>
        </row>
        <row r="405">
          <cell r="A405">
            <v>147</v>
          </cell>
        </row>
        <row r="406">
          <cell r="A406">
            <v>150</v>
          </cell>
        </row>
        <row r="407">
          <cell r="A407">
            <v>153</v>
          </cell>
        </row>
        <row r="408">
          <cell r="A408">
            <v>157</v>
          </cell>
        </row>
        <row r="409">
          <cell r="A409">
            <v>158</v>
          </cell>
        </row>
        <row r="410">
          <cell r="A410">
            <v>182</v>
          </cell>
        </row>
        <row r="411">
          <cell r="A411">
            <v>189</v>
          </cell>
        </row>
        <row r="412">
          <cell r="A412">
            <v>191</v>
          </cell>
        </row>
        <row r="413">
          <cell r="A413">
            <v>201</v>
          </cell>
        </row>
        <row r="414">
          <cell r="A414">
            <v>205</v>
          </cell>
        </row>
        <row r="415">
          <cell r="A415">
            <v>209</v>
          </cell>
        </row>
        <row r="416">
          <cell r="A416">
            <v>210</v>
          </cell>
        </row>
        <row r="417">
          <cell r="A417">
            <v>212</v>
          </cell>
        </row>
        <row r="418">
          <cell r="A418">
            <v>213</v>
          </cell>
        </row>
        <row r="419">
          <cell r="A419">
            <v>215</v>
          </cell>
        </row>
        <row r="420">
          <cell r="A420">
            <v>220</v>
          </cell>
        </row>
        <row r="421">
          <cell r="A421">
            <v>228</v>
          </cell>
        </row>
        <row r="422">
          <cell r="A422">
            <v>229</v>
          </cell>
        </row>
        <row r="423">
          <cell r="A423">
            <v>230</v>
          </cell>
        </row>
        <row r="424">
          <cell r="A424">
            <v>232</v>
          </cell>
        </row>
        <row r="425">
          <cell r="A425">
            <v>234</v>
          </cell>
        </row>
        <row r="426">
          <cell r="A426">
            <v>235</v>
          </cell>
        </row>
        <row r="427">
          <cell r="A427">
            <v>249</v>
          </cell>
        </row>
      </sheetData>
      <sheetData sheetId="6">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6</v>
          </cell>
        </row>
        <row r="4">
          <cell r="A4">
            <v>6</v>
          </cell>
        </row>
        <row r="5">
          <cell r="A5">
            <v>8</v>
          </cell>
        </row>
        <row r="6">
          <cell r="A6">
            <v>9</v>
          </cell>
        </row>
        <row r="7">
          <cell r="A7">
            <v>10</v>
          </cell>
        </row>
        <row r="8">
          <cell r="A8">
            <v>10</v>
          </cell>
        </row>
        <row r="9">
          <cell r="A9">
            <v>11</v>
          </cell>
        </row>
        <row r="10">
          <cell r="A10">
            <v>12</v>
          </cell>
        </row>
        <row r="11">
          <cell r="A11">
            <v>12</v>
          </cell>
        </row>
        <row r="12">
          <cell r="A12">
            <v>14</v>
          </cell>
        </row>
        <row r="13">
          <cell r="A13">
            <v>17</v>
          </cell>
        </row>
        <row r="14">
          <cell r="A14">
            <v>19</v>
          </cell>
        </row>
        <row r="15">
          <cell r="A15">
            <v>21</v>
          </cell>
        </row>
        <row r="16">
          <cell r="A16">
            <v>22</v>
          </cell>
        </row>
        <row r="17">
          <cell r="A17">
            <v>22</v>
          </cell>
        </row>
        <row r="18">
          <cell r="A18">
            <v>23</v>
          </cell>
        </row>
        <row r="19">
          <cell r="A19">
            <v>23</v>
          </cell>
        </row>
        <row r="20">
          <cell r="A20">
            <v>24</v>
          </cell>
        </row>
        <row r="21">
          <cell r="A21">
            <v>25</v>
          </cell>
        </row>
        <row r="22">
          <cell r="A22">
            <v>28</v>
          </cell>
        </row>
        <row r="23">
          <cell r="A23">
            <v>28</v>
          </cell>
        </row>
        <row r="24">
          <cell r="A24">
            <v>31</v>
          </cell>
        </row>
        <row r="25">
          <cell r="A25">
            <v>33</v>
          </cell>
        </row>
        <row r="26">
          <cell r="A26">
            <v>37</v>
          </cell>
        </row>
        <row r="27">
          <cell r="A27">
            <v>38</v>
          </cell>
        </row>
        <row r="28">
          <cell r="A28">
            <v>41</v>
          </cell>
        </row>
        <row r="29">
          <cell r="A29">
            <v>43</v>
          </cell>
        </row>
        <row r="30">
          <cell r="A30">
            <v>47</v>
          </cell>
        </row>
        <row r="31">
          <cell r="A31">
            <v>50</v>
          </cell>
        </row>
        <row r="32">
          <cell r="A32">
            <v>55</v>
          </cell>
        </row>
        <row r="33">
          <cell r="A33">
            <v>56</v>
          </cell>
        </row>
        <row r="34">
          <cell r="A34">
            <v>58</v>
          </cell>
        </row>
        <row r="35">
          <cell r="A35">
            <v>59</v>
          </cell>
        </row>
        <row r="36">
          <cell r="A36">
            <v>61</v>
          </cell>
        </row>
        <row r="37">
          <cell r="A37">
            <v>61</v>
          </cell>
        </row>
        <row r="38">
          <cell r="A38">
            <v>62</v>
          </cell>
        </row>
        <row r="39">
          <cell r="A39">
            <v>65</v>
          </cell>
        </row>
        <row r="40">
          <cell r="A40">
            <v>69</v>
          </cell>
        </row>
        <row r="41">
          <cell r="A41">
            <v>71</v>
          </cell>
        </row>
        <row r="42">
          <cell r="A42">
            <v>73</v>
          </cell>
        </row>
        <row r="43">
          <cell r="A43">
            <v>78</v>
          </cell>
        </row>
        <row r="44">
          <cell r="A44">
            <v>80</v>
          </cell>
        </row>
        <row r="45">
          <cell r="A45">
            <v>81</v>
          </cell>
        </row>
        <row r="46">
          <cell r="A46">
            <v>82</v>
          </cell>
        </row>
        <row r="47">
          <cell r="A47">
            <v>83</v>
          </cell>
        </row>
        <row r="48">
          <cell r="A48">
            <v>92</v>
          </cell>
        </row>
        <row r="49">
          <cell r="A49">
            <v>115</v>
          </cell>
        </row>
        <row r="50">
          <cell r="A50">
            <v>116</v>
          </cell>
        </row>
        <row r="51">
          <cell r="A51">
            <v>117</v>
          </cell>
        </row>
        <row r="52">
          <cell r="A52">
            <v>119</v>
          </cell>
        </row>
        <row r="53">
          <cell r="A53">
            <v>126</v>
          </cell>
        </row>
        <row r="54">
          <cell r="A54">
            <v>127</v>
          </cell>
        </row>
        <row r="55">
          <cell r="A55">
            <v>139</v>
          </cell>
        </row>
        <row r="56">
          <cell r="A56">
            <v>146</v>
          </cell>
        </row>
        <row r="57">
          <cell r="A57">
            <v>147</v>
          </cell>
        </row>
        <row r="58">
          <cell r="A58">
            <v>150</v>
          </cell>
        </row>
        <row r="59">
          <cell r="A59">
            <v>153</v>
          </cell>
        </row>
        <row r="60">
          <cell r="A60">
            <v>157</v>
          </cell>
        </row>
        <row r="61">
          <cell r="A61">
            <v>158</v>
          </cell>
        </row>
        <row r="62">
          <cell r="A62">
            <v>182</v>
          </cell>
        </row>
        <row r="63">
          <cell r="A63">
            <v>189</v>
          </cell>
        </row>
        <row r="64">
          <cell r="A64">
            <v>191</v>
          </cell>
        </row>
        <row r="65">
          <cell r="A65">
            <v>201</v>
          </cell>
        </row>
        <row r="66">
          <cell r="A66">
            <v>205</v>
          </cell>
        </row>
        <row r="67">
          <cell r="A67">
            <v>209</v>
          </cell>
        </row>
        <row r="68">
          <cell r="A68">
            <v>210</v>
          </cell>
        </row>
        <row r="69">
          <cell r="A69">
            <v>212</v>
          </cell>
        </row>
        <row r="70">
          <cell r="A70">
            <v>213</v>
          </cell>
        </row>
        <row r="71">
          <cell r="A71">
            <v>215</v>
          </cell>
        </row>
        <row r="72">
          <cell r="A72">
            <v>220</v>
          </cell>
        </row>
        <row r="73">
          <cell r="A73">
            <v>228</v>
          </cell>
        </row>
        <row r="74">
          <cell r="A74">
            <v>228</v>
          </cell>
        </row>
        <row r="75">
          <cell r="A75">
            <v>229</v>
          </cell>
        </row>
        <row r="76">
          <cell r="A76">
            <v>230</v>
          </cell>
        </row>
        <row r="77">
          <cell r="A77">
            <v>232</v>
          </cell>
        </row>
        <row r="78">
          <cell r="A78">
            <v>234</v>
          </cell>
        </row>
        <row r="79">
          <cell r="A79">
            <v>235</v>
          </cell>
        </row>
        <row r="80">
          <cell r="A80">
            <v>249</v>
          </cell>
        </row>
        <row r="81">
          <cell r="A81">
            <v>1</v>
          </cell>
        </row>
        <row r="82">
          <cell r="A82">
            <v>6</v>
          </cell>
        </row>
        <row r="83">
          <cell r="A83">
            <v>6</v>
          </cell>
        </row>
        <row r="84">
          <cell r="A84">
            <v>8</v>
          </cell>
        </row>
        <row r="85">
          <cell r="A85">
            <v>9</v>
          </cell>
        </row>
        <row r="86">
          <cell r="A86">
            <v>10</v>
          </cell>
        </row>
        <row r="87">
          <cell r="A87">
            <v>10</v>
          </cell>
        </row>
        <row r="88">
          <cell r="A88">
            <v>11</v>
          </cell>
        </row>
        <row r="89">
          <cell r="A89">
            <v>12</v>
          </cell>
        </row>
        <row r="90">
          <cell r="A90">
            <v>12</v>
          </cell>
        </row>
        <row r="91">
          <cell r="A91">
            <v>14</v>
          </cell>
        </row>
        <row r="92">
          <cell r="A92">
            <v>17</v>
          </cell>
        </row>
        <row r="93">
          <cell r="A93">
            <v>19</v>
          </cell>
        </row>
        <row r="94">
          <cell r="A94">
            <v>21</v>
          </cell>
        </row>
        <row r="95">
          <cell r="A95">
            <v>22</v>
          </cell>
        </row>
        <row r="96">
          <cell r="A96">
            <v>22</v>
          </cell>
        </row>
        <row r="97">
          <cell r="A97">
            <v>23</v>
          </cell>
        </row>
        <row r="98">
          <cell r="A98">
            <v>23</v>
          </cell>
        </row>
        <row r="99">
          <cell r="A99">
            <v>24</v>
          </cell>
        </row>
        <row r="100">
          <cell r="A100">
            <v>25</v>
          </cell>
        </row>
        <row r="101">
          <cell r="A101">
            <v>28</v>
          </cell>
        </row>
        <row r="102">
          <cell r="A102">
            <v>28</v>
          </cell>
        </row>
        <row r="103">
          <cell r="A103">
            <v>31</v>
          </cell>
        </row>
        <row r="104">
          <cell r="A104">
            <v>33</v>
          </cell>
        </row>
        <row r="105">
          <cell r="A105">
            <v>37</v>
          </cell>
        </row>
        <row r="106">
          <cell r="A106">
            <v>38</v>
          </cell>
        </row>
        <row r="107">
          <cell r="A107">
            <v>41</v>
          </cell>
        </row>
        <row r="108">
          <cell r="A108">
            <v>43</v>
          </cell>
        </row>
        <row r="109">
          <cell r="A109">
            <v>47</v>
          </cell>
        </row>
        <row r="110">
          <cell r="A110">
            <v>50</v>
          </cell>
        </row>
        <row r="111">
          <cell r="A111">
            <v>55</v>
          </cell>
        </row>
        <row r="112">
          <cell r="A112">
            <v>56</v>
          </cell>
        </row>
        <row r="113">
          <cell r="A113">
            <v>58</v>
          </cell>
        </row>
        <row r="114">
          <cell r="A114">
            <v>59</v>
          </cell>
        </row>
        <row r="115">
          <cell r="A115">
            <v>61</v>
          </cell>
        </row>
        <row r="116">
          <cell r="A116">
            <v>61</v>
          </cell>
        </row>
        <row r="117">
          <cell r="A117">
            <v>62</v>
          </cell>
        </row>
        <row r="118">
          <cell r="A118">
            <v>65</v>
          </cell>
        </row>
        <row r="119">
          <cell r="A119">
            <v>69</v>
          </cell>
        </row>
        <row r="120">
          <cell r="A120">
            <v>71</v>
          </cell>
        </row>
        <row r="121">
          <cell r="A121">
            <v>73</v>
          </cell>
        </row>
        <row r="122">
          <cell r="A122">
            <v>78</v>
          </cell>
        </row>
        <row r="123">
          <cell r="A123">
            <v>80</v>
          </cell>
        </row>
        <row r="124">
          <cell r="A124">
            <v>81</v>
          </cell>
        </row>
        <row r="125">
          <cell r="A125">
            <v>82</v>
          </cell>
        </row>
        <row r="126">
          <cell r="A126">
            <v>83</v>
          </cell>
        </row>
        <row r="127">
          <cell r="A127">
            <v>92</v>
          </cell>
        </row>
        <row r="128">
          <cell r="A128">
            <v>115</v>
          </cell>
        </row>
        <row r="129">
          <cell r="A129">
            <v>116</v>
          </cell>
        </row>
        <row r="130">
          <cell r="A130">
            <v>117</v>
          </cell>
        </row>
        <row r="131">
          <cell r="A131">
            <v>119</v>
          </cell>
        </row>
        <row r="132">
          <cell r="A132">
            <v>126</v>
          </cell>
        </row>
        <row r="133">
          <cell r="A133">
            <v>127</v>
          </cell>
        </row>
        <row r="134">
          <cell r="A134">
            <v>139</v>
          </cell>
        </row>
        <row r="135">
          <cell r="A135">
            <v>146</v>
          </cell>
        </row>
        <row r="136">
          <cell r="A136">
            <v>147</v>
          </cell>
        </row>
        <row r="137">
          <cell r="A137">
            <v>150</v>
          </cell>
        </row>
        <row r="138">
          <cell r="A138">
            <v>153</v>
          </cell>
        </row>
        <row r="139">
          <cell r="A139">
            <v>157</v>
          </cell>
        </row>
        <row r="140">
          <cell r="A140">
            <v>158</v>
          </cell>
        </row>
        <row r="141">
          <cell r="A141">
            <v>182</v>
          </cell>
        </row>
        <row r="142">
          <cell r="A142">
            <v>189</v>
          </cell>
        </row>
        <row r="143">
          <cell r="A143">
            <v>191</v>
          </cell>
        </row>
        <row r="144">
          <cell r="A144">
            <v>201</v>
          </cell>
        </row>
        <row r="145">
          <cell r="A145">
            <v>205</v>
          </cell>
        </row>
        <row r="146">
          <cell r="A146">
            <v>209</v>
          </cell>
        </row>
        <row r="147">
          <cell r="A147">
            <v>210</v>
          </cell>
        </row>
        <row r="148">
          <cell r="A148">
            <v>212</v>
          </cell>
        </row>
        <row r="149">
          <cell r="A149">
            <v>213</v>
          </cell>
        </row>
        <row r="150">
          <cell r="A150">
            <v>215</v>
          </cell>
        </row>
        <row r="151">
          <cell r="A151">
            <v>220</v>
          </cell>
        </row>
        <row r="152">
          <cell r="A152">
            <v>228</v>
          </cell>
        </row>
        <row r="153">
          <cell r="A153">
            <v>228</v>
          </cell>
        </row>
        <row r="154">
          <cell r="A154">
            <v>229</v>
          </cell>
        </row>
        <row r="155">
          <cell r="A155">
            <v>230</v>
          </cell>
        </row>
        <row r="156">
          <cell r="A156">
            <v>232</v>
          </cell>
        </row>
        <row r="157">
          <cell r="A157">
            <v>234</v>
          </cell>
        </row>
        <row r="158">
          <cell r="A158">
            <v>235</v>
          </cell>
        </row>
        <row r="159">
          <cell r="A159">
            <v>249</v>
          </cell>
        </row>
        <row r="160">
          <cell r="A160">
            <v>1</v>
          </cell>
        </row>
        <row r="161">
          <cell r="A161">
            <v>6</v>
          </cell>
        </row>
        <row r="162">
          <cell r="A162">
            <v>6</v>
          </cell>
        </row>
        <row r="163">
          <cell r="A163">
            <v>8</v>
          </cell>
        </row>
        <row r="164">
          <cell r="A164">
            <v>9</v>
          </cell>
        </row>
        <row r="165">
          <cell r="A165">
            <v>10</v>
          </cell>
        </row>
        <row r="166">
          <cell r="A166">
            <v>10</v>
          </cell>
        </row>
        <row r="167">
          <cell r="A167">
            <v>11</v>
          </cell>
        </row>
        <row r="168">
          <cell r="A168">
            <v>12</v>
          </cell>
        </row>
        <row r="169">
          <cell r="A169">
            <v>12</v>
          </cell>
        </row>
        <row r="170">
          <cell r="A170">
            <v>14</v>
          </cell>
        </row>
        <row r="171">
          <cell r="A171">
            <v>17</v>
          </cell>
        </row>
        <row r="172">
          <cell r="A172">
            <v>19</v>
          </cell>
        </row>
        <row r="173">
          <cell r="A173">
            <v>21</v>
          </cell>
        </row>
        <row r="174">
          <cell r="A174">
            <v>22</v>
          </cell>
        </row>
        <row r="175">
          <cell r="A175">
            <v>22</v>
          </cell>
        </row>
        <row r="176">
          <cell r="A176">
            <v>23</v>
          </cell>
        </row>
        <row r="177">
          <cell r="A177">
            <v>23</v>
          </cell>
        </row>
        <row r="178">
          <cell r="A178">
            <v>24</v>
          </cell>
        </row>
        <row r="179">
          <cell r="A179">
            <v>25</v>
          </cell>
        </row>
        <row r="180">
          <cell r="A180">
            <v>28</v>
          </cell>
        </row>
        <row r="181">
          <cell r="A181">
            <v>28</v>
          </cell>
        </row>
        <row r="182">
          <cell r="A182">
            <v>31</v>
          </cell>
        </row>
        <row r="183">
          <cell r="A183">
            <v>33</v>
          </cell>
        </row>
        <row r="184">
          <cell r="A184">
            <v>37</v>
          </cell>
        </row>
        <row r="185">
          <cell r="A185">
            <v>38</v>
          </cell>
        </row>
        <row r="186">
          <cell r="A186">
            <v>41</v>
          </cell>
        </row>
        <row r="187">
          <cell r="A187">
            <v>43</v>
          </cell>
        </row>
        <row r="188">
          <cell r="A188">
            <v>47</v>
          </cell>
        </row>
        <row r="189">
          <cell r="A189">
            <v>50</v>
          </cell>
        </row>
        <row r="190">
          <cell r="A190">
            <v>55</v>
          </cell>
        </row>
        <row r="191">
          <cell r="A191">
            <v>56</v>
          </cell>
        </row>
        <row r="192">
          <cell r="A192">
            <v>58</v>
          </cell>
        </row>
        <row r="193">
          <cell r="A193">
            <v>59</v>
          </cell>
        </row>
        <row r="194">
          <cell r="A194">
            <v>61</v>
          </cell>
        </row>
        <row r="195">
          <cell r="A195">
            <v>61</v>
          </cell>
        </row>
        <row r="196">
          <cell r="A196">
            <v>62</v>
          </cell>
        </row>
        <row r="197">
          <cell r="A197">
            <v>65</v>
          </cell>
        </row>
        <row r="198">
          <cell r="A198">
            <v>69</v>
          </cell>
        </row>
        <row r="199">
          <cell r="A199">
            <v>71</v>
          </cell>
        </row>
        <row r="200">
          <cell r="A200">
            <v>73</v>
          </cell>
        </row>
        <row r="201">
          <cell r="A201">
            <v>78</v>
          </cell>
        </row>
        <row r="202">
          <cell r="A202">
            <v>80</v>
          </cell>
        </row>
        <row r="203">
          <cell r="A203">
            <v>81</v>
          </cell>
        </row>
        <row r="204">
          <cell r="A204">
            <v>82</v>
          </cell>
        </row>
        <row r="205">
          <cell r="A205">
            <v>83</v>
          </cell>
        </row>
        <row r="206">
          <cell r="A206">
            <v>92</v>
          </cell>
        </row>
        <row r="207">
          <cell r="A207">
            <v>115</v>
          </cell>
        </row>
        <row r="208">
          <cell r="A208">
            <v>116</v>
          </cell>
        </row>
        <row r="209">
          <cell r="A209">
            <v>117</v>
          </cell>
        </row>
        <row r="210">
          <cell r="A210">
            <v>119</v>
          </cell>
        </row>
        <row r="211">
          <cell r="A211">
            <v>126</v>
          </cell>
        </row>
        <row r="212">
          <cell r="A212">
            <v>127</v>
          </cell>
        </row>
        <row r="213">
          <cell r="A213">
            <v>139</v>
          </cell>
        </row>
        <row r="214">
          <cell r="A214">
            <v>146</v>
          </cell>
        </row>
        <row r="215">
          <cell r="A215">
            <v>147</v>
          </cell>
        </row>
        <row r="216">
          <cell r="A216">
            <v>150</v>
          </cell>
        </row>
        <row r="217">
          <cell r="A217">
            <v>153</v>
          </cell>
        </row>
        <row r="218">
          <cell r="A218">
            <v>157</v>
          </cell>
        </row>
        <row r="219">
          <cell r="A219">
            <v>158</v>
          </cell>
        </row>
        <row r="220">
          <cell r="A220">
            <v>182</v>
          </cell>
        </row>
        <row r="221">
          <cell r="A221">
            <v>189</v>
          </cell>
        </row>
        <row r="222">
          <cell r="A222">
            <v>191</v>
          </cell>
        </row>
        <row r="223">
          <cell r="A223">
            <v>201</v>
          </cell>
        </row>
        <row r="224">
          <cell r="A224">
            <v>205</v>
          </cell>
        </row>
        <row r="225">
          <cell r="A225">
            <v>209</v>
          </cell>
        </row>
        <row r="226">
          <cell r="A226">
            <v>210</v>
          </cell>
        </row>
        <row r="227">
          <cell r="A227">
            <v>212</v>
          </cell>
        </row>
        <row r="228">
          <cell r="A228">
            <v>213</v>
          </cell>
        </row>
        <row r="229">
          <cell r="A229">
            <v>215</v>
          </cell>
        </row>
        <row r="230">
          <cell r="A230">
            <v>220</v>
          </cell>
        </row>
        <row r="231">
          <cell r="A231">
            <v>228</v>
          </cell>
        </row>
        <row r="232">
          <cell r="A232">
            <v>228</v>
          </cell>
        </row>
        <row r="233">
          <cell r="A233">
            <v>229</v>
          </cell>
        </row>
        <row r="234">
          <cell r="A234">
            <v>230</v>
          </cell>
        </row>
        <row r="235">
          <cell r="A235">
            <v>232</v>
          </cell>
        </row>
        <row r="236">
          <cell r="A236">
            <v>234</v>
          </cell>
        </row>
        <row r="237">
          <cell r="A237">
            <v>235</v>
          </cell>
        </row>
        <row r="238">
          <cell r="A238">
            <v>249</v>
          </cell>
        </row>
        <row r="239">
          <cell r="A239">
            <v>1</v>
          </cell>
        </row>
        <row r="240">
          <cell r="A240">
            <v>6</v>
          </cell>
        </row>
        <row r="241">
          <cell r="A241">
            <v>6</v>
          </cell>
        </row>
        <row r="242">
          <cell r="A242">
            <v>8</v>
          </cell>
        </row>
        <row r="243">
          <cell r="A243">
            <v>9</v>
          </cell>
        </row>
        <row r="244">
          <cell r="A244">
            <v>10</v>
          </cell>
        </row>
        <row r="245">
          <cell r="A245">
            <v>10</v>
          </cell>
        </row>
        <row r="246">
          <cell r="A246">
            <v>11</v>
          </cell>
        </row>
        <row r="247">
          <cell r="A247">
            <v>12</v>
          </cell>
        </row>
        <row r="248">
          <cell r="A248">
            <v>12</v>
          </cell>
        </row>
        <row r="249">
          <cell r="A249">
            <v>14</v>
          </cell>
        </row>
        <row r="250">
          <cell r="A250">
            <v>17</v>
          </cell>
        </row>
        <row r="251">
          <cell r="A251">
            <v>19</v>
          </cell>
        </row>
        <row r="252">
          <cell r="A252">
            <v>21</v>
          </cell>
        </row>
        <row r="253">
          <cell r="A253">
            <v>22</v>
          </cell>
        </row>
        <row r="254">
          <cell r="A254">
            <v>22</v>
          </cell>
        </row>
        <row r="255">
          <cell r="A255">
            <v>23</v>
          </cell>
        </row>
        <row r="256">
          <cell r="A256">
            <v>23</v>
          </cell>
        </row>
        <row r="257">
          <cell r="A257">
            <v>24</v>
          </cell>
        </row>
        <row r="258">
          <cell r="A258">
            <v>25</v>
          </cell>
        </row>
        <row r="259">
          <cell r="A259">
            <v>28</v>
          </cell>
        </row>
        <row r="260">
          <cell r="A260">
            <v>28</v>
          </cell>
        </row>
        <row r="261">
          <cell r="A261">
            <v>31</v>
          </cell>
        </row>
        <row r="262">
          <cell r="A262">
            <v>33</v>
          </cell>
        </row>
        <row r="263">
          <cell r="A263">
            <v>37</v>
          </cell>
        </row>
        <row r="264">
          <cell r="A264">
            <v>38</v>
          </cell>
        </row>
        <row r="265">
          <cell r="A265">
            <v>41</v>
          </cell>
        </row>
        <row r="266">
          <cell r="A266">
            <v>43</v>
          </cell>
        </row>
        <row r="267">
          <cell r="A267">
            <v>47</v>
          </cell>
        </row>
        <row r="268">
          <cell r="A268">
            <v>50</v>
          </cell>
        </row>
        <row r="269">
          <cell r="A269">
            <v>55</v>
          </cell>
        </row>
        <row r="270">
          <cell r="A270">
            <v>56</v>
          </cell>
        </row>
        <row r="271">
          <cell r="A271">
            <v>58</v>
          </cell>
        </row>
        <row r="272">
          <cell r="A272">
            <v>59</v>
          </cell>
        </row>
        <row r="273">
          <cell r="A273">
            <v>61</v>
          </cell>
        </row>
        <row r="274">
          <cell r="A274">
            <v>61</v>
          </cell>
        </row>
        <row r="275">
          <cell r="A275">
            <v>62</v>
          </cell>
        </row>
        <row r="276">
          <cell r="A276">
            <v>65</v>
          </cell>
        </row>
        <row r="277">
          <cell r="A277">
            <v>69</v>
          </cell>
        </row>
        <row r="278">
          <cell r="A278">
            <v>71</v>
          </cell>
        </row>
        <row r="279">
          <cell r="A279">
            <v>73</v>
          </cell>
        </row>
        <row r="280">
          <cell r="A280">
            <v>78</v>
          </cell>
        </row>
        <row r="281">
          <cell r="A281">
            <v>80</v>
          </cell>
        </row>
        <row r="282">
          <cell r="A282">
            <v>81</v>
          </cell>
        </row>
        <row r="283">
          <cell r="A283">
            <v>82</v>
          </cell>
        </row>
        <row r="284">
          <cell r="A284">
            <v>83</v>
          </cell>
        </row>
        <row r="285">
          <cell r="A285">
            <v>92</v>
          </cell>
        </row>
        <row r="286">
          <cell r="A286">
            <v>115</v>
          </cell>
        </row>
        <row r="287">
          <cell r="A287">
            <v>116</v>
          </cell>
        </row>
        <row r="288">
          <cell r="A288">
            <v>117</v>
          </cell>
        </row>
        <row r="289">
          <cell r="A289">
            <v>119</v>
          </cell>
        </row>
        <row r="290">
          <cell r="A290">
            <v>126</v>
          </cell>
        </row>
        <row r="291">
          <cell r="A291">
            <v>127</v>
          </cell>
        </row>
        <row r="292">
          <cell r="A292">
            <v>139</v>
          </cell>
        </row>
        <row r="293">
          <cell r="A293">
            <v>146</v>
          </cell>
        </row>
        <row r="294">
          <cell r="A294">
            <v>147</v>
          </cell>
        </row>
        <row r="295">
          <cell r="A295">
            <v>150</v>
          </cell>
        </row>
        <row r="296">
          <cell r="A296">
            <v>153</v>
          </cell>
        </row>
        <row r="297">
          <cell r="A297">
            <v>157</v>
          </cell>
        </row>
        <row r="298">
          <cell r="A298">
            <v>158</v>
          </cell>
        </row>
        <row r="299">
          <cell r="A299">
            <v>182</v>
          </cell>
        </row>
        <row r="300">
          <cell r="A300">
            <v>189</v>
          </cell>
        </row>
        <row r="301">
          <cell r="A301">
            <v>191</v>
          </cell>
        </row>
        <row r="302">
          <cell r="A302">
            <v>201</v>
          </cell>
        </row>
        <row r="303">
          <cell r="A303">
            <v>205</v>
          </cell>
        </row>
        <row r="304">
          <cell r="A304">
            <v>209</v>
          </cell>
        </row>
        <row r="305">
          <cell r="A305">
            <v>210</v>
          </cell>
        </row>
        <row r="306">
          <cell r="A306">
            <v>212</v>
          </cell>
        </row>
        <row r="307">
          <cell r="A307">
            <v>213</v>
          </cell>
        </row>
        <row r="308">
          <cell r="A308">
            <v>215</v>
          </cell>
        </row>
        <row r="309">
          <cell r="A309">
            <v>220</v>
          </cell>
        </row>
        <row r="310">
          <cell r="A310">
            <v>228</v>
          </cell>
        </row>
        <row r="311">
          <cell r="A311">
            <v>228</v>
          </cell>
        </row>
        <row r="312">
          <cell r="A312">
            <v>229</v>
          </cell>
        </row>
        <row r="313">
          <cell r="A313">
            <v>230</v>
          </cell>
        </row>
        <row r="314">
          <cell r="A314">
            <v>232</v>
          </cell>
        </row>
        <row r="315">
          <cell r="A315">
            <v>234</v>
          </cell>
        </row>
        <row r="316">
          <cell r="A316">
            <v>235</v>
          </cell>
        </row>
        <row r="317">
          <cell r="A317">
            <v>249</v>
          </cell>
        </row>
      </sheetData>
      <sheetData sheetId="7">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2</v>
          </cell>
        </row>
        <row r="4">
          <cell r="A4">
            <v>6</v>
          </cell>
        </row>
        <row r="5">
          <cell r="A5">
            <v>8</v>
          </cell>
        </row>
        <row r="6">
          <cell r="A6">
            <v>9</v>
          </cell>
        </row>
        <row r="7">
          <cell r="A7">
            <v>10</v>
          </cell>
        </row>
        <row r="8">
          <cell r="A8">
            <v>11</v>
          </cell>
        </row>
        <row r="9">
          <cell r="A9">
            <v>12</v>
          </cell>
        </row>
        <row r="10">
          <cell r="A10">
            <v>14</v>
          </cell>
        </row>
        <row r="11">
          <cell r="A11">
            <v>17</v>
          </cell>
        </row>
        <row r="12">
          <cell r="A12">
            <v>19</v>
          </cell>
        </row>
        <row r="13">
          <cell r="A13">
            <v>20</v>
          </cell>
        </row>
        <row r="14">
          <cell r="A14">
            <v>21</v>
          </cell>
        </row>
        <row r="15">
          <cell r="A15">
            <v>22</v>
          </cell>
        </row>
        <row r="16">
          <cell r="A16">
            <v>23</v>
          </cell>
        </row>
        <row r="17">
          <cell r="A17">
            <v>24</v>
          </cell>
        </row>
        <row r="18">
          <cell r="A18">
            <v>25</v>
          </cell>
        </row>
        <row r="19">
          <cell r="A19">
            <v>27</v>
          </cell>
        </row>
        <row r="20">
          <cell r="A20">
            <v>28</v>
          </cell>
        </row>
        <row r="21">
          <cell r="A21">
            <v>30</v>
          </cell>
        </row>
        <row r="22">
          <cell r="A22">
            <v>31</v>
          </cell>
        </row>
        <row r="23">
          <cell r="A23">
            <v>32</v>
          </cell>
        </row>
        <row r="24">
          <cell r="A24">
            <v>33</v>
          </cell>
        </row>
        <row r="25">
          <cell r="A25">
            <v>34</v>
          </cell>
        </row>
        <row r="26">
          <cell r="A26">
            <v>37</v>
          </cell>
        </row>
        <row r="27">
          <cell r="A27">
            <v>38</v>
          </cell>
        </row>
        <row r="28">
          <cell r="A28">
            <v>43</v>
          </cell>
        </row>
        <row r="29">
          <cell r="A29">
            <v>45</v>
          </cell>
        </row>
        <row r="30">
          <cell r="A30">
            <v>46</v>
          </cell>
        </row>
        <row r="31">
          <cell r="A31">
            <v>47</v>
          </cell>
        </row>
        <row r="32">
          <cell r="A32">
            <v>49</v>
          </cell>
        </row>
        <row r="33">
          <cell r="A33">
            <v>50</v>
          </cell>
        </row>
        <row r="34">
          <cell r="A34">
            <v>51</v>
          </cell>
        </row>
        <row r="35">
          <cell r="A35">
            <v>54</v>
          </cell>
        </row>
        <row r="36">
          <cell r="A36">
            <v>55</v>
          </cell>
        </row>
        <row r="37">
          <cell r="A37">
            <v>57</v>
          </cell>
        </row>
        <row r="38">
          <cell r="A38">
            <v>58</v>
          </cell>
        </row>
        <row r="39">
          <cell r="A39">
            <v>59</v>
          </cell>
        </row>
        <row r="40">
          <cell r="A40">
            <v>61</v>
          </cell>
        </row>
        <row r="41">
          <cell r="A41">
            <v>62</v>
          </cell>
        </row>
        <row r="42">
          <cell r="A42">
            <v>65</v>
          </cell>
        </row>
        <row r="43">
          <cell r="A43">
            <v>69</v>
          </cell>
        </row>
        <row r="44">
          <cell r="A44">
            <v>71</v>
          </cell>
        </row>
        <row r="45">
          <cell r="A45">
            <v>72</v>
          </cell>
        </row>
        <row r="46">
          <cell r="A46">
            <v>73</v>
          </cell>
        </row>
        <row r="47">
          <cell r="A47">
            <v>78</v>
          </cell>
        </row>
        <row r="48">
          <cell r="A48">
            <v>80</v>
          </cell>
        </row>
        <row r="49">
          <cell r="A49">
            <v>81</v>
          </cell>
        </row>
        <row r="50">
          <cell r="A50">
            <v>82</v>
          </cell>
        </row>
        <row r="51">
          <cell r="A51">
            <v>83</v>
          </cell>
        </row>
        <row r="52">
          <cell r="A52">
            <v>92</v>
          </cell>
        </row>
        <row r="53">
          <cell r="A53">
            <v>116</v>
          </cell>
        </row>
        <row r="54">
          <cell r="A54">
            <v>117</v>
          </cell>
        </row>
        <row r="55">
          <cell r="A55">
            <v>119</v>
          </cell>
        </row>
        <row r="56">
          <cell r="A56">
            <v>125</v>
          </cell>
        </row>
        <row r="57">
          <cell r="A57">
            <v>126</v>
          </cell>
        </row>
        <row r="58">
          <cell r="A58">
            <v>127</v>
          </cell>
        </row>
        <row r="59">
          <cell r="A59">
            <v>137</v>
          </cell>
        </row>
        <row r="60">
          <cell r="A60">
            <v>139</v>
          </cell>
        </row>
        <row r="61">
          <cell r="A61">
            <v>142</v>
          </cell>
        </row>
        <row r="62">
          <cell r="A62">
            <v>144</v>
          </cell>
        </row>
        <row r="63">
          <cell r="A63">
            <v>146</v>
          </cell>
        </row>
        <row r="64">
          <cell r="A64">
            <v>147</v>
          </cell>
        </row>
        <row r="65">
          <cell r="A65">
            <v>150</v>
          </cell>
        </row>
        <row r="66">
          <cell r="A66">
            <v>152</v>
          </cell>
        </row>
        <row r="67">
          <cell r="A67">
            <v>153</v>
          </cell>
        </row>
        <row r="68">
          <cell r="A68">
            <v>157</v>
          </cell>
        </row>
        <row r="69">
          <cell r="A69">
            <v>158</v>
          </cell>
        </row>
        <row r="70">
          <cell r="A70">
            <v>161</v>
          </cell>
        </row>
        <row r="71">
          <cell r="A71">
            <v>163</v>
          </cell>
        </row>
        <row r="72">
          <cell r="A72">
            <v>169</v>
          </cell>
        </row>
        <row r="73">
          <cell r="A73">
            <v>171</v>
          </cell>
        </row>
        <row r="74">
          <cell r="A74">
            <v>173</v>
          </cell>
        </row>
        <row r="75">
          <cell r="A75">
            <v>177</v>
          </cell>
        </row>
        <row r="76">
          <cell r="A76">
            <v>179</v>
          </cell>
        </row>
        <row r="77">
          <cell r="A77">
            <v>181</v>
          </cell>
        </row>
        <row r="78">
          <cell r="A78">
            <v>182</v>
          </cell>
        </row>
        <row r="79">
          <cell r="A79">
            <v>183</v>
          </cell>
        </row>
        <row r="80">
          <cell r="A80">
            <v>184</v>
          </cell>
        </row>
        <row r="81">
          <cell r="A81">
            <v>187</v>
          </cell>
        </row>
        <row r="82">
          <cell r="A82">
            <v>188</v>
          </cell>
        </row>
        <row r="83">
          <cell r="A83">
            <v>189</v>
          </cell>
        </row>
        <row r="84">
          <cell r="A84">
            <v>190</v>
          </cell>
        </row>
        <row r="85">
          <cell r="A85">
            <v>191</v>
          </cell>
        </row>
        <row r="86">
          <cell r="A86">
            <v>194</v>
          </cell>
        </row>
        <row r="87">
          <cell r="A87">
            <v>196</v>
          </cell>
        </row>
        <row r="88">
          <cell r="A88">
            <v>197</v>
          </cell>
        </row>
        <row r="89">
          <cell r="A89">
            <v>198</v>
          </cell>
        </row>
        <row r="90">
          <cell r="A90">
            <v>200</v>
          </cell>
        </row>
        <row r="91">
          <cell r="A91">
            <v>201</v>
          </cell>
        </row>
        <row r="92">
          <cell r="A92">
            <v>202</v>
          </cell>
        </row>
        <row r="93">
          <cell r="A93">
            <v>205</v>
          </cell>
        </row>
        <row r="94">
          <cell r="A94">
            <v>208</v>
          </cell>
        </row>
        <row r="95">
          <cell r="A95">
            <v>209</v>
          </cell>
        </row>
        <row r="96">
          <cell r="A96">
            <v>210</v>
          </cell>
        </row>
        <row r="97">
          <cell r="A97">
            <v>212</v>
          </cell>
        </row>
        <row r="98">
          <cell r="A98">
            <v>215</v>
          </cell>
        </row>
        <row r="99">
          <cell r="A99">
            <v>216</v>
          </cell>
        </row>
        <row r="100">
          <cell r="A100">
            <v>219</v>
          </cell>
        </row>
        <row r="101">
          <cell r="A101">
            <v>220</v>
          </cell>
        </row>
        <row r="102">
          <cell r="A102">
            <v>232</v>
          </cell>
        </row>
        <row r="103">
          <cell r="A103">
            <v>233</v>
          </cell>
        </row>
        <row r="104">
          <cell r="A104">
            <v>234</v>
          </cell>
        </row>
        <row r="105">
          <cell r="A105">
            <v>235</v>
          </cell>
        </row>
        <row r="106">
          <cell r="A106">
            <v>238</v>
          </cell>
        </row>
        <row r="107">
          <cell r="A107">
            <v>242</v>
          </cell>
        </row>
        <row r="108">
          <cell r="A108">
            <v>243</v>
          </cell>
        </row>
        <row r="109">
          <cell r="A109">
            <v>244</v>
          </cell>
        </row>
        <row r="110">
          <cell r="A110">
            <v>248</v>
          </cell>
        </row>
        <row r="111">
          <cell r="A111">
            <v>249</v>
          </cell>
        </row>
        <row r="112">
          <cell r="A112">
            <v>1</v>
          </cell>
        </row>
        <row r="113">
          <cell r="A113">
            <v>2</v>
          </cell>
        </row>
        <row r="114">
          <cell r="A114">
            <v>6</v>
          </cell>
        </row>
        <row r="115">
          <cell r="A115">
            <v>8</v>
          </cell>
        </row>
        <row r="116">
          <cell r="A116">
            <v>9</v>
          </cell>
        </row>
        <row r="117">
          <cell r="A117">
            <v>10</v>
          </cell>
        </row>
        <row r="118">
          <cell r="A118">
            <v>11</v>
          </cell>
        </row>
        <row r="119">
          <cell r="A119">
            <v>12</v>
          </cell>
        </row>
        <row r="120">
          <cell r="A120">
            <v>14</v>
          </cell>
        </row>
        <row r="121">
          <cell r="A121">
            <v>17</v>
          </cell>
        </row>
        <row r="122">
          <cell r="A122">
            <v>19</v>
          </cell>
        </row>
        <row r="123">
          <cell r="A123">
            <v>20</v>
          </cell>
        </row>
        <row r="124">
          <cell r="A124">
            <v>21</v>
          </cell>
        </row>
        <row r="125">
          <cell r="A125">
            <v>22</v>
          </cell>
        </row>
        <row r="126">
          <cell r="A126">
            <v>23</v>
          </cell>
        </row>
        <row r="127">
          <cell r="A127">
            <v>24</v>
          </cell>
        </row>
        <row r="128">
          <cell r="A128">
            <v>25</v>
          </cell>
        </row>
        <row r="129">
          <cell r="A129">
            <v>27</v>
          </cell>
        </row>
        <row r="130">
          <cell r="A130">
            <v>28</v>
          </cell>
        </row>
        <row r="131">
          <cell r="A131">
            <v>30</v>
          </cell>
        </row>
        <row r="132">
          <cell r="A132">
            <v>31</v>
          </cell>
        </row>
        <row r="133">
          <cell r="A133">
            <v>32</v>
          </cell>
        </row>
        <row r="134">
          <cell r="A134">
            <v>33</v>
          </cell>
        </row>
        <row r="135">
          <cell r="A135">
            <v>34</v>
          </cell>
        </row>
        <row r="136">
          <cell r="A136">
            <v>37</v>
          </cell>
        </row>
        <row r="137">
          <cell r="A137">
            <v>38</v>
          </cell>
        </row>
        <row r="138">
          <cell r="A138">
            <v>43</v>
          </cell>
        </row>
        <row r="139">
          <cell r="A139">
            <v>45</v>
          </cell>
        </row>
        <row r="140">
          <cell r="A140">
            <v>46</v>
          </cell>
        </row>
        <row r="141">
          <cell r="A141">
            <v>47</v>
          </cell>
        </row>
        <row r="142">
          <cell r="A142">
            <v>49</v>
          </cell>
        </row>
        <row r="143">
          <cell r="A143">
            <v>50</v>
          </cell>
        </row>
        <row r="144">
          <cell r="A144">
            <v>51</v>
          </cell>
        </row>
        <row r="145">
          <cell r="A145">
            <v>54</v>
          </cell>
        </row>
        <row r="146">
          <cell r="A146">
            <v>55</v>
          </cell>
        </row>
        <row r="147">
          <cell r="A147">
            <v>57</v>
          </cell>
        </row>
        <row r="148">
          <cell r="A148">
            <v>58</v>
          </cell>
        </row>
        <row r="149">
          <cell r="A149">
            <v>59</v>
          </cell>
        </row>
        <row r="150">
          <cell r="A150">
            <v>61</v>
          </cell>
        </row>
        <row r="151">
          <cell r="A151">
            <v>62</v>
          </cell>
        </row>
        <row r="152">
          <cell r="A152">
            <v>65</v>
          </cell>
        </row>
        <row r="153">
          <cell r="A153">
            <v>69</v>
          </cell>
        </row>
        <row r="154">
          <cell r="A154">
            <v>71</v>
          </cell>
        </row>
        <row r="155">
          <cell r="A155">
            <v>72</v>
          </cell>
        </row>
        <row r="156">
          <cell r="A156">
            <v>73</v>
          </cell>
        </row>
        <row r="157">
          <cell r="A157">
            <v>78</v>
          </cell>
        </row>
        <row r="158">
          <cell r="A158">
            <v>80</v>
          </cell>
        </row>
        <row r="159">
          <cell r="A159">
            <v>81</v>
          </cell>
        </row>
        <row r="160">
          <cell r="A160">
            <v>82</v>
          </cell>
        </row>
        <row r="161">
          <cell r="A161">
            <v>83</v>
          </cell>
        </row>
        <row r="162">
          <cell r="A162">
            <v>92</v>
          </cell>
        </row>
        <row r="163">
          <cell r="A163">
            <v>116</v>
          </cell>
        </row>
        <row r="164">
          <cell r="A164">
            <v>117</v>
          </cell>
        </row>
        <row r="165">
          <cell r="A165">
            <v>119</v>
          </cell>
        </row>
        <row r="166">
          <cell r="A166">
            <v>125</v>
          </cell>
        </row>
        <row r="167">
          <cell r="A167">
            <v>126</v>
          </cell>
        </row>
        <row r="168">
          <cell r="A168">
            <v>127</v>
          </cell>
        </row>
        <row r="169">
          <cell r="A169">
            <v>137</v>
          </cell>
        </row>
        <row r="170">
          <cell r="A170">
            <v>139</v>
          </cell>
        </row>
        <row r="171">
          <cell r="A171">
            <v>142</v>
          </cell>
        </row>
        <row r="172">
          <cell r="A172">
            <v>144</v>
          </cell>
        </row>
        <row r="173">
          <cell r="A173">
            <v>146</v>
          </cell>
        </row>
        <row r="174">
          <cell r="A174">
            <v>147</v>
          </cell>
        </row>
        <row r="175">
          <cell r="A175">
            <v>150</v>
          </cell>
        </row>
        <row r="176">
          <cell r="A176">
            <v>152</v>
          </cell>
        </row>
        <row r="177">
          <cell r="A177">
            <v>153</v>
          </cell>
        </row>
        <row r="178">
          <cell r="A178">
            <v>157</v>
          </cell>
        </row>
        <row r="179">
          <cell r="A179">
            <v>158</v>
          </cell>
        </row>
        <row r="180">
          <cell r="A180">
            <v>161</v>
          </cell>
        </row>
        <row r="181">
          <cell r="A181">
            <v>163</v>
          </cell>
        </row>
        <row r="182">
          <cell r="A182">
            <v>169</v>
          </cell>
        </row>
        <row r="183">
          <cell r="A183">
            <v>171</v>
          </cell>
        </row>
        <row r="184">
          <cell r="A184">
            <v>173</v>
          </cell>
        </row>
        <row r="185">
          <cell r="A185">
            <v>177</v>
          </cell>
        </row>
        <row r="186">
          <cell r="A186">
            <v>179</v>
          </cell>
        </row>
        <row r="187">
          <cell r="A187">
            <v>181</v>
          </cell>
        </row>
        <row r="188">
          <cell r="A188">
            <v>182</v>
          </cell>
        </row>
        <row r="189">
          <cell r="A189">
            <v>183</v>
          </cell>
        </row>
        <row r="190">
          <cell r="A190">
            <v>184</v>
          </cell>
        </row>
        <row r="191">
          <cell r="A191">
            <v>187</v>
          </cell>
        </row>
        <row r="192">
          <cell r="A192">
            <v>188</v>
          </cell>
        </row>
        <row r="193">
          <cell r="A193">
            <v>189</v>
          </cell>
        </row>
        <row r="194">
          <cell r="A194">
            <v>190</v>
          </cell>
        </row>
        <row r="195">
          <cell r="A195">
            <v>191</v>
          </cell>
        </row>
        <row r="196">
          <cell r="A196">
            <v>194</v>
          </cell>
        </row>
        <row r="197">
          <cell r="A197">
            <v>196</v>
          </cell>
        </row>
        <row r="198">
          <cell r="A198">
            <v>197</v>
          </cell>
        </row>
        <row r="199">
          <cell r="A199">
            <v>198</v>
          </cell>
        </row>
        <row r="200">
          <cell r="A200">
            <v>200</v>
          </cell>
        </row>
        <row r="201">
          <cell r="A201">
            <v>201</v>
          </cell>
        </row>
        <row r="202">
          <cell r="A202">
            <v>202</v>
          </cell>
        </row>
        <row r="203">
          <cell r="A203">
            <v>205</v>
          </cell>
        </row>
        <row r="204">
          <cell r="A204">
            <v>208</v>
          </cell>
        </row>
        <row r="205">
          <cell r="A205">
            <v>209</v>
          </cell>
        </row>
        <row r="206">
          <cell r="A206">
            <v>210</v>
          </cell>
        </row>
        <row r="207">
          <cell r="A207">
            <v>212</v>
          </cell>
        </row>
        <row r="208">
          <cell r="A208">
            <v>215</v>
          </cell>
        </row>
        <row r="209">
          <cell r="A209">
            <v>216</v>
          </cell>
        </row>
        <row r="210">
          <cell r="A210">
            <v>219</v>
          </cell>
        </row>
        <row r="211">
          <cell r="A211">
            <v>220</v>
          </cell>
        </row>
        <row r="212">
          <cell r="A212">
            <v>232</v>
          </cell>
        </row>
        <row r="213">
          <cell r="A213">
            <v>233</v>
          </cell>
        </row>
        <row r="214">
          <cell r="A214">
            <v>234</v>
          </cell>
        </row>
        <row r="215">
          <cell r="A215">
            <v>235</v>
          </cell>
        </row>
        <row r="216">
          <cell r="A216">
            <v>238</v>
          </cell>
        </row>
        <row r="217">
          <cell r="A217">
            <v>242</v>
          </cell>
        </row>
        <row r="218">
          <cell r="A218">
            <v>243</v>
          </cell>
        </row>
        <row r="219">
          <cell r="A219">
            <v>244</v>
          </cell>
        </row>
        <row r="220">
          <cell r="A220">
            <v>248</v>
          </cell>
        </row>
        <row r="221">
          <cell r="A221">
            <v>249</v>
          </cell>
        </row>
        <row r="222">
          <cell r="A222">
            <v>1</v>
          </cell>
        </row>
        <row r="223">
          <cell r="A223">
            <v>2</v>
          </cell>
        </row>
        <row r="224">
          <cell r="A224">
            <v>6</v>
          </cell>
        </row>
        <row r="225">
          <cell r="A225">
            <v>8</v>
          </cell>
        </row>
        <row r="226">
          <cell r="A226">
            <v>9</v>
          </cell>
        </row>
        <row r="227">
          <cell r="A227">
            <v>10</v>
          </cell>
        </row>
        <row r="228">
          <cell r="A228">
            <v>11</v>
          </cell>
        </row>
        <row r="229">
          <cell r="A229">
            <v>12</v>
          </cell>
        </row>
        <row r="230">
          <cell r="A230">
            <v>14</v>
          </cell>
        </row>
        <row r="231">
          <cell r="A231">
            <v>17</v>
          </cell>
        </row>
        <row r="232">
          <cell r="A232">
            <v>19</v>
          </cell>
        </row>
        <row r="233">
          <cell r="A233">
            <v>20</v>
          </cell>
        </row>
        <row r="234">
          <cell r="A234">
            <v>21</v>
          </cell>
        </row>
        <row r="235">
          <cell r="A235">
            <v>22</v>
          </cell>
        </row>
        <row r="236">
          <cell r="A236">
            <v>23</v>
          </cell>
        </row>
        <row r="237">
          <cell r="A237">
            <v>24</v>
          </cell>
        </row>
        <row r="238">
          <cell r="A238">
            <v>25</v>
          </cell>
        </row>
        <row r="239">
          <cell r="A239">
            <v>27</v>
          </cell>
        </row>
        <row r="240">
          <cell r="A240">
            <v>28</v>
          </cell>
        </row>
        <row r="241">
          <cell r="A241">
            <v>30</v>
          </cell>
        </row>
        <row r="242">
          <cell r="A242">
            <v>31</v>
          </cell>
        </row>
        <row r="243">
          <cell r="A243">
            <v>32</v>
          </cell>
        </row>
        <row r="244">
          <cell r="A244">
            <v>33</v>
          </cell>
        </row>
        <row r="245">
          <cell r="A245">
            <v>34</v>
          </cell>
        </row>
        <row r="246">
          <cell r="A246">
            <v>37</v>
          </cell>
        </row>
        <row r="247">
          <cell r="A247">
            <v>38</v>
          </cell>
        </row>
        <row r="248">
          <cell r="A248">
            <v>43</v>
          </cell>
        </row>
        <row r="249">
          <cell r="A249">
            <v>45</v>
          </cell>
        </row>
        <row r="250">
          <cell r="A250">
            <v>46</v>
          </cell>
        </row>
        <row r="251">
          <cell r="A251">
            <v>47</v>
          </cell>
        </row>
        <row r="252">
          <cell r="A252">
            <v>49</v>
          </cell>
        </row>
        <row r="253">
          <cell r="A253">
            <v>50</v>
          </cell>
        </row>
        <row r="254">
          <cell r="A254">
            <v>51</v>
          </cell>
        </row>
        <row r="255">
          <cell r="A255">
            <v>54</v>
          </cell>
        </row>
        <row r="256">
          <cell r="A256">
            <v>55</v>
          </cell>
        </row>
        <row r="257">
          <cell r="A257">
            <v>57</v>
          </cell>
        </row>
        <row r="258">
          <cell r="A258">
            <v>58</v>
          </cell>
        </row>
        <row r="259">
          <cell r="A259">
            <v>59</v>
          </cell>
        </row>
        <row r="260">
          <cell r="A260">
            <v>61</v>
          </cell>
        </row>
        <row r="261">
          <cell r="A261">
            <v>62</v>
          </cell>
        </row>
        <row r="262">
          <cell r="A262">
            <v>65</v>
          </cell>
        </row>
        <row r="263">
          <cell r="A263">
            <v>69</v>
          </cell>
        </row>
        <row r="264">
          <cell r="A264">
            <v>71</v>
          </cell>
        </row>
        <row r="265">
          <cell r="A265">
            <v>72</v>
          </cell>
        </row>
        <row r="266">
          <cell r="A266">
            <v>73</v>
          </cell>
        </row>
        <row r="267">
          <cell r="A267">
            <v>78</v>
          </cell>
        </row>
        <row r="268">
          <cell r="A268">
            <v>80</v>
          </cell>
        </row>
        <row r="269">
          <cell r="A269">
            <v>81</v>
          </cell>
        </row>
        <row r="270">
          <cell r="A270">
            <v>82</v>
          </cell>
        </row>
        <row r="271">
          <cell r="A271">
            <v>83</v>
          </cell>
        </row>
        <row r="272">
          <cell r="A272">
            <v>92</v>
          </cell>
        </row>
        <row r="273">
          <cell r="A273">
            <v>116</v>
          </cell>
        </row>
        <row r="274">
          <cell r="A274">
            <v>117</v>
          </cell>
        </row>
        <row r="275">
          <cell r="A275">
            <v>119</v>
          </cell>
        </row>
        <row r="276">
          <cell r="A276">
            <v>125</v>
          </cell>
        </row>
        <row r="277">
          <cell r="A277">
            <v>126</v>
          </cell>
        </row>
        <row r="278">
          <cell r="A278">
            <v>127</v>
          </cell>
        </row>
        <row r="279">
          <cell r="A279">
            <v>137</v>
          </cell>
        </row>
        <row r="280">
          <cell r="A280">
            <v>139</v>
          </cell>
        </row>
        <row r="281">
          <cell r="A281">
            <v>142</v>
          </cell>
        </row>
        <row r="282">
          <cell r="A282">
            <v>144</v>
          </cell>
        </row>
        <row r="283">
          <cell r="A283">
            <v>146</v>
          </cell>
        </row>
        <row r="284">
          <cell r="A284">
            <v>147</v>
          </cell>
        </row>
        <row r="285">
          <cell r="A285">
            <v>150</v>
          </cell>
        </row>
        <row r="286">
          <cell r="A286">
            <v>152</v>
          </cell>
        </row>
        <row r="287">
          <cell r="A287">
            <v>153</v>
          </cell>
        </row>
        <row r="288">
          <cell r="A288">
            <v>157</v>
          </cell>
        </row>
        <row r="289">
          <cell r="A289">
            <v>158</v>
          </cell>
        </row>
        <row r="290">
          <cell r="A290">
            <v>161</v>
          </cell>
        </row>
        <row r="291">
          <cell r="A291">
            <v>163</v>
          </cell>
        </row>
        <row r="292">
          <cell r="A292">
            <v>169</v>
          </cell>
        </row>
        <row r="293">
          <cell r="A293">
            <v>171</v>
          </cell>
        </row>
        <row r="294">
          <cell r="A294">
            <v>173</v>
          </cell>
        </row>
        <row r="295">
          <cell r="A295">
            <v>177</v>
          </cell>
        </row>
        <row r="296">
          <cell r="A296">
            <v>179</v>
          </cell>
        </row>
        <row r="297">
          <cell r="A297">
            <v>181</v>
          </cell>
        </row>
        <row r="298">
          <cell r="A298">
            <v>182</v>
          </cell>
        </row>
        <row r="299">
          <cell r="A299">
            <v>183</v>
          </cell>
        </row>
        <row r="300">
          <cell r="A300">
            <v>184</v>
          </cell>
        </row>
        <row r="301">
          <cell r="A301">
            <v>187</v>
          </cell>
        </row>
        <row r="302">
          <cell r="A302">
            <v>188</v>
          </cell>
        </row>
        <row r="303">
          <cell r="A303">
            <v>189</v>
          </cell>
        </row>
        <row r="304">
          <cell r="A304">
            <v>190</v>
          </cell>
        </row>
        <row r="305">
          <cell r="A305">
            <v>191</v>
          </cell>
        </row>
        <row r="306">
          <cell r="A306">
            <v>194</v>
          </cell>
        </row>
        <row r="307">
          <cell r="A307">
            <v>196</v>
          </cell>
        </row>
        <row r="308">
          <cell r="A308">
            <v>197</v>
          </cell>
        </row>
        <row r="309">
          <cell r="A309">
            <v>198</v>
          </cell>
        </row>
        <row r="310">
          <cell r="A310">
            <v>200</v>
          </cell>
        </row>
        <row r="311">
          <cell r="A311">
            <v>201</v>
          </cell>
        </row>
        <row r="312">
          <cell r="A312">
            <v>202</v>
          </cell>
        </row>
        <row r="313">
          <cell r="A313">
            <v>205</v>
          </cell>
        </row>
        <row r="314">
          <cell r="A314">
            <v>208</v>
          </cell>
        </row>
        <row r="315">
          <cell r="A315">
            <v>209</v>
          </cell>
        </row>
        <row r="316">
          <cell r="A316">
            <v>210</v>
          </cell>
        </row>
        <row r="317">
          <cell r="A317">
            <v>212</v>
          </cell>
        </row>
        <row r="318">
          <cell r="A318">
            <v>215</v>
          </cell>
        </row>
        <row r="319">
          <cell r="A319">
            <v>216</v>
          </cell>
        </row>
        <row r="320">
          <cell r="A320">
            <v>219</v>
          </cell>
        </row>
        <row r="321">
          <cell r="A321">
            <v>220</v>
          </cell>
        </row>
        <row r="322">
          <cell r="A322">
            <v>232</v>
          </cell>
        </row>
        <row r="323">
          <cell r="A323">
            <v>233</v>
          </cell>
        </row>
        <row r="324">
          <cell r="A324">
            <v>234</v>
          </cell>
        </row>
        <row r="325">
          <cell r="A325">
            <v>235</v>
          </cell>
        </row>
        <row r="326">
          <cell r="A326">
            <v>238</v>
          </cell>
        </row>
        <row r="327">
          <cell r="A327">
            <v>242</v>
          </cell>
        </row>
        <row r="328">
          <cell r="A328">
            <v>243</v>
          </cell>
        </row>
        <row r="329">
          <cell r="A329">
            <v>244</v>
          </cell>
        </row>
        <row r="330">
          <cell r="A330">
            <v>248</v>
          </cell>
        </row>
        <row r="331">
          <cell r="A331">
            <v>249</v>
          </cell>
        </row>
        <row r="332">
          <cell r="A332">
            <v>1</v>
          </cell>
        </row>
        <row r="333">
          <cell r="A333">
            <v>2</v>
          </cell>
        </row>
        <row r="334">
          <cell r="A334">
            <v>6</v>
          </cell>
        </row>
        <row r="335">
          <cell r="A335">
            <v>8</v>
          </cell>
        </row>
        <row r="336">
          <cell r="A336">
            <v>9</v>
          </cell>
        </row>
        <row r="337">
          <cell r="A337">
            <v>10</v>
          </cell>
        </row>
        <row r="338">
          <cell r="A338">
            <v>11</v>
          </cell>
        </row>
        <row r="339">
          <cell r="A339">
            <v>12</v>
          </cell>
        </row>
        <row r="340">
          <cell r="A340">
            <v>14</v>
          </cell>
        </row>
        <row r="341">
          <cell r="A341">
            <v>17</v>
          </cell>
        </row>
        <row r="342">
          <cell r="A342">
            <v>19</v>
          </cell>
        </row>
        <row r="343">
          <cell r="A343">
            <v>20</v>
          </cell>
        </row>
        <row r="344">
          <cell r="A344">
            <v>21</v>
          </cell>
        </row>
        <row r="345">
          <cell r="A345">
            <v>22</v>
          </cell>
        </row>
        <row r="346">
          <cell r="A346">
            <v>23</v>
          </cell>
        </row>
        <row r="347">
          <cell r="A347">
            <v>24</v>
          </cell>
        </row>
        <row r="348">
          <cell r="A348">
            <v>25</v>
          </cell>
        </row>
        <row r="349">
          <cell r="A349">
            <v>27</v>
          </cell>
        </row>
        <row r="350">
          <cell r="A350">
            <v>28</v>
          </cell>
        </row>
        <row r="351">
          <cell r="A351">
            <v>30</v>
          </cell>
        </row>
        <row r="352">
          <cell r="A352">
            <v>31</v>
          </cell>
        </row>
        <row r="353">
          <cell r="A353">
            <v>32</v>
          </cell>
        </row>
        <row r="354">
          <cell r="A354">
            <v>33</v>
          </cell>
        </row>
        <row r="355">
          <cell r="A355">
            <v>34</v>
          </cell>
        </row>
        <row r="356">
          <cell r="A356">
            <v>37</v>
          </cell>
        </row>
        <row r="357">
          <cell r="A357">
            <v>38</v>
          </cell>
        </row>
        <row r="358">
          <cell r="A358">
            <v>43</v>
          </cell>
        </row>
        <row r="359">
          <cell r="A359">
            <v>45</v>
          </cell>
        </row>
        <row r="360">
          <cell r="A360">
            <v>46</v>
          </cell>
        </row>
        <row r="361">
          <cell r="A361">
            <v>47</v>
          </cell>
        </row>
        <row r="362">
          <cell r="A362">
            <v>49</v>
          </cell>
        </row>
        <row r="363">
          <cell r="A363">
            <v>50</v>
          </cell>
        </row>
        <row r="364">
          <cell r="A364">
            <v>51</v>
          </cell>
        </row>
        <row r="365">
          <cell r="A365">
            <v>54</v>
          </cell>
        </row>
        <row r="366">
          <cell r="A366">
            <v>55</v>
          </cell>
        </row>
        <row r="367">
          <cell r="A367">
            <v>57</v>
          </cell>
        </row>
        <row r="368">
          <cell r="A368">
            <v>58</v>
          </cell>
        </row>
        <row r="369">
          <cell r="A369">
            <v>59</v>
          </cell>
        </row>
        <row r="370">
          <cell r="A370">
            <v>61</v>
          </cell>
        </row>
        <row r="371">
          <cell r="A371">
            <v>62</v>
          </cell>
        </row>
        <row r="372">
          <cell r="A372">
            <v>65</v>
          </cell>
        </row>
        <row r="373">
          <cell r="A373">
            <v>69</v>
          </cell>
        </row>
        <row r="374">
          <cell r="A374">
            <v>71</v>
          </cell>
        </row>
        <row r="375">
          <cell r="A375">
            <v>72</v>
          </cell>
        </row>
        <row r="376">
          <cell r="A376">
            <v>73</v>
          </cell>
        </row>
        <row r="377">
          <cell r="A377">
            <v>78</v>
          </cell>
        </row>
        <row r="378">
          <cell r="A378">
            <v>80</v>
          </cell>
        </row>
        <row r="379">
          <cell r="A379">
            <v>81</v>
          </cell>
        </row>
        <row r="380">
          <cell r="A380">
            <v>82</v>
          </cell>
        </row>
        <row r="381">
          <cell r="A381">
            <v>83</v>
          </cell>
        </row>
        <row r="382">
          <cell r="A382">
            <v>92</v>
          </cell>
        </row>
        <row r="383">
          <cell r="A383">
            <v>116</v>
          </cell>
        </row>
        <row r="384">
          <cell r="A384">
            <v>117</v>
          </cell>
        </row>
        <row r="385">
          <cell r="A385">
            <v>119</v>
          </cell>
        </row>
        <row r="386">
          <cell r="A386">
            <v>125</v>
          </cell>
        </row>
        <row r="387">
          <cell r="A387">
            <v>126</v>
          </cell>
        </row>
        <row r="388">
          <cell r="A388">
            <v>127</v>
          </cell>
        </row>
        <row r="389">
          <cell r="A389">
            <v>137</v>
          </cell>
        </row>
        <row r="390">
          <cell r="A390">
            <v>139</v>
          </cell>
        </row>
        <row r="391">
          <cell r="A391">
            <v>142</v>
          </cell>
        </row>
        <row r="392">
          <cell r="A392">
            <v>144</v>
          </cell>
        </row>
        <row r="393">
          <cell r="A393">
            <v>146</v>
          </cell>
        </row>
        <row r="394">
          <cell r="A394">
            <v>147</v>
          </cell>
        </row>
        <row r="395">
          <cell r="A395">
            <v>150</v>
          </cell>
        </row>
        <row r="396">
          <cell r="A396">
            <v>152</v>
          </cell>
        </row>
        <row r="397">
          <cell r="A397">
            <v>153</v>
          </cell>
        </row>
        <row r="398">
          <cell r="A398">
            <v>157</v>
          </cell>
        </row>
        <row r="399">
          <cell r="A399">
            <v>158</v>
          </cell>
        </row>
        <row r="400">
          <cell r="A400">
            <v>161</v>
          </cell>
        </row>
        <row r="401">
          <cell r="A401">
            <v>163</v>
          </cell>
        </row>
        <row r="402">
          <cell r="A402">
            <v>169</v>
          </cell>
        </row>
        <row r="403">
          <cell r="A403">
            <v>171</v>
          </cell>
        </row>
        <row r="404">
          <cell r="A404">
            <v>173</v>
          </cell>
        </row>
        <row r="405">
          <cell r="A405">
            <v>177</v>
          </cell>
        </row>
        <row r="406">
          <cell r="A406">
            <v>179</v>
          </cell>
        </row>
        <row r="407">
          <cell r="A407">
            <v>181</v>
          </cell>
        </row>
        <row r="408">
          <cell r="A408">
            <v>182</v>
          </cell>
        </row>
        <row r="409">
          <cell r="A409">
            <v>183</v>
          </cell>
        </row>
        <row r="410">
          <cell r="A410">
            <v>184</v>
          </cell>
        </row>
        <row r="411">
          <cell r="A411">
            <v>187</v>
          </cell>
        </row>
        <row r="412">
          <cell r="A412">
            <v>188</v>
          </cell>
        </row>
        <row r="413">
          <cell r="A413">
            <v>189</v>
          </cell>
        </row>
        <row r="414">
          <cell r="A414">
            <v>190</v>
          </cell>
        </row>
        <row r="415">
          <cell r="A415">
            <v>191</v>
          </cell>
        </row>
        <row r="416">
          <cell r="A416">
            <v>194</v>
          </cell>
        </row>
        <row r="417">
          <cell r="A417">
            <v>196</v>
          </cell>
        </row>
        <row r="418">
          <cell r="A418">
            <v>197</v>
          </cell>
        </row>
        <row r="419">
          <cell r="A419">
            <v>198</v>
          </cell>
        </row>
        <row r="420">
          <cell r="A420">
            <v>200</v>
          </cell>
        </row>
        <row r="421">
          <cell r="A421">
            <v>201</v>
          </cell>
        </row>
        <row r="422">
          <cell r="A422">
            <v>202</v>
          </cell>
        </row>
        <row r="423">
          <cell r="A423">
            <v>205</v>
          </cell>
        </row>
        <row r="424">
          <cell r="A424">
            <v>208</v>
          </cell>
        </row>
        <row r="425">
          <cell r="A425">
            <v>209</v>
          </cell>
        </row>
        <row r="426">
          <cell r="A426">
            <v>210</v>
          </cell>
        </row>
        <row r="427">
          <cell r="A427">
            <v>212</v>
          </cell>
        </row>
        <row r="428">
          <cell r="A428">
            <v>215</v>
          </cell>
        </row>
        <row r="429">
          <cell r="A429">
            <v>216</v>
          </cell>
        </row>
        <row r="430">
          <cell r="A430">
            <v>219</v>
          </cell>
        </row>
        <row r="431">
          <cell r="A431">
            <v>220</v>
          </cell>
        </row>
        <row r="432">
          <cell r="A432">
            <v>232</v>
          </cell>
        </row>
        <row r="433">
          <cell r="A433">
            <v>233</v>
          </cell>
        </row>
        <row r="434">
          <cell r="A434">
            <v>234</v>
          </cell>
        </row>
        <row r="435">
          <cell r="A435">
            <v>235</v>
          </cell>
        </row>
        <row r="436">
          <cell r="A436">
            <v>238</v>
          </cell>
        </row>
        <row r="437">
          <cell r="A437">
            <v>242</v>
          </cell>
        </row>
        <row r="438">
          <cell r="A438">
            <v>243</v>
          </cell>
        </row>
        <row r="439">
          <cell r="A439">
            <v>244</v>
          </cell>
        </row>
        <row r="440">
          <cell r="A440">
            <v>248</v>
          </cell>
        </row>
        <row r="441">
          <cell r="A441">
            <v>249</v>
          </cell>
        </row>
        <row r="442">
          <cell r="A442">
            <v>1</v>
          </cell>
        </row>
        <row r="443">
          <cell r="A443">
            <v>2</v>
          </cell>
        </row>
        <row r="444">
          <cell r="A444">
            <v>6</v>
          </cell>
        </row>
        <row r="445">
          <cell r="A445">
            <v>8</v>
          </cell>
        </row>
        <row r="446">
          <cell r="A446">
            <v>9</v>
          </cell>
        </row>
        <row r="447">
          <cell r="A447">
            <v>10</v>
          </cell>
        </row>
        <row r="448">
          <cell r="A448">
            <v>11</v>
          </cell>
        </row>
        <row r="449">
          <cell r="A449">
            <v>12</v>
          </cell>
        </row>
        <row r="450">
          <cell r="A450">
            <v>14</v>
          </cell>
        </row>
        <row r="451">
          <cell r="A451">
            <v>17</v>
          </cell>
        </row>
        <row r="452">
          <cell r="A452">
            <v>19</v>
          </cell>
        </row>
        <row r="453">
          <cell r="A453">
            <v>20</v>
          </cell>
        </row>
        <row r="454">
          <cell r="A454">
            <v>21</v>
          </cell>
        </row>
        <row r="455">
          <cell r="A455">
            <v>22</v>
          </cell>
        </row>
        <row r="456">
          <cell r="A456">
            <v>23</v>
          </cell>
        </row>
        <row r="457">
          <cell r="A457">
            <v>24</v>
          </cell>
        </row>
        <row r="458">
          <cell r="A458">
            <v>25</v>
          </cell>
        </row>
        <row r="459">
          <cell r="A459">
            <v>27</v>
          </cell>
        </row>
        <row r="460">
          <cell r="A460">
            <v>28</v>
          </cell>
        </row>
        <row r="461">
          <cell r="A461">
            <v>30</v>
          </cell>
        </row>
        <row r="462">
          <cell r="A462">
            <v>31</v>
          </cell>
        </row>
        <row r="463">
          <cell r="A463">
            <v>32</v>
          </cell>
        </row>
        <row r="464">
          <cell r="A464">
            <v>33</v>
          </cell>
        </row>
        <row r="465">
          <cell r="A465">
            <v>34</v>
          </cell>
        </row>
        <row r="466">
          <cell r="A466">
            <v>37</v>
          </cell>
        </row>
        <row r="467">
          <cell r="A467">
            <v>38</v>
          </cell>
        </row>
        <row r="468">
          <cell r="A468">
            <v>43</v>
          </cell>
        </row>
        <row r="469">
          <cell r="A469">
            <v>45</v>
          </cell>
        </row>
        <row r="470">
          <cell r="A470">
            <v>46</v>
          </cell>
        </row>
        <row r="471">
          <cell r="A471">
            <v>47</v>
          </cell>
        </row>
        <row r="472">
          <cell r="A472">
            <v>49</v>
          </cell>
        </row>
        <row r="473">
          <cell r="A473">
            <v>50</v>
          </cell>
        </row>
        <row r="474">
          <cell r="A474">
            <v>51</v>
          </cell>
        </row>
        <row r="475">
          <cell r="A475">
            <v>54</v>
          </cell>
        </row>
        <row r="476">
          <cell r="A476">
            <v>55</v>
          </cell>
        </row>
        <row r="477">
          <cell r="A477">
            <v>57</v>
          </cell>
        </row>
        <row r="478">
          <cell r="A478">
            <v>58</v>
          </cell>
        </row>
        <row r="479">
          <cell r="A479">
            <v>59</v>
          </cell>
        </row>
        <row r="480">
          <cell r="A480">
            <v>61</v>
          </cell>
        </row>
        <row r="481">
          <cell r="A481">
            <v>62</v>
          </cell>
        </row>
        <row r="482">
          <cell r="A482">
            <v>65</v>
          </cell>
        </row>
        <row r="483">
          <cell r="A483">
            <v>69</v>
          </cell>
        </row>
        <row r="484">
          <cell r="A484">
            <v>71</v>
          </cell>
        </row>
        <row r="485">
          <cell r="A485">
            <v>72</v>
          </cell>
        </row>
        <row r="486">
          <cell r="A486">
            <v>73</v>
          </cell>
        </row>
        <row r="487">
          <cell r="A487">
            <v>78</v>
          </cell>
        </row>
        <row r="488">
          <cell r="A488">
            <v>80</v>
          </cell>
        </row>
        <row r="489">
          <cell r="A489">
            <v>81</v>
          </cell>
        </row>
        <row r="490">
          <cell r="A490">
            <v>82</v>
          </cell>
        </row>
        <row r="491">
          <cell r="A491">
            <v>83</v>
          </cell>
        </row>
        <row r="492">
          <cell r="A492">
            <v>92</v>
          </cell>
        </row>
        <row r="493">
          <cell r="A493">
            <v>116</v>
          </cell>
        </row>
        <row r="494">
          <cell r="A494">
            <v>117</v>
          </cell>
        </row>
        <row r="495">
          <cell r="A495">
            <v>119</v>
          </cell>
        </row>
        <row r="496">
          <cell r="A496">
            <v>125</v>
          </cell>
        </row>
        <row r="497">
          <cell r="A497">
            <v>126</v>
          </cell>
        </row>
        <row r="498">
          <cell r="A498">
            <v>127</v>
          </cell>
        </row>
        <row r="499">
          <cell r="A499">
            <v>137</v>
          </cell>
        </row>
        <row r="500">
          <cell r="A500">
            <v>139</v>
          </cell>
        </row>
        <row r="501">
          <cell r="A501">
            <v>142</v>
          </cell>
        </row>
        <row r="502">
          <cell r="A502">
            <v>144</v>
          </cell>
        </row>
        <row r="503">
          <cell r="A503">
            <v>146</v>
          </cell>
        </row>
        <row r="504">
          <cell r="A504">
            <v>147</v>
          </cell>
        </row>
        <row r="505">
          <cell r="A505">
            <v>150</v>
          </cell>
        </row>
        <row r="506">
          <cell r="A506">
            <v>152</v>
          </cell>
        </row>
        <row r="507">
          <cell r="A507">
            <v>153</v>
          </cell>
        </row>
        <row r="508">
          <cell r="A508">
            <v>157</v>
          </cell>
        </row>
        <row r="509">
          <cell r="A509">
            <v>158</v>
          </cell>
        </row>
        <row r="510">
          <cell r="A510">
            <v>161</v>
          </cell>
        </row>
        <row r="511">
          <cell r="A511">
            <v>163</v>
          </cell>
        </row>
        <row r="512">
          <cell r="A512">
            <v>169</v>
          </cell>
        </row>
        <row r="513">
          <cell r="A513">
            <v>171</v>
          </cell>
        </row>
        <row r="514">
          <cell r="A514">
            <v>173</v>
          </cell>
        </row>
        <row r="515">
          <cell r="A515">
            <v>177</v>
          </cell>
        </row>
        <row r="516">
          <cell r="A516">
            <v>179</v>
          </cell>
        </row>
        <row r="517">
          <cell r="A517">
            <v>181</v>
          </cell>
        </row>
        <row r="518">
          <cell r="A518">
            <v>182</v>
          </cell>
        </row>
        <row r="519">
          <cell r="A519">
            <v>183</v>
          </cell>
        </row>
        <row r="520">
          <cell r="A520">
            <v>184</v>
          </cell>
        </row>
        <row r="521">
          <cell r="A521">
            <v>187</v>
          </cell>
        </row>
        <row r="522">
          <cell r="A522">
            <v>188</v>
          </cell>
        </row>
        <row r="523">
          <cell r="A523">
            <v>189</v>
          </cell>
        </row>
        <row r="524">
          <cell r="A524">
            <v>190</v>
          </cell>
        </row>
        <row r="525">
          <cell r="A525">
            <v>191</v>
          </cell>
        </row>
        <row r="526">
          <cell r="A526">
            <v>194</v>
          </cell>
        </row>
        <row r="527">
          <cell r="A527">
            <v>196</v>
          </cell>
        </row>
        <row r="528">
          <cell r="A528">
            <v>197</v>
          </cell>
        </row>
        <row r="529">
          <cell r="A529">
            <v>198</v>
          </cell>
        </row>
        <row r="530">
          <cell r="A530">
            <v>200</v>
          </cell>
        </row>
        <row r="531">
          <cell r="A531">
            <v>201</v>
          </cell>
        </row>
        <row r="532">
          <cell r="A532">
            <v>202</v>
          </cell>
        </row>
        <row r="533">
          <cell r="A533">
            <v>205</v>
          </cell>
        </row>
        <row r="534">
          <cell r="A534">
            <v>208</v>
          </cell>
        </row>
        <row r="535">
          <cell r="A535">
            <v>209</v>
          </cell>
        </row>
        <row r="536">
          <cell r="A536">
            <v>210</v>
          </cell>
        </row>
        <row r="537">
          <cell r="A537">
            <v>212</v>
          </cell>
        </row>
        <row r="538">
          <cell r="A538">
            <v>215</v>
          </cell>
        </row>
        <row r="539">
          <cell r="A539">
            <v>216</v>
          </cell>
        </row>
        <row r="540">
          <cell r="A540">
            <v>219</v>
          </cell>
        </row>
        <row r="541">
          <cell r="A541">
            <v>220</v>
          </cell>
        </row>
        <row r="542">
          <cell r="A542">
            <v>232</v>
          </cell>
        </row>
        <row r="543">
          <cell r="A543">
            <v>233</v>
          </cell>
        </row>
        <row r="544">
          <cell r="A544">
            <v>234</v>
          </cell>
        </row>
        <row r="545">
          <cell r="A545">
            <v>235</v>
          </cell>
        </row>
        <row r="546">
          <cell r="A546">
            <v>238</v>
          </cell>
        </row>
        <row r="547">
          <cell r="A547">
            <v>242</v>
          </cell>
        </row>
        <row r="548">
          <cell r="A548">
            <v>243</v>
          </cell>
        </row>
        <row r="549">
          <cell r="A549">
            <v>244</v>
          </cell>
        </row>
        <row r="550">
          <cell r="A550">
            <v>248</v>
          </cell>
        </row>
        <row r="551">
          <cell r="A551">
            <v>249</v>
          </cell>
        </row>
        <row r="552">
          <cell r="A552">
            <v>1</v>
          </cell>
        </row>
        <row r="553">
          <cell r="A553">
            <v>2</v>
          </cell>
        </row>
        <row r="554">
          <cell r="A554">
            <v>6</v>
          </cell>
        </row>
        <row r="555">
          <cell r="A555">
            <v>8</v>
          </cell>
        </row>
        <row r="556">
          <cell r="A556">
            <v>9</v>
          </cell>
        </row>
        <row r="557">
          <cell r="A557">
            <v>10</v>
          </cell>
        </row>
        <row r="558">
          <cell r="A558">
            <v>11</v>
          </cell>
        </row>
        <row r="559">
          <cell r="A559">
            <v>12</v>
          </cell>
        </row>
        <row r="560">
          <cell r="A560">
            <v>14</v>
          </cell>
        </row>
        <row r="561">
          <cell r="A561">
            <v>17</v>
          </cell>
        </row>
        <row r="562">
          <cell r="A562">
            <v>19</v>
          </cell>
        </row>
        <row r="563">
          <cell r="A563">
            <v>20</v>
          </cell>
        </row>
        <row r="564">
          <cell r="A564">
            <v>21</v>
          </cell>
        </row>
        <row r="565">
          <cell r="A565">
            <v>22</v>
          </cell>
        </row>
        <row r="566">
          <cell r="A566">
            <v>23</v>
          </cell>
        </row>
        <row r="567">
          <cell r="A567">
            <v>24</v>
          </cell>
        </row>
        <row r="568">
          <cell r="A568">
            <v>25</v>
          </cell>
        </row>
        <row r="569">
          <cell r="A569">
            <v>27</v>
          </cell>
        </row>
        <row r="570">
          <cell r="A570">
            <v>28</v>
          </cell>
        </row>
        <row r="571">
          <cell r="A571">
            <v>30</v>
          </cell>
        </row>
        <row r="572">
          <cell r="A572">
            <v>31</v>
          </cell>
        </row>
        <row r="573">
          <cell r="A573">
            <v>32</v>
          </cell>
        </row>
        <row r="574">
          <cell r="A574">
            <v>33</v>
          </cell>
        </row>
        <row r="575">
          <cell r="A575">
            <v>34</v>
          </cell>
        </row>
        <row r="576">
          <cell r="A576">
            <v>37</v>
          </cell>
        </row>
        <row r="577">
          <cell r="A577">
            <v>38</v>
          </cell>
        </row>
        <row r="578">
          <cell r="A578">
            <v>43</v>
          </cell>
        </row>
        <row r="579">
          <cell r="A579">
            <v>45</v>
          </cell>
        </row>
        <row r="580">
          <cell r="A580">
            <v>46</v>
          </cell>
        </row>
        <row r="581">
          <cell r="A581">
            <v>47</v>
          </cell>
        </row>
        <row r="582">
          <cell r="A582">
            <v>49</v>
          </cell>
        </row>
        <row r="583">
          <cell r="A583">
            <v>50</v>
          </cell>
        </row>
        <row r="584">
          <cell r="A584">
            <v>51</v>
          </cell>
        </row>
        <row r="585">
          <cell r="A585">
            <v>54</v>
          </cell>
        </row>
        <row r="586">
          <cell r="A586">
            <v>55</v>
          </cell>
        </row>
        <row r="587">
          <cell r="A587">
            <v>57</v>
          </cell>
        </row>
        <row r="588">
          <cell r="A588">
            <v>58</v>
          </cell>
        </row>
        <row r="589">
          <cell r="A589">
            <v>59</v>
          </cell>
        </row>
        <row r="590">
          <cell r="A590">
            <v>61</v>
          </cell>
        </row>
        <row r="591">
          <cell r="A591">
            <v>62</v>
          </cell>
        </row>
        <row r="592">
          <cell r="A592">
            <v>65</v>
          </cell>
        </row>
        <row r="593">
          <cell r="A593">
            <v>69</v>
          </cell>
        </row>
        <row r="594">
          <cell r="A594">
            <v>71</v>
          </cell>
        </row>
        <row r="595">
          <cell r="A595">
            <v>72</v>
          </cell>
        </row>
        <row r="596">
          <cell r="A596">
            <v>73</v>
          </cell>
        </row>
        <row r="597">
          <cell r="A597">
            <v>78</v>
          </cell>
        </row>
        <row r="598">
          <cell r="A598">
            <v>80</v>
          </cell>
        </row>
        <row r="599">
          <cell r="A599">
            <v>81</v>
          </cell>
        </row>
        <row r="600">
          <cell r="A600">
            <v>82</v>
          </cell>
        </row>
        <row r="601">
          <cell r="A601">
            <v>83</v>
          </cell>
        </row>
        <row r="602">
          <cell r="A602">
            <v>92</v>
          </cell>
        </row>
        <row r="603">
          <cell r="A603">
            <v>116</v>
          </cell>
        </row>
        <row r="604">
          <cell r="A604">
            <v>117</v>
          </cell>
        </row>
        <row r="605">
          <cell r="A605">
            <v>119</v>
          </cell>
        </row>
        <row r="606">
          <cell r="A606">
            <v>125</v>
          </cell>
        </row>
        <row r="607">
          <cell r="A607">
            <v>126</v>
          </cell>
        </row>
        <row r="608">
          <cell r="A608">
            <v>127</v>
          </cell>
        </row>
        <row r="609">
          <cell r="A609">
            <v>137</v>
          </cell>
        </row>
        <row r="610">
          <cell r="A610">
            <v>139</v>
          </cell>
        </row>
        <row r="611">
          <cell r="A611">
            <v>142</v>
          </cell>
        </row>
        <row r="612">
          <cell r="A612">
            <v>144</v>
          </cell>
        </row>
        <row r="613">
          <cell r="A613">
            <v>146</v>
          </cell>
        </row>
        <row r="614">
          <cell r="A614">
            <v>147</v>
          </cell>
        </row>
        <row r="615">
          <cell r="A615">
            <v>150</v>
          </cell>
        </row>
        <row r="616">
          <cell r="A616">
            <v>152</v>
          </cell>
        </row>
        <row r="617">
          <cell r="A617">
            <v>153</v>
          </cell>
        </row>
        <row r="618">
          <cell r="A618">
            <v>157</v>
          </cell>
        </row>
        <row r="619">
          <cell r="A619">
            <v>158</v>
          </cell>
        </row>
        <row r="620">
          <cell r="A620">
            <v>161</v>
          </cell>
        </row>
        <row r="621">
          <cell r="A621">
            <v>163</v>
          </cell>
        </row>
        <row r="622">
          <cell r="A622">
            <v>169</v>
          </cell>
        </row>
        <row r="623">
          <cell r="A623">
            <v>171</v>
          </cell>
        </row>
        <row r="624">
          <cell r="A624">
            <v>173</v>
          </cell>
        </row>
        <row r="625">
          <cell r="A625">
            <v>177</v>
          </cell>
        </row>
        <row r="626">
          <cell r="A626">
            <v>179</v>
          </cell>
        </row>
        <row r="627">
          <cell r="A627">
            <v>181</v>
          </cell>
        </row>
        <row r="628">
          <cell r="A628">
            <v>182</v>
          </cell>
        </row>
        <row r="629">
          <cell r="A629">
            <v>183</v>
          </cell>
        </row>
        <row r="630">
          <cell r="A630">
            <v>184</v>
          </cell>
        </row>
        <row r="631">
          <cell r="A631">
            <v>187</v>
          </cell>
        </row>
        <row r="632">
          <cell r="A632">
            <v>188</v>
          </cell>
        </row>
        <row r="633">
          <cell r="A633">
            <v>189</v>
          </cell>
        </row>
        <row r="634">
          <cell r="A634">
            <v>190</v>
          </cell>
        </row>
        <row r="635">
          <cell r="A635">
            <v>191</v>
          </cell>
        </row>
        <row r="636">
          <cell r="A636">
            <v>194</v>
          </cell>
        </row>
        <row r="637">
          <cell r="A637">
            <v>196</v>
          </cell>
        </row>
        <row r="638">
          <cell r="A638">
            <v>197</v>
          </cell>
        </row>
        <row r="639">
          <cell r="A639">
            <v>198</v>
          </cell>
        </row>
        <row r="640">
          <cell r="A640">
            <v>200</v>
          </cell>
        </row>
        <row r="641">
          <cell r="A641">
            <v>201</v>
          </cell>
        </row>
        <row r="642">
          <cell r="A642">
            <v>202</v>
          </cell>
        </row>
        <row r="643">
          <cell r="A643">
            <v>205</v>
          </cell>
        </row>
        <row r="644">
          <cell r="A644">
            <v>208</v>
          </cell>
        </row>
        <row r="645">
          <cell r="A645">
            <v>209</v>
          </cell>
        </row>
        <row r="646">
          <cell r="A646">
            <v>210</v>
          </cell>
        </row>
        <row r="647">
          <cell r="A647">
            <v>212</v>
          </cell>
        </row>
        <row r="648">
          <cell r="A648">
            <v>215</v>
          </cell>
        </row>
        <row r="649">
          <cell r="A649">
            <v>216</v>
          </cell>
        </row>
        <row r="650">
          <cell r="A650">
            <v>219</v>
          </cell>
        </row>
        <row r="651">
          <cell r="A651">
            <v>220</v>
          </cell>
        </row>
        <row r="652">
          <cell r="A652">
            <v>232</v>
          </cell>
        </row>
        <row r="653">
          <cell r="A653">
            <v>233</v>
          </cell>
        </row>
        <row r="654">
          <cell r="A654">
            <v>234</v>
          </cell>
        </row>
        <row r="655">
          <cell r="A655">
            <v>235</v>
          </cell>
        </row>
        <row r="656">
          <cell r="A656">
            <v>238</v>
          </cell>
        </row>
        <row r="657">
          <cell r="A657">
            <v>242</v>
          </cell>
        </row>
        <row r="658">
          <cell r="A658">
            <v>243</v>
          </cell>
        </row>
        <row r="659">
          <cell r="A659">
            <v>244</v>
          </cell>
        </row>
        <row r="660">
          <cell r="A660">
            <v>248</v>
          </cell>
        </row>
        <row r="661">
          <cell r="A661">
            <v>249</v>
          </cell>
        </row>
        <row r="662">
          <cell r="A662">
            <v>1</v>
          </cell>
        </row>
        <row r="663">
          <cell r="A663">
            <v>2</v>
          </cell>
        </row>
        <row r="664">
          <cell r="A664">
            <v>6</v>
          </cell>
        </row>
        <row r="665">
          <cell r="A665">
            <v>8</v>
          </cell>
        </row>
        <row r="666">
          <cell r="A666">
            <v>9</v>
          </cell>
        </row>
        <row r="667">
          <cell r="A667">
            <v>10</v>
          </cell>
        </row>
        <row r="668">
          <cell r="A668">
            <v>11</v>
          </cell>
        </row>
        <row r="669">
          <cell r="A669">
            <v>12</v>
          </cell>
        </row>
        <row r="670">
          <cell r="A670">
            <v>14</v>
          </cell>
        </row>
        <row r="671">
          <cell r="A671">
            <v>17</v>
          </cell>
        </row>
        <row r="672">
          <cell r="A672">
            <v>19</v>
          </cell>
        </row>
        <row r="673">
          <cell r="A673">
            <v>20</v>
          </cell>
        </row>
        <row r="674">
          <cell r="A674">
            <v>21</v>
          </cell>
        </row>
        <row r="675">
          <cell r="A675">
            <v>22</v>
          </cell>
        </row>
        <row r="676">
          <cell r="A676">
            <v>23</v>
          </cell>
        </row>
        <row r="677">
          <cell r="A677">
            <v>24</v>
          </cell>
        </row>
        <row r="678">
          <cell r="A678">
            <v>25</v>
          </cell>
        </row>
        <row r="679">
          <cell r="A679">
            <v>27</v>
          </cell>
        </row>
        <row r="680">
          <cell r="A680">
            <v>28</v>
          </cell>
        </row>
        <row r="681">
          <cell r="A681">
            <v>30</v>
          </cell>
        </row>
        <row r="682">
          <cell r="A682">
            <v>31</v>
          </cell>
        </row>
        <row r="683">
          <cell r="A683">
            <v>32</v>
          </cell>
        </row>
        <row r="684">
          <cell r="A684">
            <v>33</v>
          </cell>
        </row>
        <row r="685">
          <cell r="A685">
            <v>34</v>
          </cell>
        </row>
        <row r="686">
          <cell r="A686">
            <v>37</v>
          </cell>
        </row>
        <row r="687">
          <cell r="A687">
            <v>38</v>
          </cell>
        </row>
        <row r="688">
          <cell r="A688">
            <v>43</v>
          </cell>
        </row>
        <row r="689">
          <cell r="A689">
            <v>45</v>
          </cell>
        </row>
        <row r="690">
          <cell r="A690">
            <v>46</v>
          </cell>
        </row>
        <row r="691">
          <cell r="A691">
            <v>47</v>
          </cell>
        </row>
        <row r="692">
          <cell r="A692">
            <v>49</v>
          </cell>
        </row>
        <row r="693">
          <cell r="A693">
            <v>50</v>
          </cell>
        </row>
        <row r="694">
          <cell r="A694">
            <v>51</v>
          </cell>
        </row>
        <row r="695">
          <cell r="A695">
            <v>54</v>
          </cell>
        </row>
        <row r="696">
          <cell r="A696">
            <v>55</v>
          </cell>
        </row>
        <row r="697">
          <cell r="A697">
            <v>57</v>
          </cell>
        </row>
        <row r="698">
          <cell r="A698">
            <v>58</v>
          </cell>
        </row>
        <row r="699">
          <cell r="A699">
            <v>59</v>
          </cell>
        </row>
        <row r="700">
          <cell r="A700">
            <v>61</v>
          </cell>
        </row>
        <row r="701">
          <cell r="A701">
            <v>62</v>
          </cell>
        </row>
        <row r="702">
          <cell r="A702">
            <v>65</v>
          </cell>
        </row>
        <row r="703">
          <cell r="A703">
            <v>69</v>
          </cell>
        </row>
        <row r="704">
          <cell r="A704">
            <v>71</v>
          </cell>
        </row>
        <row r="705">
          <cell r="A705">
            <v>72</v>
          </cell>
        </row>
        <row r="706">
          <cell r="A706">
            <v>73</v>
          </cell>
        </row>
        <row r="707">
          <cell r="A707">
            <v>78</v>
          </cell>
        </row>
        <row r="708">
          <cell r="A708">
            <v>80</v>
          </cell>
        </row>
        <row r="709">
          <cell r="A709">
            <v>81</v>
          </cell>
        </row>
        <row r="710">
          <cell r="A710">
            <v>82</v>
          </cell>
        </row>
        <row r="711">
          <cell r="A711">
            <v>83</v>
          </cell>
        </row>
        <row r="712">
          <cell r="A712">
            <v>92</v>
          </cell>
        </row>
        <row r="713">
          <cell r="A713">
            <v>116</v>
          </cell>
        </row>
        <row r="714">
          <cell r="A714">
            <v>117</v>
          </cell>
        </row>
        <row r="715">
          <cell r="A715">
            <v>119</v>
          </cell>
        </row>
        <row r="716">
          <cell r="A716">
            <v>125</v>
          </cell>
        </row>
        <row r="717">
          <cell r="A717">
            <v>126</v>
          </cell>
        </row>
        <row r="718">
          <cell r="A718">
            <v>127</v>
          </cell>
        </row>
        <row r="719">
          <cell r="A719">
            <v>137</v>
          </cell>
        </row>
        <row r="720">
          <cell r="A720">
            <v>139</v>
          </cell>
        </row>
        <row r="721">
          <cell r="A721">
            <v>142</v>
          </cell>
        </row>
        <row r="722">
          <cell r="A722">
            <v>144</v>
          </cell>
        </row>
        <row r="723">
          <cell r="A723">
            <v>146</v>
          </cell>
        </row>
        <row r="724">
          <cell r="A724">
            <v>147</v>
          </cell>
        </row>
        <row r="725">
          <cell r="A725">
            <v>150</v>
          </cell>
        </row>
        <row r="726">
          <cell r="A726">
            <v>152</v>
          </cell>
        </row>
        <row r="727">
          <cell r="A727">
            <v>153</v>
          </cell>
        </row>
        <row r="728">
          <cell r="A728">
            <v>157</v>
          </cell>
        </row>
        <row r="729">
          <cell r="A729">
            <v>158</v>
          </cell>
        </row>
        <row r="730">
          <cell r="A730">
            <v>161</v>
          </cell>
        </row>
        <row r="731">
          <cell r="A731">
            <v>163</v>
          </cell>
        </row>
        <row r="732">
          <cell r="A732">
            <v>169</v>
          </cell>
        </row>
        <row r="733">
          <cell r="A733">
            <v>171</v>
          </cell>
        </row>
        <row r="734">
          <cell r="A734">
            <v>173</v>
          </cell>
        </row>
        <row r="735">
          <cell r="A735">
            <v>177</v>
          </cell>
        </row>
        <row r="736">
          <cell r="A736">
            <v>179</v>
          </cell>
        </row>
        <row r="737">
          <cell r="A737">
            <v>181</v>
          </cell>
        </row>
        <row r="738">
          <cell r="A738">
            <v>182</v>
          </cell>
        </row>
        <row r="739">
          <cell r="A739">
            <v>183</v>
          </cell>
        </row>
        <row r="740">
          <cell r="A740">
            <v>184</v>
          </cell>
        </row>
        <row r="741">
          <cell r="A741">
            <v>187</v>
          </cell>
        </row>
        <row r="742">
          <cell r="A742">
            <v>188</v>
          </cell>
        </row>
        <row r="743">
          <cell r="A743">
            <v>189</v>
          </cell>
        </row>
        <row r="744">
          <cell r="A744">
            <v>190</v>
          </cell>
        </row>
        <row r="745">
          <cell r="A745">
            <v>191</v>
          </cell>
        </row>
        <row r="746">
          <cell r="A746">
            <v>194</v>
          </cell>
        </row>
        <row r="747">
          <cell r="A747">
            <v>196</v>
          </cell>
        </row>
        <row r="748">
          <cell r="A748">
            <v>197</v>
          </cell>
        </row>
        <row r="749">
          <cell r="A749">
            <v>198</v>
          </cell>
        </row>
        <row r="750">
          <cell r="A750">
            <v>200</v>
          </cell>
        </row>
        <row r="751">
          <cell r="A751">
            <v>201</v>
          </cell>
        </row>
        <row r="752">
          <cell r="A752">
            <v>202</v>
          </cell>
        </row>
        <row r="753">
          <cell r="A753">
            <v>205</v>
          </cell>
        </row>
        <row r="754">
          <cell r="A754">
            <v>208</v>
          </cell>
        </row>
        <row r="755">
          <cell r="A755">
            <v>209</v>
          </cell>
        </row>
        <row r="756">
          <cell r="A756">
            <v>210</v>
          </cell>
        </row>
        <row r="757">
          <cell r="A757">
            <v>212</v>
          </cell>
        </row>
        <row r="758">
          <cell r="A758">
            <v>215</v>
          </cell>
        </row>
        <row r="759">
          <cell r="A759">
            <v>216</v>
          </cell>
        </row>
        <row r="760">
          <cell r="A760">
            <v>219</v>
          </cell>
        </row>
        <row r="761">
          <cell r="A761">
            <v>220</v>
          </cell>
        </row>
        <row r="762">
          <cell r="A762">
            <v>232</v>
          </cell>
        </row>
        <row r="763">
          <cell r="A763">
            <v>233</v>
          </cell>
        </row>
        <row r="764">
          <cell r="A764">
            <v>234</v>
          </cell>
        </row>
        <row r="765">
          <cell r="A765">
            <v>235</v>
          </cell>
        </row>
        <row r="766">
          <cell r="A766">
            <v>238</v>
          </cell>
        </row>
        <row r="767">
          <cell r="A767">
            <v>242</v>
          </cell>
        </row>
        <row r="768">
          <cell r="A768">
            <v>243</v>
          </cell>
        </row>
        <row r="769">
          <cell r="A769">
            <v>244</v>
          </cell>
        </row>
        <row r="770">
          <cell r="A770">
            <v>248</v>
          </cell>
        </row>
        <row r="771">
          <cell r="A771">
            <v>249</v>
          </cell>
        </row>
        <row r="772">
          <cell r="A772">
            <v>1</v>
          </cell>
        </row>
        <row r="773">
          <cell r="A773">
            <v>2</v>
          </cell>
        </row>
        <row r="774">
          <cell r="A774">
            <v>6</v>
          </cell>
        </row>
        <row r="775">
          <cell r="A775">
            <v>8</v>
          </cell>
        </row>
        <row r="776">
          <cell r="A776">
            <v>9</v>
          </cell>
        </row>
        <row r="777">
          <cell r="A777">
            <v>10</v>
          </cell>
        </row>
        <row r="778">
          <cell r="A778">
            <v>11</v>
          </cell>
        </row>
        <row r="779">
          <cell r="A779">
            <v>12</v>
          </cell>
        </row>
        <row r="780">
          <cell r="A780">
            <v>14</v>
          </cell>
        </row>
        <row r="781">
          <cell r="A781">
            <v>17</v>
          </cell>
        </row>
        <row r="782">
          <cell r="A782">
            <v>19</v>
          </cell>
        </row>
        <row r="783">
          <cell r="A783">
            <v>20</v>
          </cell>
        </row>
        <row r="784">
          <cell r="A784">
            <v>21</v>
          </cell>
        </row>
        <row r="785">
          <cell r="A785">
            <v>22</v>
          </cell>
        </row>
        <row r="786">
          <cell r="A786">
            <v>23</v>
          </cell>
        </row>
        <row r="787">
          <cell r="A787">
            <v>24</v>
          </cell>
        </row>
        <row r="788">
          <cell r="A788">
            <v>25</v>
          </cell>
        </row>
        <row r="789">
          <cell r="A789">
            <v>27</v>
          </cell>
        </row>
        <row r="790">
          <cell r="A790">
            <v>28</v>
          </cell>
        </row>
        <row r="791">
          <cell r="A791">
            <v>30</v>
          </cell>
        </row>
        <row r="792">
          <cell r="A792">
            <v>31</v>
          </cell>
        </row>
        <row r="793">
          <cell r="A793">
            <v>32</v>
          </cell>
        </row>
        <row r="794">
          <cell r="A794">
            <v>33</v>
          </cell>
        </row>
        <row r="795">
          <cell r="A795">
            <v>34</v>
          </cell>
        </row>
        <row r="796">
          <cell r="A796">
            <v>37</v>
          </cell>
        </row>
        <row r="797">
          <cell r="A797">
            <v>38</v>
          </cell>
        </row>
        <row r="798">
          <cell r="A798">
            <v>43</v>
          </cell>
        </row>
        <row r="799">
          <cell r="A799">
            <v>45</v>
          </cell>
        </row>
        <row r="800">
          <cell r="A800">
            <v>46</v>
          </cell>
        </row>
        <row r="801">
          <cell r="A801">
            <v>47</v>
          </cell>
        </row>
        <row r="802">
          <cell r="A802">
            <v>49</v>
          </cell>
        </row>
        <row r="803">
          <cell r="A803">
            <v>50</v>
          </cell>
        </row>
        <row r="804">
          <cell r="A804">
            <v>51</v>
          </cell>
        </row>
        <row r="805">
          <cell r="A805">
            <v>54</v>
          </cell>
        </row>
        <row r="806">
          <cell r="A806">
            <v>55</v>
          </cell>
        </row>
        <row r="807">
          <cell r="A807">
            <v>57</v>
          </cell>
        </row>
        <row r="808">
          <cell r="A808">
            <v>58</v>
          </cell>
        </row>
        <row r="809">
          <cell r="A809">
            <v>59</v>
          </cell>
        </row>
        <row r="810">
          <cell r="A810">
            <v>61</v>
          </cell>
        </row>
        <row r="811">
          <cell r="A811">
            <v>62</v>
          </cell>
        </row>
        <row r="812">
          <cell r="A812">
            <v>65</v>
          </cell>
        </row>
        <row r="813">
          <cell r="A813">
            <v>69</v>
          </cell>
        </row>
        <row r="814">
          <cell r="A814">
            <v>71</v>
          </cell>
        </row>
        <row r="815">
          <cell r="A815">
            <v>72</v>
          </cell>
        </row>
        <row r="816">
          <cell r="A816">
            <v>73</v>
          </cell>
        </row>
        <row r="817">
          <cell r="A817">
            <v>78</v>
          </cell>
        </row>
        <row r="818">
          <cell r="A818">
            <v>80</v>
          </cell>
        </row>
        <row r="819">
          <cell r="A819">
            <v>81</v>
          </cell>
        </row>
        <row r="820">
          <cell r="A820">
            <v>82</v>
          </cell>
        </row>
        <row r="821">
          <cell r="A821">
            <v>83</v>
          </cell>
        </row>
        <row r="822">
          <cell r="A822">
            <v>92</v>
          </cell>
        </row>
        <row r="823">
          <cell r="A823">
            <v>116</v>
          </cell>
        </row>
        <row r="824">
          <cell r="A824">
            <v>117</v>
          </cell>
        </row>
        <row r="825">
          <cell r="A825">
            <v>119</v>
          </cell>
        </row>
        <row r="826">
          <cell r="A826">
            <v>125</v>
          </cell>
        </row>
        <row r="827">
          <cell r="A827">
            <v>126</v>
          </cell>
        </row>
        <row r="828">
          <cell r="A828">
            <v>127</v>
          </cell>
        </row>
        <row r="829">
          <cell r="A829">
            <v>137</v>
          </cell>
        </row>
        <row r="830">
          <cell r="A830">
            <v>139</v>
          </cell>
        </row>
        <row r="831">
          <cell r="A831">
            <v>142</v>
          </cell>
        </row>
        <row r="832">
          <cell r="A832">
            <v>144</v>
          </cell>
        </row>
        <row r="833">
          <cell r="A833">
            <v>146</v>
          </cell>
        </row>
        <row r="834">
          <cell r="A834">
            <v>147</v>
          </cell>
        </row>
        <row r="835">
          <cell r="A835">
            <v>150</v>
          </cell>
        </row>
        <row r="836">
          <cell r="A836">
            <v>152</v>
          </cell>
        </row>
        <row r="837">
          <cell r="A837">
            <v>153</v>
          </cell>
        </row>
        <row r="838">
          <cell r="A838">
            <v>157</v>
          </cell>
        </row>
        <row r="839">
          <cell r="A839">
            <v>158</v>
          </cell>
        </row>
        <row r="840">
          <cell r="A840">
            <v>161</v>
          </cell>
        </row>
        <row r="841">
          <cell r="A841">
            <v>163</v>
          </cell>
        </row>
        <row r="842">
          <cell r="A842">
            <v>169</v>
          </cell>
        </row>
        <row r="843">
          <cell r="A843">
            <v>171</v>
          </cell>
        </row>
        <row r="844">
          <cell r="A844">
            <v>173</v>
          </cell>
        </row>
        <row r="845">
          <cell r="A845">
            <v>177</v>
          </cell>
        </row>
        <row r="846">
          <cell r="A846">
            <v>179</v>
          </cell>
        </row>
        <row r="847">
          <cell r="A847">
            <v>181</v>
          </cell>
        </row>
        <row r="848">
          <cell r="A848">
            <v>182</v>
          </cell>
        </row>
        <row r="849">
          <cell r="A849">
            <v>183</v>
          </cell>
        </row>
        <row r="850">
          <cell r="A850">
            <v>184</v>
          </cell>
        </row>
        <row r="851">
          <cell r="A851">
            <v>187</v>
          </cell>
        </row>
        <row r="852">
          <cell r="A852">
            <v>188</v>
          </cell>
        </row>
        <row r="853">
          <cell r="A853">
            <v>189</v>
          </cell>
        </row>
        <row r="854">
          <cell r="A854">
            <v>190</v>
          </cell>
        </row>
        <row r="855">
          <cell r="A855">
            <v>191</v>
          </cell>
        </row>
        <row r="856">
          <cell r="A856">
            <v>194</v>
          </cell>
        </row>
        <row r="857">
          <cell r="A857">
            <v>196</v>
          </cell>
        </row>
        <row r="858">
          <cell r="A858">
            <v>197</v>
          </cell>
        </row>
        <row r="859">
          <cell r="A859">
            <v>198</v>
          </cell>
        </row>
        <row r="860">
          <cell r="A860">
            <v>200</v>
          </cell>
        </row>
        <row r="861">
          <cell r="A861">
            <v>201</v>
          </cell>
        </row>
        <row r="862">
          <cell r="A862">
            <v>202</v>
          </cell>
        </row>
        <row r="863">
          <cell r="A863">
            <v>205</v>
          </cell>
        </row>
        <row r="864">
          <cell r="A864">
            <v>208</v>
          </cell>
        </row>
        <row r="865">
          <cell r="A865">
            <v>209</v>
          </cell>
        </row>
        <row r="866">
          <cell r="A866">
            <v>210</v>
          </cell>
        </row>
        <row r="867">
          <cell r="A867">
            <v>212</v>
          </cell>
        </row>
        <row r="868">
          <cell r="A868">
            <v>215</v>
          </cell>
        </row>
        <row r="869">
          <cell r="A869">
            <v>216</v>
          </cell>
        </row>
        <row r="870">
          <cell r="A870">
            <v>219</v>
          </cell>
        </row>
        <row r="871">
          <cell r="A871">
            <v>220</v>
          </cell>
        </row>
        <row r="872">
          <cell r="A872">
            <v>232</v>
          </cell>
        </row>
        <row r="873">
          <cell r="A873">
            <v>233</v>
          </cell>
        </row>
        <row r="874">
          <cell r="A874">
            <v>234</v>
          </cell>
        </row>
        <row r="875">
          <cell r="A875">
            <v>235</v>
          </cell>
        </row>
        <row r="876">
          <cell r="A876">
            <v>238</v>
          </cell>
        </row>
        <row r="877">
          <cell r="A877">
            <v>242</v>
          </cell>
        </row>
        <row r="878">
          <cell r="A878">
            <v>243</v>
          </cell>
        </row>
        <row r="879">
          <cell r="A879">
            <v>244</v>
          </cell>
        </row>
        <row r="880">
          <cell r="A880">
            <v>248</v>
          </cell>
        </row>
        <row r="881">
          <cell r="A881">
            <v>249</v>
          </cell>
        </row>
        <row r="882">
          <cell r="A882">
            <v>1</v>
          </cell>
        </row>
        <row r="883">
          <cell r="A883">
            <v>2</v>
          </cell>
        </row>
        <row r="884">
          <cell r="A884">
            <v>6</v>
          </cell>
        </row>
        <row r="885">
          <cell r="A885">
            <v>8</v>
          </cell>
        </row>
        <row r="886">
          <cell r="A886">
            <v>9</v>
          </cell>
        </row>
        <row r="887">
          <cell r="A887">
            <v>10</v>
          </cell>
        </row>
        <row r="888">
          <cell r="A888">
            <v>11</v>
          </cell>
        </row>
        <row r="889">
          <cell r="A889">
            <v>12</v>
          </cell>
        </row>
        <row r="890">
          <cell r="A890">
            <v>14</v>
          </cell>
        </row>
        <row r="891">
          <cell r="A891">
            <v>17</v>
          </cell>
        </row>
        <row r="892">
          <cell r="A892">
            <v>19</v>
          </cell>
        </row>
        <row r="893">
          <cell r="A893">
            <v>20</v>
          </cell>
        </row>
        <row r="894">
          <cell r="A894">
            <v>21</v>
          </cell>
        </row>
        <row r="895">
          <cell r="A895">
            <v>22</v>
          </cell>
        </row>
        <row r="896">
          <cell r="A896">
            <v>23</v>
          </cell>
        </row>
        <row r="897">
          <cell r="A897">
            <v>24</v>
          </cell>
        </row>
        <row r="898">
          <cell r="A898">
            <v>25</v>
          </cell>
        </row>
        <row r="899">
          <cell r="A899">
            <v>27</v>
          </cell>
        </row>
        <row r="900">
          <cell r="A900">
            <v>28</v>
          </cell>
        </row>
        <row r="901">
          <cell r="A901">
            <v>30</v>
          </cell>
        </row>
        <row r="902">
          <cell r="A902">
            <v>31</v>
          </cell>
        </row>
        <row r="903">
          <cell r="A903">
            <v>32</v>
          </cell>
        </row>
        <row r="904">
          <cell r="A904">
            <v>33</v>
          </cell>
        </row>
        <row r="905">
          <cell r="A905">
            <v>34</v>
          </cell>
        </row>
        <row r="906">
          <cell r="A906">
            <v>37</v>
          </cell>
        </row>
        <row r="907">
          <cell r="A907">
            <v>38</v>
          </cell>
        </row>
        <row r="908">
          <cell r="A908">
            <v>43</v>
          </cell>
        </row>
        <row r="909">
          <cell r="A909">
            <v>45</v>
          </cell>
        </row>
        <row r="910">
          <cell r="A910">
            <v>46</v>
          </cell>
        </row>
        <row r="911">
          <cell r="A911">
            <v>47</v>
          </cell>
        </row>
        <row r="912">
          <cell r="A912">
            <v>49</v>
          </cell>
        </row>
        <row r="913">
          <cell r="A913">
            <v>50</v>
          </cell>
        </row>
        <row r="914">
          <cell r="A914">
            <v>51</v>
          </cell>
        </row>
        <row r="915">
          <cell r="A915">
            <v>54</v>
          </cell>
        </row>
        <row r="916">
          <cell r="A916">
            <v>55</v>
          </cell>
        </row>
        <row r="917">
          <cell r="A917">
            <v>57</v>
          </cell>
        </row>
        <row r="918">
          <cell r="A918">
            <v>58</v>
          </cell>
        </row>
        <row r="919">
          <cell r="A919">
            <v>59</v>
          </cell>
        </row>
        <row r="920">
          <cell r="A920">
            <v>61</v>
          </cell>
        </row>
        <row r="921">
          <cell r="A921">
            <v>62</v>
          </cell>
        </row>
        <row r="922">
          <cell r="A922">
            <v>65</v>
          </cell>
        </row>
        <row r="923">
          <cell r="A923">
            <v>69</v>
          </cell>
        </row>
        <row r="924">
          <cell r="A924">
            <v>71</v>
          </cell>
        </row>
        <row r="925">
          <cell r="A925">
            <v>72</v>
          </cell>
        </row>
        <row r="926">
          <cell r="A926">
            <v>73</v>
          </cell>
        </row>
        <row r="927">
          <cell r="A927">
            <v>78</v>
          </cell>
        </row>
        <row r="928">
          <cell r="A928">
            <v>80</v>
          </cell>
        </row>
        <row r="929">
          <cell r="A929">
            <v>81</v>
          </cell>
        </row>
        <row r="930">
          <cell r="A930">
            <v>82</v>
          </cell>
        </row>
        <row r="931">
          <cell r="A931">
            <v>83</v>
          </cell>
        </row>
        <row r="932">
          <cell r="A932">
            <v>92</v>
          </cell>
        </row>
        <row r="933">
          <cell r="A933">
            <v>116</v>
          </cell>
        </row>
        <row r="934">
          <cell r="A934">
            <v>117</v>
          </cell>
        </row>
        <row r="935">
          <cell r="A935">
            <v>119</v>
          </cell>
        </row>
        <row r="936">
          <cell r="A936">
            <v>125</v>
          </cell>
        </row>
        <row r="937">
          <cell r="A937">
            <v>126</v>
          </cell>
        </row>
        <row r="938">
          <cell r="A938">
            <v>127</v>
          </cell>
        </row>
        <row r="939">
          <cell r="A939">
            <v>137</v>
          </cell>
        </row>
        <row r="940">
          <cell r="A940">
            <v>139</v>
          </cell>
        </row>
        <row r="941">
          <cell r="A941">
            <v>142</v>
          </cell>
        </row>
        <row r="942">
          <cell r="A942">
            <v>144</v>
          </cell>
        </row>
        <row r="943">
          <cell r="A943">
            <v>146</v>
          </cell>
        </row>
        <row r="944">
          <cell r="A944">
            <v>147</v>
          </cell>
        </row>
        <row r="945">
          <cell r="A945">
            <v>150</v>
          </cell>
        </row>
        <row r="946">
          <cell r="A946">
            <v>152</v>
          </cell>
        </row>
        <row r="947">
          <cell r="A947">
            <v>153</v>
          </cell>
        </row>
        <row r="948">
          <cell r="A948">
            <v>157</v>
          </cell>
        </row>
        <row r="949">
          <cell r="A949">
            <v>158</v>
          </cell>
        </row>
        <row r="950">
          <cell r="A950">
            <v>161</v>
          </cell>
        </row>
        <row r="951">
          <cell r="A951">
            <v>163</v>
          </cell>
        </row>
        <row r="952">
          <cell r="A952">
            <v>169</v>
          </cell>
        </row>
        <row r="953">
          <cell r="A953">
            <v>171</v>
          </cell>
        </row>
        <row r="954">
          <cell r="A954">
            <v>173</v>
          </cell>
        </row>
        <row r="955">
          <cell r="A955">
            <v>177</v>
          </cell>
        </row>
        <row r="956">
          <cell r="A956">
            <v>179</v>
          </cell>
        </row>
        <row r="957">
          <cell r="A957">
            <v>181</v>
          </cell>
        </row>
        <row r="958">
          <cell r="A958">
            <v>182</v>
          </cell>
        </row>
        <row r="959">
          <cell r="A959">
            <v>183</v>
          </cell>
        </row>
        <row r="960">
          <cell r="A960">
            <v>184</v>
          </cell>
        </row>
        <row r="961">
          <cell r="A961">
            <v>187</v>
          </cell>
        </row>
        <row r="962">
          <cell r="A962">
            <v>188</v>
          </cell>
        </row>
        <row r="963">
          <cell r="A963">
            <v>189</v>
          </cell>
        </row>
        <row r="964">
          <cell r="A964">
            <v>190</v>
          </cell>
        </row>
        <row r="965">
          <cell r="A965">
            <v>191</v>
          </cell>
        </row>
        <row r="966">
          <cell r="A966">
            <v>194</v>
          </cell>
        </row>
        <row r="967">
          <cell r="A967">
            <v>196</v>
          </cell>
        </row>
        <row r="968">
          <cell r="A968">
            <v>197</v>
          </cell>
        </row>
        <row r="969">
          <cell r="A969">
            <v>198</v>
          </cell>
        </row>
        <row r="970">
          <cell r="A970">
            <v>200</v>
          </cell>
        </row>
        <row r="971">
          <cell r="A971">
            <v>201</v>
          </cell>
        </row>
        <row r="972">
          <cell r="A972">
            <v>202</v>
          </cell>
        </row>
        <row r="973">
          <cell r="A973">
            <v>205</v>
          </cell>
        </row>
        <row r="974">
          <cell r="A974">
            <v>208</v>
          </cell>
        </row>
        <row r="975">
          <cell r="A975">
            <v>209</v>
          </cell>
        </row>
        <row r="976">
          <cell r="A976">
            <v>210</v>
          </cell>
        </row>
        <row r="977">
          <cell r="A977">
            <v>212</v>
          </cell>
        </row>
        <row r="978">
          <cell r="A978">
            <v>215</v>
          </cell>
        </row>
        <row r="979">
          <cell r="A979">
            <v>216</v>
          </cell>
        </row>
        <row r="980">
          <cell r="A980">
            <v>219</v>
          </cell>
        </row>
        <row r="981">
          <cell r="A981">
            <v>220</v>
          </cell>
        </row>
        <row r="982">
          <cell r="A982">
            <v>232</v>
          </cell>
        </row>
        <row r="983">
          <cell r="A983">
            <v>233</v>
          </cell>
        </row>
        <row r="984">
          <cell r="A984">
            <v>234</v>
          </cell>
        </row>
        <row r="985">
          <cell r="A985">
            <v>235</v>
          </cell>
        </row>
        <row r="986">
          <cell r="A986">
            <v>238</v>
          </cell>
        </row>
        <row r="987">
          <cell r="A987">
            <v>242</v>
          </cell>
        </row>
        <row r="988">
          <cell r="A988">
            <v>243</v>
          </cell>
        </row>
        <row r="989">
          <cell r="A989">
            <v>244</v>
          </cell>
        </row>
        <row r="990">
          <cell r="A990">
            <v>248</v>
          </cell>
        </row>
        <row r="991">
          <cell r="A991">
            <v>249</v>
          </cell>
        </row>
        <row r="992">
          <cell r="A992">
            <v>1</v>
          </cell>
        </row>
        <row r="993">
          <cell r="A993">
            <v>2</v>
          </cell>
        </row>
        <row r="994">
          <cell r="A994">
            <v>6</v>
          </cell>
        </row>
        <row r="995">
          <cell r="A995">
            <v>8</v>
          </cell>
        </row>
        <row r="996">
          <cell r="A996">
            <v>9</v>
          </cell>
        </row>
        <row r="997">
          <cell r="A997">
            <v>10</v>
          </cell>
        </row>
        <row r="998">
          <cell r="A998">
            <v>11</v>
          </cell>
        </row>
        <row r="999">
          <cell r="A999">
            <v>12</v>
          </cell>
        </row>
        <row r="1000">
          <cell r="A1000">
            <v>14</v>
          </cell>
        </row>
        <row r="1001">
          <cell r="A1001">
            <v>17</v>
          </cell>
        </row>
        <row r="1002">
          <cell r="A1002">
            <v>19</v>
          </cell>
        </row>
        <row r="1003">
          <cell r="A1003">
            <v>20</v>
          </cell>
        </row>
        <row r="1004">
          <cell r="A1004">
            <v>21</v>
          </cell>
        </row>
        <row r="1005">
          <cell r="A1005">
            <v>22</v>
          </cell>
        </row>
        <row r="1006">
          <cell r="A1006">
            <v>23</v>
          </cell>
        </row>
        <row r="1007">
          <cell r="A1007">
            <v>24</v>
          </cell>
        </row>
        <row r="1008">
          <cell r="A1008">
            <v>25</v>
          </cell>
        </row>
        <row r="1009">
          <cell r="A1009">
            <v>27</v>
          </cell>
        </row>
        <row r="1010">
          <cell r="A1010">
            <v>28</v>
          </cell>
        </row>
        <row r="1011">
          <cell r="A1011">
            <v>30</v>
          </cell>
        </row>
        <row r="1012">
          <cell r="A1012">
            <v>31</v>
          </cell>
        </row>
        <row r="1013">
          <cell r="A1013">
            <v>32</v>
          </cell>
        </row>
        <row r="1014">
          <cell r="A1014">
            <v>33</v>
          </cell>
        </row>
        <row r="1015">
          <cell r="A1015">
            <v>34</v>
          </cell>
        </row>
        <row r="1016">
          <cell r="A1016">
            <v>37</v>
          </cell>
        </row>
        <row r="1017">
          <cell r="A1017">
            <v>38</v>
          </cell>
        </row>
        <row r="1018">
          <cell r="A1018">
            <v>43</v>
          </cell>
        </row>
        <row r="1019">
          <cell r="A1019">
            <v>45</v>
          </cell>
        </row>
        <row r="1020">
          <cell r="A1020">
            <v>46</v>
          </cell>
        </row>
        <row r="1021">
          <cell r="A1021">
            <v>47</v>
          </cell>
        </row>
        <row r="1022">
          <cell r="A1022">
            <v>49</v>
          </cell>
        </row>
        <row r="1023">
          <cell r="A1023">
            <v>50</v>
          </cell>
        </row>
        <row r="1024">
          <cell r="A1024">
            <v>51</v>
          </cell>
        </row>
        <row r="1025">
          <cell r="A1025">
            <v>54</v>
          </cell>
        </row>
        <row r="1026">
          <cell r="A1026">
            <v>55</v>
          </cell>
        </row>
        <row r="1027">
          <cell r="A1027">
            <v>57</v>
          </cell>
        </row>
        <row r="1028">
          <cell r="A1028">
            <v>58</v>
          </cell>
        </row>
        <row r="1029">
          <cell r="A1029">
            <v>59</v>
          </cell>
        </row>
        <row r="1030">
          <cell r="A1030">
            <v>61</v>
          </cell>
        </row>
        <row r="1031">
          <cell r="A1031">
            <v>62</v>
          </cell>
        </row>
        <row r="1032">
          <cell r="A1032">
            <v>65</v>
          </cell>
        </row>
        <row r="1033">
          <cell r="A1033">
            <v>69</v>
          </cell>
        </row>
        <row r="1034">
          <cell r="A1034">
            <v>71</v>
          </cell>
        </row>
        <row r="1035">
          <cell r="A1035">
            <v>72</v>
          </cell>
        </row>
        <row r="1036">
          <cell r="A1036">
            <v>73</v>
          </cell>
        </row>
        <row r="1037">
          <cell r="A1037">
            <v>78</v>
          </cell>
        </row>
        <row r="1038">
          <cell r="A1038">
            <v>80</v>
          </cell>
        </row>
        <row r="1039">
          <cell r="A1039">
            <v>81</v>
          </cell>
        </row>
        <row r="1040">
          <cell r="A1040">
            <v>82</v>
          </cell>
        </row>
        <row r="1041">
          <cell r="A1041">
            <v>83</v>
          </cell>
        </row>
        <row r="1042">
          <cell r="A1042">
            <v>92</v>
          </cell>
        </row>
        <row r="1043">
          <cell r="A1043">
            <v>116</v>
          </cell>
        </row>
        <row r="1044">
          <cell r="A1044">
            <v>117</v>
          </cell>
        </row>
        <row r="1045">
          <cell r="A1045">
            <v>119</v>
          </cell>
        </row>
        <row r="1046">
          <cell r="A1046">
            <v>125</v>
          </cell>
        </row>
        <row r="1047">
          <cell r="A1047">
            <v>126</v>
          </cell>
        </row>
        <row r="1048">
          <cell r="A1048">
            <v>127</v>
          </cell>
        </row>
        <row r="1049">
          <cell r="A1049">
            <v>137</v>
          </cell>
        </row>
        <row r="1050">
          <cell r="A1050">
            <v>139</v>
          </cell>
        </row>
        <row r="1051">
          <cell r="A1051">
            <v>142</v>
          </cell>
        </row>
        <row r="1052">
          <cell r="A1052">
            <v>144</v>
          </cell>
        </row>
        <row r="1053">
          <cell r="A1053">
            <v>146</v>
          </cell>
        </row>
        <row r="1054">
          <cell r="A1054">
            <v>147</v>
          </cell>
        </row>
        <row r="1055">
          <cell r="A1055">
            <v>150</v>
          </cell>
        </row>
        <row r="1056">
          <cell r="A1056">
            <v>152</v>
          </cell>
        </row>
        <row r="1057">
          <cell r="A1057">
            <v>153</v>
          </cell>
        </row>
        <row r="1058">
          <cell r="A1058">
            <v>157</v>
          </cell>
        </row>
        <row r="1059">
          <cell r="A1059">
            <v>158</v>
          </cell>
        </row>
        <row r="1060">
          <cell r="A1060">
            <v>161</v>
          </cell>
        </row>
        <row r="1061">
          <cell r="A1061">
            <v>163</v>
          </cell>
        </row>
        <row r="1062">
          <cell r="A1062">
            <v>169</v>
          </cell>
        </row>
        <row r="1063">
          <cell r="A1063">
            <v>171</v>
          </cell>
        </row>
        <row r="1064">
          <cell r="A1064">
            <v>173</v>
          </cell>
        </row>
        <row r="1065">
          <cell r="A1065">
            <v>177</v>
          </cell>
        </row>
        <row r="1066">
          <cell r="A1066">
            <v>179</v>
          </cell>
        </row>
        <row r="1067">
          <cell r="A1067">
            <v>181</v>
          </cell>
        </row>
        <row r="1068">
          <cell r="A1068">
            <v>182</v>
          </cell>
        </row>
        <row r="1069">
          <cell r="A1069">
            <v>183</v>
          </cell>
        </row>
        <row r="1070">
          <cell r="A1070">
            <v>184</v>
          </cell>
        </row>
        <row r="1071">
          <cell r="A1071">
            <v>187</v>
          </cell>
        </row>
        <row r="1072">
          <cell r="A1072">
            <v>188</v>
          </cell>
        </row>
        <row r="1073">
          <cell r="A1073">
            <v>189</v>
          </cell>
        </row>
        <row r="1074">
          <cell r="A1074">
            <v>190</v>
          </cell>
        </row>
        <row r="1075">
          <cell r="A1075">
            <v>191</v>
          </cell>
        </row>
        <row r="1076">
          <cell r="A1076">
            <v>194</v>
          </cell>
        </row>
        <row r="1077">
          <cell r="A1077">
            <v>196</v>
          </cell>
        </row>
        <row r="1078">
          <cell r="A1078">
            <v>197</v>
          </cell>
        </row>
        <row r="1079">
          <cell r="A1079">
            <v>198</v>
          </cell>
        </row>
        <row r="1080">
          <cell r="A1080">
            <v>200</v>
          </cell>
        </row>
        <row r="1081">
          <cell r="A1081">
            <v>201</v>
          </cell>
        </row>
        <row r="1082">
          <cell r="A1082">
            <v>202</v>
          </cell>
        </row>
        <row r="1083">
          <cell r="A1083">
            <v>205</v>
          </cell>
        </row>
        <row r="1084">
          <cell r="A1084">
            <v>208</v>
          </cell>
        </row>
        <row r="1085">
          <cell r="A1085">
            <v>209</v>
          </cell>
        </row>
        <row r="1086">
          <cell r="A1086">
            <v>210</v>
          </cell>
        </row>
        <row r="1087">
          <cell r="A1087">
            <v>212</v>
          </cell>
        </row>
        <row r="1088">
          <cell r="A1088">
            <v>215</v>
          </cell>
        </row>
        <row r="1089">
          <cell r="A1089">
            <v>216</v>
          </cell>
        </row>
        <row r="1090">
          <cell r="A1090">
            <v>219</v>
          </cell>
        </row>
        <row r="1091">
          <cell r="A1091">
            <v>220</v>
          </cell>
        </row>
        <row r="1092">
          <cell r="A1092">
            <v>232</v>
          </cell>
        </row>
        <row r="1093">
          <cell r="A1093">
            <v>233</v>
          </cell>
        </row>
        <row r="1094">
          <cell r="A1094">
            <v>234</v>
          </cell>
        </row>
        <row r="1095">
          <cell r="A1095">
            <v>235</v>
          </cell>
        </row>
        <row r="1096">
          <cell r="A1096">
            <v>238</v>
          </cell>
        </row>
        <row r="1097">
          <cell r="A1097">
            <v>242</v>
          </cell>
        </row>
        <row r="1098">
          <cell r="A1098">
            <v>243</v>
          </cell>
        </row>
        <row r="1099">
          <cell r="A1099">
            <v>244</v>
          </cell>
        </row>
        <row r="1100">
          <cell r="A1100">
            <v>248</v>
          </cell>
        </row>
        <row r="1101">
          <cell r="A1101">
            <v>249</v>
          </cell>
        </row>
        <row r="1102">
          <cell r="A1102">
            <v>1</v>
          </cell>
        </row>
        <row r="1103">
          <cell r="A1103">
            <v>2</v>
          </cell>
        </row>
        <row r="1104">
          <cell r="A1104">
            <v>6</v>
          </cell>
        </row>
        <row r="1105">
          <cell r="A1105">
            <v>8</v>
          </cell>
        </row>
        <row r="1106">
          <cell r="A1106">
            <v>9</v>
          </cell>
        </row>
        <row r="1107">
          <cell r="A1107">
            <v>10</v>
          </cell>
        </row>
        <row r="1108">
          <cell r="A1108">
            <v>11</v>
          </cell>
        </row>
        <row r="1109">
          <cell r="A1109">
            <v>12</v>
          </cell>
        </row>
        <row r="1110">
          <cell r="A1110">
            <v>14</v>
          </cell>
        </row>
        <row r="1111">
          <cell r="A1111">
            <v>17</v>
          </cell>
        </row>
        <row r="1112">
          <cell r="A1112">
            <v>19</v>
          </cell>
        </row>
        <row r="1113">
          <cell r="A1113">
            <v>20</v>
          </cell>
        </row>
        <row r="1114">
          <cell r="A1114">
            <v>21</v>
          </cell>
        </row>
        <row r="1115">
          <cell r="A1115">
            <v>22</v>
          </cell>
        </row>
        <row r="1116">
          <cell r="A1116">
            <v>23</v>
          </cell>
        </row>
        <row r="1117">
          <cell r="A1117">
            <v>24</v>
          </cell>
        </row>
        <row r="1118">
          <cell r="A1118">
            <v>25</v>
          </cell>
        </row>
        <row r="1119">
          <cell r="A1119">
            <v>27</v>
          </cell>
        </row>
        <row r="1120">
          <cell r="A1120">
            <v>28</v>
          </cell>
        </row>
        <row r="1121">
          <cell r="A1121">
            <v>30</v>
          </cell>
        </row>
        <row r="1122">
          <cell r="A1122">
            <v>31</v>
          </cell>
        </row>
        <row r="1123">
          <cell r="A1123">
            <v>32</v>
          </cell>
        </row>
        <row r="1124">
          <cell r="A1124">
            <v>33</v>
          </cell>
        </row>
        <row r="1125">
          <cell r="A1125">
            <v>34</v>
          </cell>
        </row>
        <row r="1126">
          <cell r="A1126">
            <v>37</v>
          </cell>
        </row>
        <row r="1127">
          <cell r="A1127">
            <v>38</v>
          </cell>
        </row>
        <row r="1128">
          <cell r="A1128">
            <v>43</v>
          </cell>
        </row>
        <row r="1129">
          <cell r="A1129">
            <v>45</v>
          </cell>
        </row>
        <row r="1130">
          <cell r="A1130">
            <v>46</v>
          </cell>
        </row>
        <row r="1131">
          <cell r="A1131">
            <v>47</v>
          </cell>
        </row>
        <row r="1132">
          <cell r="A1132">
            <v>49</v>
          </cell>
        </row>
        <row r="1133">
          <cell r="A1133">
            <v>50</v>
          </cell>
        </row>
        <row r="1134">
          <cell r="A1134">
            <v>51</v>
          </cell>
        </row>
        <row r="1135">
          <cell r="A1135">
            <v>54</v>
          </cell>
        </row>
        <row r="1136">
          <cell r="A1136">
            <v>55</v>
          </cell>
        </row>
        <row r="1137">
          <cell r="A1137">
            <v>57</v>
          </cell>
        </row>
        <row r="1138">
          <cell r="A1138">
            <v>58</v>
          </cell>
        </row>
        <row r="1139">
          <cell r="A1139">
            <v>59</v>
          </cell>
        </row>
        <row r="1140">
          <cell r="A1140">
            <v>61</v>
          </cell>
        </row>
        <row r="1141">
          <cell r="A1141">
            <v>62</v>
          </cell>
        </row>
        <row r="1142">
          <cell r="A1142">
            <v>65</v>
          </cell>
        </row>
        <row r="1143">
          <cell r="A1143">
            <v>69</v>
          </cell>
        </row>
        <row r="1144">
          <cell r="A1144">
            <v>71</v>
          </cell>
        </row>
        <row r="1145">
          <cell r="A1145">
            <v>72</v>
          </cell>
        </row>
        <row r="1146">
          <cell r="A1146">
            <v>73</v>
          </cell>
        </row>
        <row r="1147">
          <cell r="A1147">
            <v>78</v>
          </cell>
        </row>
        <row r="1148">
          <cell r="A1148">
            <v>80</v>
          </cell>
        </row>
        <row r="1149">
          <cell r="A1149">
            <v>81</v>
          </cell>
        </row>
        <row r="1150">
          <cell r="A1150">
            <v>82</v>
          </cell>
        </row>
        <row r="1151">
          <cell r="A1151">
            <v>83</v>
          </cell>
        </row>
        <row r="1152">
          <cell r="A1152">
            <v>92</v>
          </cell>
        </row>
        <row r="1153">
          <cell r="A1153">
            <v>116</v>
          </cell>
        </row>
        <row r="1154">
          <cell r="A1154">
            <v>117</v>
          </cell>
        </row>
        <row r="1155">
          <cell r="A1155">
            <v>119</v>
          </cell>
        </row>
        <row r="1156">
          <cell r="A1156">
            <v>125</v>
          </cell>
        </row>
        <row r="1157">
          <cell r="A1157">
            <v>126</v>
          </cell>
        </row>
        <row r="1158">
          <cell r="A1158">
            <v>127</v>
          </cell>
        </row>
        <row r="1159">
          <cell r="A1159">
            <v>137</v>
          </cell>
        </row>
        <row r="1160">
          <cell r="A1160">
            <v>139</v>
          </cell>
        </row>
        <row r="1161">
          <cell r="A1161">
            <v>142</v>
          </cell>
        </row>
        <row r="1162">
          <cell r="A1162">
            <v>144</v>
          </cell>
        </row>
        <row r="1163">
          <cell r="A1163">
            <v>146</v>
          </cell>
        </row>
        <row r="1164">
          <cell r="A1164">
            <v>147</v>
          </cell>
        </row>
        <row r="1165">
          <cell r="A1165">
            <v>150</v>
          </cell>
        </row>
        <row r="1166">
          <cell r="A1166">
            <v>152</v>
          </cell>
        </row>
        <row r="1167">
          <cell r="A1167">
            <v>153</v>
          </cell>
        </row>
        <row r="1168">
          <cell r="A1168">
            <v>157</v>
          </cell>
        </row>
        <row r="1169">
          <cell r="A1169">
            <v>158</v>
          </cell>
        </row>
        <row r="1170">
          <cell r="A1170">
            <v>161</v>
          </cell>
        </row>
        <row r="1171">
          <cell r="A1171">
            <v>163</v>
          </cell>
        </row>
        <row r="1172">
          <cell r="A1172">
            <v>169</v>
          </cell>
        </row>
        <row r="1173">
          <cell r="A1173">
            <v>171</v>
          </cell>
        </row>
        <row r="1174">
          <cell r="A1174">
            <v>173</v>
          </cell>
        </row>
        <row r="1175">
          <cell r="A1175">
            <v>177</v>
          </cell>
        </row>
        <row r="1176">
          <cell r="A1176">
            <v>179</v>
          </cell>
        </row>
        <row r="1177">
          <cell r="A1177">
            <v>181</v>
          </cell>
        </row>
        <row r="1178">
          <cell r="A1178">
            <v>182</v>
          </cell>
        </row>
        <row r="1179">
          <cell r="A1179">
            <v>183</v>
          </cell>
        </row>
        <row r="1180">
          <cell r="A1180">
            <v>184</v>
          </cell>
        </row>
        <row r="1181">
          <cell r="A1181">
            <v>187</v>
          </cell>
        </row>
        <row r="1182">
          <cell r="A1182">
            <v>188</v>
          </cell>
        </row>
        <row r="1183">
          <cell r="A1183">
            <v>189</v>
          </cell>
        </row>
        <row r="1184">
          <cell r="A1184">
            <v>190</v>
          </cell>
        </row>
        <row r="1185">
          <cell r="A1185">
            <v>191</v>
          </cell>
        </row>
        <row r="1186">
          <cell r="A1186">
            <v>194</v>
          </cell>
        </row>
        <row r="1187">
          <cell r="A1187">
            <v>196</v>
          </cell>
        </row>
        <row r="1188">
          <cell r="A1188">
            <v>197</v>
          </cell>
        </row>
        <row r="1189">
          <cell r="A1189">
            <v>198</v>
          </cell>
        </row>
        <row r="1190">
          <cell r="A1190">
            <v>200</v>
          </cell>
        </row>
        <row r="1191">
          <cell r="A1191">
            <v>201</v>
          </cell>
        </row>
        <row r="1192">
          <cell r="A1192">
            <v>202</v>
          </cell>
        </row>
        <row r="1193">
          <cell r="A1193">
            <v>205</v>
          </cell>
        </row>
        <row r="1194">
          <cell r="A1194">
            <v>208</v>
          </cell>
        </row>
        <row r="1195">
          <cell r="A1195">
            <v>209</v>
          </cell>
        </row>
        <row r="1196">
          <cell r="A1196">
            <v>210</v>
          </cell>
        </row>
        <row r="1197">
          <cell r="A1197">
            <v>212</v>
          </cell>
        </row>
        <row r="1198">
          <cell r="A1198">
            <v>215</v>
          </cell>
        </row>
        <row r="1199">
          <cell r="A1199">
            <v>216</v>
          </cell>
        </row>
        <row r="1200">
          <cell r="A1200">
            <v>219</v>
          </cell>
        </row>
        <row r="1201">
          <cell r="A1201">
            <v>220</v>
          </cell>
        </row>
        <row r="1202">
          <cell r="A1202">
            <v>232</v>
          </cell>
        </row>
        <row r="1203">
          <cell r="A1203">
            <v>233</v>
          </cell>
        </row>
        <row r="1204">
          <cell r="A1204">
            <v>234</v>
          </cell>
        </row>
        <row r="1205">
          <cell r="A1205">
            <v>235</v>
          </cell>
        </row>
        <row r="1206">
          <cell r="A1206">
            <v>238</v>
          </cell>
        </row>
        <row r="1207">
          <cell r="A1207">
            <v>242</v>
          </cell>
        </row>
        <row r="1208">
          <cell r="A1208">
            <v>243</v>
          </cell>
        </row>
        <row r="1209">
          <cell r="A1209">
            <v>244</v>
          </cell>
        </row>
        <row r="1210">
          <cell r="A1210">
            <v>248</v>
          </cell>
        </row>
        <row r="1211">
          <cell r="A1211">
            <v>249</v>
          </cell>
        </row>
        <row r="1212">
          <cell r="A1212">
            <v>1</v>
          </cell>
        </row>
        <row r="1213">
          <cell r="A1213">
            <v>2</v>
          </cell>
        </row>
        <row r="1214">
          <cell r="A1214">
            <v>6</v>
          </cell>
        </row>
        <row r="1215">
          <cell r="A1215">
            <v>8</v>
          </cell>
        </row>
        <row r="1216">
          <cell r="A1216">
            <v>9</v>
          </cell>
        </row>
        <row r="1217">
          <cell r="A1217">
            <v>10</v>
          </cell>
        </row>
        <row r="1218">
          <cell r="A1218">
            <v>11</v>
          </cell>
        </row>
        <row r="1219">
          <cell r="A1219">
            <v>12</v>
          </cell>
        </row>
        <row r="1220">
          <cell r="A1220">
            <v>14</v>
          </cell>
        </row>
        <row r="1221">
          <cell r="A1221">
            <v>17</v>
          </cell>
        </row>
        <row r="1222">
          <cell r="A1222">
            <v>19</v>
          </cell>
        </row>
        <row r="1223">
          <cell r="A1223">
            <v>20</v>
          </cell>
        </row>
        <row r="1224">
          <cell r="A1224">
            <v>21</v>
          </cell>
        </row>
        <row r="1225">
          <cell r="A1225">
            <v>22</v>
          </cell>
        </row>
        <row r="1226">
          <cell r="A1226">
            <v>23</v>
          </cell>
        </row>
        <row r="1227">
          <cell r="A1227">
            <v>24</v>
          </cell>
        </row>
        <row r="1228">
          <cell r="A1228">
            <v>25</v>
          </cell>
        </row>
        <row r="1229">
          <cell r="A1229">
            <v>27</v>
          </cell>
        </row>
        <row r="1230">
          <cell r="A1230">
            <v>28</v>
          </cell>
        </row>
        <row r="1231">
          <cell r="A1231">
            <v>30</v>
          </cell>
        </row>
        <row r="1232">
          <cell r="A1232">
            <v>31</v>
          </cell>
        </row>
        <row r="1233">
          <cell r="A1233">
            <v>32</v>
          </cell>
        </row>
        <row r="1234">
          <cell r="A1234">
            <v>33</v>
          </cell>
        </row>
        <row r="1235">
          <cell r="A1235">
            <v>34</v>
          </cell>
        </row>
        <row r="1236">
          <cell r="A1236">
            <v>37</v>
          </cell>
        </row>
        <row r="1237">
          <cell r="A1237">
            <v>38</v>
          </cell>
        </row>
        <row r="1238">
          <cell r="A1238">
            <v>43</v>
          </cell>
        </row>
        <row r="1239">
          <cell r="A1239">
            <v>45</v>
          </cell>
        </row>
        <row r="1240">
          <cell r="A1240">
            <v>46</v>
          </cell>
        </row>
        <row r="1241">
          <cell r="A1241">
            <v>47</v>
          </cell>
        </row>
        <row r="1242">
          <cell r="A1242">
            <v>49</v>
          </cell>
        </row>
        <row r="1243">
          <cell r="A1243">
            <v>50</v>
          </cell>
        </row>
        <row r="1244">
          <cell r="A1244">
            <v>51</v>
          </cell>
        </row>
        <row r="1245">
          <cell r="A1245">
            <v>54</v>
          </cell>
        </row>
        <row r="1246">
          <cell r="A1246">
            <v>55</v>
          </cell>
        </row>
        <row r="1247">
          <cell r="A1247">
            <v>57</v>
          </cell>
        </row>
        <row r="1248">
          <cell r="A1248">
            <v>58</v>
          </cell>
        </row>
        <row r="1249">
          <cell r="A1249">
            <v>59</v>
          </cell>
        </row>
        <row r="1250">
          <cell r="A1250">
            <v>61</v>
          </cell>
        </row>
        <row r="1251">
          <cell r="A1251">
            <v>62</v>
          </cell>
        </row>
        <row r="1252">
          <cell r="A1252">
            <v>65</v>
          </cell>
        </row>
        <row r="1253">
          <cell r="A1253">
            <v>69</v>
          </cell>
        </row>
        <row r="1254">
          <cell r="A1254">
            <v>71</v>
          </cell>
        </row>
        <row r="1255">
          <cell r="A1255">
            <v>72</v>
          </cell>
        </row>
        <row r="1256">
          <cell r="A1256">
            <v>73</v>
          </cell>
        </row>
        <row r="1257">
          <cell r="A1257">
            <v>78</v>
          </cell>
        </row>
        <row r="1258">
          <cell r="A1258">
            <v>80</v>
          </cell>
        </row>
        <row r="1259">
          <cell r="A1259">
            <v>81</v>
          </cell>
        </row>
        <row r="1260">
          <cell r="A1260">
            <v>82</v>
          </cell>
        </row>
        <row r="1261">
          <cell r="A1261">
            <v>83</v>
          </cell>
        </row>
        <row r="1262">
          <cell r="A1262">
            <v>92</v>
          </cell>
        </row>
        <row r="1263">
          <cell r="A1263">
            <v>116</v>
          </cell>
        </row>
        <row r="1264">
          <cell r="A1264">
            <v>117</v>
          </cell>
        </row>
        <row r="1265">
          <cell r="A1265">
            <v>119</v>
          </cell>
        </row>
        <row r="1266">
          <cell r="A1266">
            <v>125</v>
          </cell>
        </row>
        <row r="1267">
          <cell r="A1267">
            <v>126</v>
          </cell>
        </row>
        <row r="1268">
          <cell r="A1268">
            <v>127</v>
          </cell>
        </row>
        <row r="1269">
          <cell r="A1269">
            <v>137</v>
          </cell>
        </row>
        <row r="1270">
          <cell r="A1270">
            <v>139</v>
          </cell>
        </row>
        <row r="1271">
          <cell r="A1271">
            <v>142</v>
          </cell>
        </row>
        <row r="1272">
          <cell r="A1272">
            <v>144</v>
          </cell>
        </row>
        <row r="1273">
          <cell r="A1273">
            <v>146</v>
          </cell>
        </row>
        <row r="1274">
          <cell r="A1274">
            <v>147</v>
          </cell>
        </row>
        <row r="1275">
          <cell r="A1275">
            <v>150</v>
          </cell>
        </row>
        <row r="1276">
          <cell r="A1276">
            <v>152</v>
          </cell>
        </row>
        <row r="1277">
          <cell r="A1277">
            <v>153</v>
          </cell>
        </row>
        <row r="1278">
          <cell r="A1278">
            <v>157</v>
          </cell>
        </row>
        <row r="1279">
          <cell r="A1279">
            <v>158</v>
          </cell>
        </row>
        <row r="1280">
          <cell r="A1280">
            <v>161</v>
          </cell>
        </row>
        <row r="1281">
          <cell r="A1281">
            <v>163</v>
          </cell>
        </row>
        <row r="1282">
          <cell r="A1282">
            <v>169</v>
          </cell>
        </row>
        <row r="1283">
          <cell r="A1283">
            <v>171</v>
          </cell>
        </row>
        <row r="1284">
          <cell r="A1284">
            <v>173</v>
          </cell>
        </row>
        <row r="1285">
          <cell r="A1285">
            <v>177</v>
          </cell>
        </row>
        <row r="1286">
          <cell r="A1286">
            <v>179</v>
          </cell>
        </row>
        <row r="1287">
          <cell r="A1287">
            <v>181</v>
          </cell>
        </row>
        <row r="1288">
          <cell r="A1288">
            <v>182</v>
          </cell>
        </row>
        <row r="1289">
          <cell r="A1289">
            <v>183</v>
          </cell>
        </row>
        <row r="1290">
          <cell r="A1290">
            <v>184</v>
          </cell>
        </row>
        <row r="1291">
          <cell r="A1291">
            <v>187</v>
          </cell>
        </row>
        <row r="1292">
          <cell r="A1292">
            <v>188</v>
          </cell>
        </row>
        <row r="1293">
          <cell r="A1293">
            <v>189</v>
          </cell>
        </row>
        <row r="1294">
          <cell r="A1294">
            <v>190</v>
          </cell>
        </row>
        <row r="1295">
          <cell r="A1295">
            <v>191</v>
          </cell>
        </row>
        <row r="1296">
          <cell r="A1296">
            <v>194</v>
          </cell>
        </row>
        <row r="1297">
          <cell r="A1297">
            <v>196</v>
          </cell>
        </row>
        <row r="1298">
          <cell r="A1298">
            <v>197</v>
          </cell>
        </row>
        <row r="1299">
          <cell r="A1299">
            <v>198</v>
          </cell>
        </row>
        <row r="1300">
          <cell r="A1300">
            <v>200</v>
          </cell>
        </row>
        <row r="1301">
          <cell r="A1301">
            <v>201</v>
          </cell>
        </row>
        <row r="1302">
          <cell r="A1302">
            <v>202</v>
          </cell>
        </row>
        <row r="1303">
          <cell r="A1303">
            <v>205</v>
          </cell>
        </row>
        <row r="1304">
          <cell r="A1304">
            <v>208</v>
          </cell>
        </row>
        <row r="1305">
          <cell r="A1305">
            <v>209</v>
          </cell>
        </row>
        <row r="1306">
          <cell r="A1306">
            <v>210</v>
          </cell>
        </row>
        <row r="1307">
          <cell r="A1307">
            <v>212</v>
          </cell>
        </row>
        <row r="1308">
          <cell r="A1308">
            <v>215</v>
          </cell>
        </row>
        <row r="1309">
          <cell r="A1309">
            <v>216</v>
          </cell>
        </row>
        <row r="1310">
          <cell r="A1310">
            <v>219</v>
          </cell>
        </row>
        <row r="1311">
          <cell r="A1311">
            <v>220</v>
          </cell>
        </row>
        <row r="1312">
          <cell r="A1312">
            <v>232</v>
          </cell>
        </row>
        <row r="1313">
          <cell r="A1313">
            <v>233</v>
          </cell>
        </row>
        <row r="1314">
          <cell r="A1314">
            <v>234</v>
          </cell>
        </row>
        <row r="1315">
          <cell r="A1315">
            <v>235</v>
          </cell>
        </row>
        <row r="1316">
          <cell r="A1316">
            <v>238</v>
          </cell>
        </row>
        <row r="1317">
          <cell r="A1317">
            <v>242</v>
          </cell>
        </row>
        <row r="1318">
          <cell r="A1318">
            <v>243</v>
          </cell>
        </row>
        <row r="1319">
          <cell r="A1319">
            <v>244</v>
          </cell>
        </row>
        <row r="1320">
          <cell r="A1320">
            <v>248</v>
          </cell>
        </row>
        <row r="1321">
          <cell r="A1321">
            <v>249</v>
          </cell>
        </row>
        <row r="1322">
          <cell r="A1322">
            <v>1</v>
          </cell>
        </row>
        <row r="1323">
          <cell r="A1323">
            <v>2</v>
          </cell>
        </row>
        <row r="1324">
          <cell r="A1324">
            <v>6</v>
          </cell>
        </row>
        <row r="1325">
          <cell r="A1325">
            <v>8</v>
          </cell>
        </row>
        <row r="1326">
          <cell r="A1326">
            <v>9</v>
          </cell>
        </row>
        <row r="1327">
          <cell r="A1327">
            <v>10</v>
          </cell>
        </row>
        <row r="1328">
          <cell r="A1328">
            <v>11</v>
          </cell>
        </row>
        <row r="1329">
          <cell r="A1329">
            <v>12</v>
          </cell>
        </row>
        <row r="1330">
          <cell r="A1330">
            <v>14</v>
          </cell>
        </row>
        <row r="1331">
          <cell r="A1331">
            <v>17</v>
          </cell>
        </row>
        <row r="1332">
          <cell r="A1332">
            <v>19</v>
          </cell>
        </row>
        <row r="1333">
          <cell r="A1333">
            <v>20</v>
          </cell>
        </row>
        <row r="1334">
          <cell r="A1334">
            <v>21</v>
          </cell>
        </row>
        <row r="1335">
          <cell r="A1335">
            <v>22</v>
          </cell>
        </row>
        <row r="1336">
          <cell r="A1336">
            <v>23</v>
          </cell>
        </row>
        <row r="1337">
          <cell r="A1337">
            <v>24</v>
          </cell>
        </row>
        <row r="1338">
          <cell r="A1338">
            <v>25</v>
          </cell>
        </row>
        <row r="1339">
          <cell r="A1339">
            <v>27</v>
          </cell>
        </row>
        <row r="1340">
          <cell r="A1340">
            <v>28</v>
          </cell>
        </row>
        <row r="1341">
          <cell r="A1341">
            <v>30</v>
          </cell>
        </row>
        <row r="1342">
          <cell r="A1342">
            <v>31</v>
          </cell>
        </row>
        <row r="1343">
          <cell r="A1343">
            <v>32</v>
          </cell>
        </row>
        <row r="1344">
          <cell r="A1344">
            <v>33</v>
          </cell>
        </row>
        <row r="1345">
          <cell r="A1345">
            <v>34</v>
          </cell>
        </row>
        <row r="1346">
          <cell r="A1346">
            <v>37</v>
          </cell>
        </row>
        <row r="1347">
          <cell r="A1347">
            <v>38</v>
          </cell>
        </row>
        <row r="1348">
          <cell r="A1348">
            <v>43</v>
          </cell>
        </row>
        <row r="1349">
          <cell r="A1349">
            <v>45</v>
          </cell>
        </row>
        <row r="1350">
          <cell r="A1350">
            <v>46</v>
          </cell>
        </row>
        <row r="1351">
          <cell r="A1351">
            <v>47</v>
          </cell>
        </row>
        <row r="1352">
          <cell r="A1352">
            <v>49</v>
          </cell>
        </row>
        <row r="1353">
          <cell r="A1353">
            <v>50</v>
          </cell>
        </row>
        <row r="1354">
          <cell r="A1354">
            <v>51</v>
          </cell>
        </row>
        <row r="1355">
          <cell r="A1355">
            <v>54</v>
          </cell>
        </row>
        <row r="1356">
          <cell r="A1356">
            <v>55</v>
          </cell>
        </row>
        <row r="1357">
          <cell r="A1357">
            <v>57</v>
          </cell>
        </row>
        <row r="1358">
          <cell r="A1358">
            <v>58</v>
          </cell>
        </row>
        <row r="1359">
          <cell r="A1359">
            <v>59</v>
          </cell>
        </row>
        <row r="1360">
          <cell r="A1360">
            <v>61</v>
          </cell>
        </row>
        <row r="1361">
          <cell r="A1361">
            <v>62</v>
          </cell>
        </row>
        <row r="1362">
          <cell r="A1362">
            <v>65</v>
          </cell>
        </row>
        <row r="1363">
          <cell r="A1363">
            <v>69</v>
          </cell>
        </row>
        <row r="1364">
          <cell r="A1364">
            <v>71</v>
          </cell>
        </row>
        <row r="1365">
          <cell r="A1365">
            <v>72</v>
          </cell>
        </row>
        <row r="1366">
          <cell r="A1366">
            <v>73</v>
          </cell>
        </row>
        <row r="1367">
          <cell r="A1367">
            <v>78</v>
          </cell>
        </row>
        <row r="1368">
          <cell r="A1368">
            <v>80</v>
          </cell>
        </row>
        <row r="1369">
          <cell r="A1369">
            <v>81</v>
          </cell>
        </row>
        <row r="1370">
          <cell r="A1370">
            <v>82</v>
          </cell>
        </row>
        <row r="1371">
          <cell r="A1371">
            <v>83</v>
          </cell>
        </row>
        <row r="1372">
          <cell r="A1372">
            <v>92</v>
          </cell>
        </row>
        <row r="1373">
          <cell r="A1373">
            <v>116</v>
          </cell>
        </row>
        <row r="1374">
          <cell r="A1374">
            <v>117</v>
          </cell>
        </row>
        <row r="1375">
          <cell r="A1375">
            <v>119</v>
          </cell>
        </row>
        <row r="1376">
          <cell r="A1376">
            <v>125</v>
          </cell>
        </row>
        <row r="1377">
          <cell r="A1377">
            <v>126</v>
          </cell>
        </row>
        <row r="1378">
          <cell r="A1378">
            <v>127</v>
          </cell>
        </row>
        <row r="1379">
          <cell r="A1379">
            <v>137</v>
          </cell>
        </row>
        <row r="1380">
          <cell r="A1380">
            <v>139</v>
          </cell>
        </row>
        <row r="1381">
          <cell r="A1381">
            <v>142</v>
          </cell>
        </row>
        <row r="1382">
          <cell r="A1382">
            <v>144</v>
          </cell>
        </row>
        <row r="1383">
          <cell r="A1383">
            <v>146</v>
          </cell>
        </row>
        <row r="1384">
          <cell r="A1384">
            <v>147</v>
          </cell>
        </row>
        <row r="1385">
          <cell r="A1385">
            <v>150</v>
          </cell>
        </row>
        <row r="1386">
          <cell r="A1386">
            <v>152</v>
          </cell>
        </row>
        <row r="1387">
          <cell r="A1387">
            <v>153</v>
          </cell>
        </row>
        <row r="1388">
          <cell r="A1388">
            <v>157</v>
          </cell>
        </row>
        <row r="1389">
          <cell r="A1389">
            <v>158</v>
          </cell>
        </row>
        <row r="1390">
          <cell r="A1390">
            <v>161</v>
          </cell>
        </row>
        <row r="1391">
          <cell r="A1391">
            <v>163</v>
          </cell>
        </row>
        <row r="1392">
          <cell r="A1392">
            <v>169</v>
          </cell>
        </row>
        <row r="1393">
          <cell r="A1393">
            <v>171</v>
          </cell>
        </row>
        <row r="1394">
          <cell r="A1394">
            <v>173</v>
          </cell>
        </row>
        <row r="1395">
          <cell r="A1395">
            <v>177</v>
          </cell>
        </row>
        <row r="1396">
          <cell r="A1396">
            <v>179</v>
          </cell>
        </row>
        <row r="1397">
          <cell r="A1397">
            <v>181</v>
          </cell>
        </row>
        <row r="1398">
          <cell r="A1398">
            <v>182</v>
          </cell>
        </row>
        <row r="1399">
          <cell r="A1399">
            <v>183</v>
          </cell>
        </row>
        <row r="1400">
          <cell r="A1400">
            <v>184</v>
          </cell>
        </row>
        <row r="1401">
          <cell r="A1401">
            <v>187</v>
          </cell>
        </row>
        <row r="1402">
          <cell r="A1402">
            <v>188</v>
          </cell>
        </row>
        <row r="1403">
          <cell r="A1403">
            <v>189</v>
          </cell>
        </row>
        <row r="1404">
          <cell r="A1404">
            <v>190</v>
          </cell>
        </row>
        <row r="1405">
          <cell r="A1405">
            <v>191</v>
          </cell>
        </row>
        <row r="1406">
          <cell r="A1406">
            <v>194</v>
          </cell>
        </row>
        <row r="1407">
          <cell r="A1407">
            <v>196</v>
          </cell>
        </row>
        <row r="1408">
          <cell r="A1408">
            <v>197</v>
          </cell>
        </row>
        <row r="1409">
          <cell r="A1409">
            <v>198</v>
          </cell>
        </row>
        <row r="1410">
          <cell r="A1410">
            <v>200</v>
          </cell>
        </row>
        <row r="1411">
          <cell r="A1411">
            <v>201</v>
          </cell>
        </row>
        <row r="1412">
          <cell r="A1412">
            <v>202</v>
          </cell>
        </row>
        <row r="1413">
          <cell r="A1413">
            <v>205</v>
          </cell>
        </row>
        <row r="1414">
          <cell r="A1414">
            <v>208</v>
          </cell>
        </row>
        <row r="1415">
          <cell r="A1415">
            <v>209</v>
          </cell>
        </row>
        <row r="1416">
          <cell r="A1416">
            <v>210</v>
          </cell>
        </row>
        <row r="1417">
          <cell r="A1417">
            <v>212</v>
          </cell>
        </row>
        <row r="1418">
          <cell r="A1418">
            <v>215</v>
          </cell>
        </row>
        <row r="1419">
          <cell r="A1419">
            <v>216</v>
          </cell>
        </row>
        <row r="1420">
          <cell r="A1420">
            <v>219</v>
          </cell>
        </row>
        <row r="1421">
          <cell r="A1421">
            <v>220</v>
          </cell>
        </row>
        <row r="1422">
          <cell r="A1422">
            <v>232</v>
          </cell>
        </row>
        <row r="1423">
          <cell r="A1423">
            <v>233</v>
          </cell>
        </row>
        <row r="1424">
          <cell r="A1424">
            <v>234</v>
          </cell>
        </row>
        <row r="1425">
          <cell r="A1425">
            <v>235</v>
          </cell>
        </row>
        <row r="1426">
          <cell r="A1426">
            <v>238</v>
          </cell>
        </row>
        <row r="1427">
          <cell r="A1427">
            <v>242</v>
          </cell>
        </row>
        <row r="1428">
          <cell r="A1428">
            <v>243</v>
          </cell>
        </row>
        <row r="1429">
          <cell r="A1429">
            <v>244</v>
          </cell>
        </row>
        <row r="1430">
          <cell r="A1430">
            <v>248</v>
          </cell>
        </row>
        <row r="1431">
          <cell r="A1431">
            <v>249</v>
          </cell>
        </row>
      </sheetData>
      <sheetData sheetId="8">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2</v>
          </cell>
        </row>
        <row r="4">
          <cell r="A4">
            <v>2</v>
          </cell>
        </row>
        <row r="5">
          <cell r="A5">
            <v>2</v>
          </cell>
        </row>
        <row r="6">
          <cell r="A6">
            <v>2</v>
          </cell>
        </row>
        <row r="7">
          <cell r="A7">
            <v>2</v>
          </cell>
        </row>
        <row r="8">
          <cell r="A8">
            <v>6</v>
          </cell>
        </row>
        <row r="9">
          <cell r="A9">
            <v>6</v>
          </cell>
        </row>
        <row r="10">
          <cell r="A10">
            <v>8</v>
          </cell>
        </row>
        <row r="11">
          <cell r="A11">
            <v>8</v>
          </cell>
        </row>
        <row r="12">
          <cell r="A12">
            <v>8</v>
          </cell>
        </row>
        <row r="13">
          <cell r="A13">
            <v>9</v>
          </cell>
        </row>
        <row r="14">
          <cell r="A14">
            <v>9</v>
          </cell>
        </row>
        <row r="15">
          <cell r="A15">
            <v>10</v>
          </cell>
        </row>
        <row r="16">
          <cell r="A16">
            <v>10</v>
          </cell>
        </row>
        <row r="17">
          <cell r="A17">
            <v>10</v>
          </cell>
        </row>
        <row r="18">
          <cell r="A18">
            <v>11</v>
          </cell>
        </row>
        <row r="19">
          <cell r="A19">
            <v>12</v>
          </cell>
        </row>
        <row r="20">
          <cell r="A20">
            <v>14</v>
          </cell>
        </row>
        <row r="21">
          <cell r="A21">
            <v>17</v>
          </cell>
        </row>
        <row r="22">
          <cell r="A22">
            <v>17</v>
          </cell>
        </row>
        <row r="23">
          <cell r="A23">
            <v>19</v>
          </cell>
        </row>
        <row r="24">
          <cell r="A24">
            <v>19</v>
          </cell>
        </row>
        <row r="25">
          <cell r="A25">
            <v>19</v>
          </cell>
        </row>
        <row r="26">
          <cell r="A26">
            <v>20</v>
          </cell>
        </row>
        <row r="27">
          <cell r="A27">
            <v>21</v>
          </cell>
        </row>
        <row r="28">
          <cell r="A28">
            <v>22</v>
          </cell>
        </row>
        <row r="29">
          <cell r="A29">
            <v>22</v>
          </cell>
        </row>
        <row r="30">
          <cell r="A30">
            <v>22</v>
          </cell>
        </row>
        <row r="31">
          <cell r="A31">
            <v>22</v>
          </cell>
        </row>
        <row r="32">
          <cell r="A32">
            <v>22</v>
          </cell>
        </row>
        <row r="33">
          <cell r="A33">
            <v>23</v>
          </cell>
        </row>
        <row r="34">
          <cell r="A34">
            <v>23</v>
          </cell>
        </row>
        <row r="35">
          <cell r="A35">
            <v>23</v>
          </cell>
        </row>
        <row r="36">
          <cell r="A36">
            <v>23</v>
          </cell>
        </row>
        <row r="37">
          <cell r="A37">
            <v>24</v>
          </cell>
        </row>
        <row r="38">
          <cell r="A38">
            <v>25</v>
          </cell>
        </row>
        <row r="39">
          <cell r="A39">
            <v>25</v>
          </cell>
        </row>
        <row r="40">
          <cell r="A40">
            <v>25</v>
          </cell>
        </row>
        <row r="41">
          <cell r="A41">
            <v>25</v>
          </cell>
        </row>
        <row r="42">
          <cell r="A42">
            <v>25</v>
          </cell>
        </row>
        <row r="43">
          <cell r="A43">
            <v>27</v>
          </cell>
        </row>
        <row r="44">
          <cell r="A44">
            <v>27</v>
          </cell>
        </row>
        <row r="45">
          <cell r="A45">
            <v>27</v>
          </cell>
        </row>
        <row r="46">
          <cell r="A46">
            <v>28</v>
          </cell>
        </row>
        <row r="47">
          <cell r="A47">
            <v>28</v>
          </cell>
        </row>
        <row r="48">
          <cell r="A48">
            <v>28</v>
          </cell>
        </row>
        <row r="49">
          <cell r="A49">
            <v>30</v>
          </cell>
        </row>
        <row r="50">
          <cell r="A50">
            <v>31</v>
          </cell>
        </row>
        <row r="51">
          <cell r="A51">
            <v>32</v>
          </cell>
        </row>
        <row r="52">
          <cell r="A52">
            <v>33</v>
          </cell>
        </row>
        <row r="53">
          <cell r="A53">
            <v>33</v>
          </cell>
        </row>
        <row r="54">
          <cell r="A54">
            <v>34</v>
          </cell>
        </row>
        <row r="55">
          <cell r="A55">
            <v>37</v>
          </cell>
        </row>
        <row r="56">
          <cell r="A56">
            <v>38</v>
          </cell>
        </row>
        <row r="57">
          <cell r="A57">
            <v>43</v>
          </cell>
        </row>
        <row r="58">
          <cell r="A58">
            <v>45</v>
          </cell>
        </row>
        <row r="59">
          <cell r="A59">
            <v>46</v>
          </cell>
        </row>
        <row r="60">
          <cell r="A60">
            <v>47</v>
          </cell>
        </row>
        <row r="61">
          <cell r="A61">
            <v>49</v>
          </cell>
        </row>
        <row r="62">
          <cell r="A62">
            <v>50</v>
          </cell>
        </row>
        <row r="63">
          <cell r="A63">
            <v>51</v>
          </cell>
        </row>
        <row r="64">
          <cell r="A64">
            <v>54</v>
          </cell>
        </row>
        <row r="65">
          <cell r="A65">
            <v>55</v>
          </cell>
        </row>
        <row r="66">
          <cell r="A66">
            <v>57</v>
          </cell>
        </row>
        <row r="67">
          <cell r="A67">
            <v>58</v>
          </cell>
        </row>
        <row r="68">
          <cell r="A68">
            <v>59</v>
          </cell>
        </row>
        <row r="69">
          <cell r="A69">
            <v>59</v>
          </cell>
        </row>
        <row r="70">
          <cell r="A70">
            <v>61</v>
          </cell>
        </row>
        <row r="71">
          <cell r="A71">
            <v>61</v>
          </cell>
        </row>
        <row r="72">
          <cell r="A72">
            <v>62</v>
          </cell>
        </row>
        <row r="73">
          <cell r="A73">
            <v>65</v>
          </cell>
        </row>
        <row r="74">
          <cell r="A74">
            <v>69</v>
          </cell>
        </row>
        <row r="75">
          <cell r="A75">
            <v>71</v>
          </cell>
        </row>
        <row r="76">
          <cell r="A76">
            <v>72</v>
          </cell>
        </row>
        <row r="77">
          <cell r="A77">
            <v>73</v>
          </cell>
        </row>
        <row r="78">
          <cell r="A78">
            <v>78</v>
          </cell>
        </row>
        <row r="79">
          <cell r="A79">
            <v>80</v>
          </cell>
        </row>
        <row r="80">
          <cell r="A80">
            <v>80</v>
          </cell>
        </row>
        <row r="81">
          <cell r="A81">
            <v>80</v>
          </cell>
        </row>
        <row r="82">
          <cell r="A82">
            <v>81</v>
          </cell>
        </row>
        <row r="83">
          <cell r="A83">
            <v>82</v>
          </cell>
        </row>
        <row r="84">
          <cell r="A84">
            <v>83</v>
          </cell>
        </row>
        <row r="85">
          <cell r="A85">
            <v>92</v>
          </cell>
        </row>
        <row r="86">
          <cell r="A86">
            <v>116</v>
          </cell>
        </row>
        <row r="87">
          <cell r="A87">
            <v>117</v>
          </cell>
        </row>
        <row r="88">
          <cell r="A88">
            <v>119</v>
          </cell>
        </row>
        <row r="89">
          <cell r="A89">
            <v>125</v>
          </cell>
        </row>
        <row r="90">
          <cell r="A90">
            <v>126</v>
          </cell>
        </row>
        <row r="91">
          <cell r="A91">
            <v>127</v>
          </cell>
        </row>
        <row r="92">
          <cell r="A92">
            <v>137</v>
          </cell>
        </row>
        <row r="93">
          <cell r="A93">
            <v>139</v>
          </cell>
        </row>
        <row r="94">
          <cell r="A94">
            <v>142</v>
          </cell>
        </row>
        <row r="95">
          <cell r="A95">
            <v>144</v>
          </cell>
        </row>
        <row r="96">
          <cell r="A96">
            <v>146</v>
          </cell>
        </row>
        <row r="97">
          <cell r="A97">
            <v>146</v>
          </cell>
        </row>
        <row r="98">
          <cell r="A98">
            <v>147</v>
          </cell>
        </row>
        <row r="99">
          <cell r="A99">
            <v>150</v>
          </cell>
        </row>
        <row r="100">
          <cell r="A100">
            <v>152</v>
          </cell>
        </row>
        <row r="101">
          <cell r="A101">
            <v>153</v>
          </cell>
        </row>
        <row r="102">
          <cell r="A102">
            <v>157</v>
          </cell>
        </row>
        <row r="103">
          <cell r="A103">
            <v>158</v>
          </cell>
        </row>
        <row r="104">
          <cell r="A104">
            <v>161</v>
          </cell>
        </row>
        <row r="105">
          <cell r="A105">
            <v>163</v>
          </cell>
        </row>
        <row r="106">
          <cell r="A106">
            <v>169</v>
          </cell>
        </row>
        <row r="107">
          <cell r="A107">
            <v>171</v>
          </cell>
        </row>
        <row r="108">
          <cell r="A108">
            <v>173</v>
          </cell>
        </row>
        <row r="109">
          <cell r="A109">
            <v>177</v>
          </cell>
        </row>
        <row r="110">
          <cell r="A110">
            <v>179</v>
          </cell>
        </row>
        <row r="111">
          <cell r="A111">
            <v>181</v>
          </cell>
        </row>
        <row r="112">
          <cell r="A112">
            <v>182</v>
          </cell>
        </row>
        <row r="113">
          <cell r="A113">
            <v>183</v>
          </cell>
        </row>
        <row r="114">
          <cell r="A114">
            <v>184</v>
          </cell>
        </row>
        <row r="115">
          <cell r="A115">
            <v>187</v>
          </cell>
        </row>
        <row r="116">
          <cell r="A116">
            <v>187</v>
          </cell>
        </row>
        <row r="117">
          <cell r="A117">
            <v>187</v>
          </cell>
        </row>
        <row r="118">
          <cell r="A118">
            <v>187</v>
          </cell>
        </row>
        <row r="119">
          <cell r="A119">
            <v>188</v>
          </cell>
        </row>
        <row r="120">
          <cell r="A120">
            <v>188</v>
          </cell>
        </row>
        <row r="121">
          <cell r="A121">
            <v>188</v>
          </cell>
        </row>
        <row r="122">
          <cell r="A122">
            <v>189</v>
          </cell>
        </row>
        <row r="123">
          <cell r="A123">
            <v>190</v>
          </cell>
        </row>
        <row r="124">
          <cell r="A124">
            <v>191</v>
          </cell>
        </row>
        <row r="125">
          <cell r="A125">
            <v>194</v>
          </cell>
        </row>
        <row r="126">
          <cell r="A126">
            <v>196</v>
          </cell>
        </row>
        <row r="127">
          <cell r="A127">
            <v>197</v>
          </cell>
        </row>
        <row r="128">
          <cell r="A128">
            <v>198</v>
          </cell>
        </row>
        <row r="129">
          <cell r="A129">
            <v>200</v>
          </cell>
        </row>
        <row r="130">
          <cell r="A130">
            <v>201</v>
          </cell>
        </row>
        <row r="131">
          <cell r="A131">
            <v>202</v>
          </cell>
        </row>
        <row r="132">
          <cell r="A132">
            <v>205</v>
          </cell>
        </row>
        <row r="133">
          <cell r="A133">
            <v>208</v>
          </cell>
        </row>
        <row r="134">
          <cell r="A134">
            <v>209</v>
          </cell>
        </row>
        <row r="135">
          <cell r="A135">
            <v>210</v>
          </cell>
        </row>
        <row r="136">
          <cell r="A136">
            <v>212</v>
          </cell>
        </row>
        <row r="137">
          <cell r="A137">
            <v>215</v>
          </cell>
        </row>
        <row r="138">
          <cell r="A138">
            <v>216</v>
          </cell>
        </row>
        <row r="139">
          <cell r="A139">
            <v>219</v>
          </cell>
        </row>
        <row r="140">
          <cell r="A140">
            <v>220</v>
          </cell>
        </row>
        <row r="141">
          <cell r="A141">
            <v>232</v>
          </cell>
        </row>
        <row r="142">
          <cell r="A142">
            <v>233</v>
          </cell>
        </row>
        <row r="143">
          <cell r="A143">
            <v>234</v>
          </cell>
        </row>
        <row r="144">
          <cell r="A144">
            <v>235</v>
          </cell>
        </row>
        <row r="145">
          <cell r="A145">
            <v>238</v>
          </cell>
        </row>
        <row r="146">
          <cell r="A146">
            <v>242</v>
          </cell>
        </row>
        <row r="147">
          <cell r="A147">
            <v>243</v>
          </cell>
        </row>
        <row r="148">
          <cell r="A148">
            <v>244</v>
          </cell>
        </row>
        <row r="149">
          <cell r="A149">
            <v>248</v>
          </cell>
        </row>
        <row r="150">
          <cell r="A150">
            <v>249</v>
          </cell>
        </row>
        <row r="151">
          <cell r="A151">
            <v>1</v>
          </cell>
        </row>
        <row r="152">
          <cell r="A152">
            <v>2</v>
          </cell>
        </row>
        <row r="153">
          <cell r="A153">
            <v>2</v>
          </cell>
        </row>
        <row r="154">
          <cell r="A154">
            <v>2</v>
          </cell>
        </row>
        <row r="155">
          <cell r="A155">
            <v>2</v>
          </cell>
        </row>
        <row r="156">
          <cell r="A156">
            <v>2</v>
          </cell>
        </row>
        <row r="157">
          <cell r="A157">
            <v>6</v>
          </cell>
        </row>
        <row r="158">
          <cell r="A158">
            <v>6</v>
          </cell>
        </row>
        <row r="159">
          <cell r="A159">
            <v>8</v>
          </cell>
        </row>
        <row r="160">
          <cell r="A160">
            <v>8</v>
          </cell>
        </row>
        <row r="161">
          <cell r="A161">
            <v>8</v>
          </cell>
        </row>
        <row r="162">
          <cell r="A162">
            <v>9</v>
          </cell>
        </row>
        <row r="163">
          <cell r="A163">
            <v>9</v>
          </cell>
        </row>
        <row r="164">
          <cell r="A164">
            <v>10</v>
          </cell>
        </row>
        <row r="165">
          <cell r="A165">
            <v>10</v>
          </cell>
        </row>
        <row r="166">
          <cell r="A166">
            <v>10</v>
          </cell>
        </row>
        <row r="167">
          <cell r="A167">
            <v>11</v>
          </cell>
        </row>
        <row r="168">
          <cell r="A168">
            <v>12</v>
          </cell>
        </row>
        <row r="169">
          <cell r="A169">
            <v>14</v>
          </cell>
        </row>
        <row r="170">
          <cell r="A170">
            <v>17</v>
          </cell>
        </row>
        <row r="171">
          <cell r="A171">
            <v>17</v>
          </cell>
        </row>
        <row r="172">
          <cell r="A172">
            <v>19</v>
          </cell>
        </row>
        <row r="173">
          <cell r="A173">
            <v>19</v>
          </cell>
        </row>
        <row r="174">
          <cell r="A174">
            <v>19</v>
          </cell>
        </row>
        <row r="175">
          <cell r="A175">
            <v>20</v>
          </cell>
        </row>
        <row r="176">
          <cell r="A176">
            <v>21</v>
          </cell>
        </row>
        <row r="177">
          <cell r="A177">
            <v>22</v>
          </cell>
        </row>
        <row r="178">
          <cell r="A178">
            <v>22</v>
          </cell>
        </row>
        <row r="179">
          <cell r="A179">
            <v>22</v>
          </cell>
        </row>
        <row r="180">
          <cell r="A180">
            <v>22</v>
          </cell>
        </row>
        <row r="181">
          <cell r="A181">
            <v>22</v>
          </cell>
        </row>
        <row r="182">
          <cell r="A182">
            <v>23</v>
          </cell>
        </row>
        <row r="183">
          <cell r="A183">
            <v>23</v>
          </cell>
        </row>
        <row r="184">
          <cell r="A184">
            <v>23</v>
          </cell>
        </row>
        <row r="185">
          <cell r="A185">
            <v>23</v>
          </cell>
        </row>
        <row r="186">
          <cell r="A186">
            <v>24</v>
          </cell>
        </row>
        <row r="187">
          <cell r="A187">
            <v>25</v>
          </cell>
        </row>
        <row r="188">
          <cell r="A188">
            <v>25</v>
          </cell>
        </row>
        <row r="189">
          <cell r="A189">
            <v>25</v>
          </cell>
        </row>
        <row r="190">
          <cell r="A190">
            <v>25</v>
          </cell>
        </row>
        <row r="191">
          <cell r="A191">
            <v>25</v>
          </cell>
        </row>
        <row r="192">
          <cell r="A192">
            <v>27</v>
          </cell>
        </row>
        <row r="193">
          <cell r="A193">
            <v>27</v>
          </cell>
        </row>
        <row r="194">
          <cell r="A194">
            <v>27</v>
          </cell>
        </row>
        <row r="195">
          <cell r="A195">
            <v>28</v>
          </cell>
        </row>
        <row r="196">
          <cell r="A196">
            <v>28</v>
          </cell>
        </row>
        <row r="197">
          <cell r="A197">
            <v>28</v>
          </cell>
        </row>
        <row r="198">
          <cell r="A198">
            <v>30</v>
          </cell>
        </row>
        <row r="199">
          <cell r="A199">
            <v>31</v>
          </cell>
        </row>
        <row r="200">
          <cell r="A200">
            <v>32</v>
          </cell>
        </row>
        <row r="201">
          <cell r="A201">
            <v>33</v>
          </cell>
        </row>
        <row r="202">
          <cell r="A202">
            <v>33</v>
          </cell>
        </row>
        <row r="203">
          <cell r="A203">
            <v>34</v>
          </cell>
        </row>
        <row r="204">
          <cell r="A204">
            <v>37</v>
          </cell>
        </row>
        <row r="205">
          <cell r="A205">
            <v>38</v>
          </cell>
        </row>
        <row r="206">
          <cell r="A206">
            <v>43</v>
          </cell>
        </row>
        <row r="207">
          <cell r="A207">
            <v>45</v>
          </cell>
        </row>
        <row r="208">
          <cell r="A208">
            <v>46</v>
          </cell>
        </row>
        <row r="209">
          <cell r="A209">
            <v>47</v>
          </cell>
        </row>
        <row r="210">
          <cell r="A210">
            <v>49</v>
          </cell>
        </row>
        <row r="211">
          <cell r="A211">
            <v>50</v>
          </cell>
        </row>
        <row r="212">
          <cell r="A212">
            <v>51</v>
          </cell>
        </row>
        <row r="213">
          <cell r="A213">
            <v>54</v>
          </cell>
        </row>
        <row r="214">
          <cell r="A214">
            <v>55</v>
          </cell>
        </row>
        <row r="215">
          <cell r="A215">
            <v>57</v>
          </cell>
        </row>
        <row r="216">
          <cell r="A216">
            <v>58</v>
          </cell>
        </row>
        <row r="217">
          <cell r="A217">
            <v>59</v>
          </cell>
        </row>
        <row r="218">
          <cell r="A218">
            <v>59</v>
          </cell>
        </row>
        <row r="219">
          <cell r="A219">
            <v>61</v>
          </cell>
        </row>
        <row r="220">
          <cell r="A220">
            <v>61</v>
          </cell>
        </row>
        <row r="221">
          <cell r="A221">
            <v>62</v>
          </cell>
        </row>
        <row r="222">
          <cell r="A222">
            <v>65</v>
          </cell>
        </row>
        <row r="223">
          <cell r="A223">
            <v>69</v>
          </cell>
        </row>
        <row r="224">
          <cell r="A224">
            <v>71</v>
          </cell>
        </row>
        <row r="225">
          <cell r="A225">
            <v>72</v>
          </cell>
        </row>
        <row r="226">
          <cell r="A226">
            <v>73</v>
          </cell>
        </row>
        <row r="227">
          <cell r="A227">
            <v>78</v>
          </cell>
        </row>
        <row r="228">
          <cell r="A228">
            <v>80</v>
          </cell>
        </row>
        <row r="229">
          <cell r="A229">
            <v>80</v>
          </cell>
        </row>
        <row r="230">
          <cell r="A230">
            <v>80</v>
          </cell>
        </row>
        <row r="231">
          <cell r="A231">
            <v>81</v>
          </cell>
        </row>
        <row r="232">
          <cell r="A232">
            <v>82</v>
          </cell>
        </row>
        <row r="233">
          <cell r="A233">
            <v>83</v>
          </cell>
        </row>
        <row r="234">
          <cell r="A234">
            <v>92</v>
          </cell>
        </row>
        <row r="235">
          <cell r="A235">
            <v>116</v>
          </cell>
        </row>
        <row r="236">
          <cell r="A236">
            <v>117</v>
          </cell>
        </row>
        <row r="237">
          <cell r="A237">
            <v>119</v>
          </cell>
        </row>
        <row r="238">
          <cell r="A238">
            <v>125</v>
          </cell>
        </row>
        <row r="239">
          <cell r="A239">
            <v>126</v>
          </cell>
        </row>
        <row r="240">
          <cell r="A240">
            <v>127</v>
          </cell>
        </row>
        <row r="241">
          <cell r="A241">
            <v>137</v>
          </cell>
        </row>
        <row r="242">
          <cell r="A242">
            <v>139</v>
          </cell>
        </row>
        <row r="243">
          <cell r="A243">
            <v>142</v>
          </cell>
        </row>
        <row r="244">
          <cell r="A244">
            <v>144</v>
          </cell>
        </row>
        <row r="245">
          <cell r="A245">
            <v>146</v>
          </cell>
        </row>
        <row r="246">
          <cell r="A246">
            <v>146</v>
          </cell>
        </row>
        <row r="247">
          <cell r="A247">
            <v>147</v>
          </cell>
        </row>
        <row r="248">
          <cell r="A248">
            <v>150</v>
          </cell>
        </row>
        <row r="249">
          <cell r="A249">
            <v>152</v>
          </cell>
        </row>
        <row r="250">
          <cell r="A250">
            <v>153</v>
          </cell>
        </row>
        <row r="251">
          <cell r="A251">
            <v>157</v>
          </cell>
        </row>
        <row r="252">
          <cell r="A252">
            <v>158</v>
          </cell>
        </row>
        <row r="253">
          <cell r="A253">
            <v>161</v>
          </cell>
        </row>
        <row r="254">
          <cell r="A254">
            <v>163</v>
          </cell>
        </row>
        <row r="255">
          <cell r="A255">
            <v>169</v>
          </cell>
        </row>
        <row r="256">
          <cell r="A256">
            <v>171</v>
          </cell>
        </row>
        <row r="257">
          <cell r="A257">
            <v>173</v>
          </cell>
        </row>
        <row r="258">
          <cell r="A258">
            <v>177</v>
          </cell>
        </row>
        <row r="259">
          <cell r="A259">
            <v>179</v>
          </cell>
        </row>
        <row r="260">
          <cell r="A260">
            <v>181</v>
          </cell>
        </row>
        <row r="261">
          <cell r="A261">
            <v>182</v>
          </cell>
        </row>
        <row r="262">
          <cell r="A262">
            <v>183</v>
          </cell>
        </row>
        <row r="263">
          <cell r="A263">
            <v>184</v>
          </cell>
        </row>
        <row r="264">
          <cell r="A264">
            <v>187</v>
          </cell>
        </row>
        <row r="265">
          <cell r="A265">
            <v>187</v>
          </cell>
        </row>
        <row r="266">
          <cell r="A266">
            <v>187</v>
          </cell>
        </row>
        <row r="267">
          <cell r="A267">
            <v>187</v>
          </cell>
        </row>
        <row r="268">
          <cell r="A268">
            <v>188</v>
          </cell>
        </row>
        <row r="269">
          <cell r="A269">
            <v>188</v>
          </cell>
        </row>
        <row r="270">
          <cell r="A270">
            <v>188</v>
          </cell>
        </row>
        <row r="271">
          <cell r="A271">
            <v>189</v>
          </cell>
        </row>
        <row r="272">
          <cell r="A272">
            <v>190</v>
          </cell>
        </row>
        <row r="273">
          <cell r="A273">
            <v>191</v>
          </cell>
        </row>
        <row r="274">
          <cell r="A274">
            <v>194</v>
          </cell>
        </row>
        <row r="275">
          <cell r="A275">
            <v>196</v>
          </cell>
        </row>
        <row r="276">
          <cell r="A276">
            <v>197</v>
          </cell>
        </row>
        <row r="277">
          <cell r="A277">
            <v>198</v>
          </cell>
        </row>
        <row r="278">
          <cell r="A278">
            <v>200</v>
          </cell>
        </row>
        <row r="279">
          <cell r="A279">
            <v>201</v>
          </cell>
        </row>
        <row r="280">
          <cell r="A280">
            <v>202</v>
          </cell>
        </row>
        <row r="281">
          <cell r="A281">
            <v>205</v>
          </cell>
        </row>
        <row r="282">
          <cell r="A282">
            <v>208</v>
          </cell>
        </row>
        <row r="283">
          <cell r="A283">
            <v>209</v>
          </cell>
        </row>
        <row r="284">
          <cell r="A284">
            <v>210</v>
          </cell>
        </row>
        <row r="285">
          <cell r="A285">
            <v>212</v>
          </cell>
        </row>
        <row r="286">
          <cell r="A286">
            <v>215</v>
          </cell>
        </row>
        <row r="287">
          <cell r="A287">
            <v>216</v>
          </cell>
        </row>
        <row r="288">
          <cell r="A288">
            <v>219</v>
          </cell>
        </row>
        <row r="289">
          <cell r="A289">
            <v>220</v>
          </cell>
        </row>
        <row r="290">
          <cell r="A290">
            <v>232</v>
          </cell>
        </row>
        <row r="291">
          <cell r="A291">
            <v>233</v>
          </cell>
        </row>
        <row r="292">
          <cell r="A292">
            <v>234</v>
          </cell>
        </row>
        <row r="293">
          <cell r="A293">
            <v>235</v>
          </cell>
        </row>
        <row r="294">
          <cell r="A294">
            <v>238</v>
          </cell>
        </row>
        <row r="295">
          <cell r="A295">
            <v>242</v>
          </cell>
        </row>
        <row r="296">
          <cell r="A296">
            <v>243</v>
          </cell>
        </row>
        <row r="297">
          <cell r="A297">
            <v>244</v>
          </cell>
        </row>
        <row r="298">
          <cell r="A298">
            <v>248</v>
          </cell>
        </row>
        <row r="299">
          <cell r="A299">
            <v>249</v>
          </cell>
        </row>
        <row r="300">
          <cell r="A300">
            <v>1</v>
          </cell>
        </row>
        <row r="301">
          <cell r="A301">
            <v>2</v>
          </cell>
        </row>
        <row r="302">
          <cell r="A302">
            <v>2</v>
          </cell>
        </row>
        <row r="303">
          <cell r="A303">
            <v>2</v>
          </cell>
        </row>
        <row r="304">
          <cell r="A304">
            <v>2</v>
          </cell>
        </row>
        <row r="305">
          <cell r="A305">
            <v>2</v>
          </cell>
        </row>
        <row r="306">
          <cell r="A306">
            <v>6</v>
          </cell>
        </row>
        <row r="307">
          <cell r="A307">
            <v>6</v>
          </cell>
        </row>
        <row r="308">
          <cell r="A308">
            <v>8</v>
          </cell>
        </row>
        <row r="309">
          <cell r="A309">
            <v>8</v>
          </cell>
        </row>
        <row r="310">
          <cell r="A310">
            <v>8</v>
          </cell>
        </row>
        <row r="311">
          <cell r="A311">
            <v>9</v>
          </cell>
        </row>
        <row r="312">
          <cell r="A312">
            <v>9</v>
          </cell>
        </row>
        <row r="313">
          <cell r="A313">
            <v>10</v>
          </cell>
        </row>
        <row r="314">
          <cell r="A314">
            <v>10</v>
          </cell>
        </row>
        <row r="315">
          <cell r="A315">
            <v>10</v>
          </cell>
        </row>
        <row r="316">
          <cell r="A316">
            <v>11</v>
          </cell>
        </row>
        <row r="317">
          <cell r="A317">
            <v>12</v>
          </cell>
        </row>
        <row r="318">
          <cell r="A318">
            <v>14</v>
          </cell>
        </row>
        <row r="319">
          <cell r="A319">
            <v>17</v>
          </cell>
        </row>
        <row r="320">
          <cell r="A320">
            <v>17</v>
          </cell>
        </row>
        <row r="321">
          <cell r="A321">
            <v>19</v>
          </cell>
        </row>
        <row r="322">
          <cell r="A322">
            <v>19</v>
          </cell>
        </row>
        <row r="323">
          <cell r="A323">
            <v>19</v>
          </cell>
        </row>
        <row r="324">
          <cell r="A324">
            <v>20</v>
          </cell>
        </row>
        <row r="325">
          <cell r="A325">
            <v>21</v>
          </cell>
        </row>
        <row r="326">
          <cell r="A326">
            <v>22</v>
          </cell>
        </row>
        <row r="327">
          <cell r="A327">
            <v>22</v>
          </cell>
        </row>
        <row r="328">
          <cell r="A328">
            <v>22</v>
          </cell>
        </row>
        <row r="329">
          <cell r="A329">
            <v>22</v>
          </cell>
        </row>
        <row r="330">
          <cell r="A330">
            <v>22</v>
          </cell>
        </row>
        <row r="331">
          <cell r="A331">
            <v>23</v>
          </cell>
        </row>
        <row r="332">
          <cell r="A332">
            <v>23</v>
          </cell>
        </row>
        <row r="333">
          <cell r="A333">
            <v>23</v>
          </cell>
        </row>
        <row r="334">
          <cell r="A334">
            <v>23</v>
          </cell>
        </row>
        <row r="335">
          <cell r="A335">
            <v>24</v>
          </cell>
        </row>
        <row r="336">
          <cell r="A336">
            <v>25</v>
          </cell>
        </row>
        <row r="337">
          <cell r="A337">
            <v>25</v>
          </cell>
        </row>
        <row r="338">
          <cell r="A338">
            <v>25</v>
          </cell>
        </row>
        <row r="339">
          <cell r="A339">
            <v>25</v>
          </cell>
        </row>
        <row r="340">
          <cell r="A340">
            <v>25</v>
          </cell>
        </row>
        <row r="341">
          <cell r="A341">
            <v>27</v>
          </cell>
        </row>
        <row r="342">
          <cell r="A342">
            <v>27</v>
          </cell>
        </row>
        <row r="343">
          <cell r="A343">
            <v>27</v>
          </cell>
        </row>
        <row r="344">
          <cell r="A344">
            <v>28</v>
          </cell>
        </row>
        <row r="345">
          <cell r="A345">
            <v>28</v>
          </cell>
        </row>
        <row r="346">
          <cell r="A346">
            <v>28</v>
          </cell>
        </row>
        <row r="347">
          <cell r="A347">
            <v>30</v>
          </cell>
        </row>
        <row r="348">
          <cell r="A348">
            <v>31</v>
          </cell>
        </row>
        <row r="349">
          <cell r="A349">
            <v>32</v>
          </cell>
        </row>
        <row r="350">
          <cell r="A350">
            <v>33</v>
          </cell>
        </row>
        <row r="351">
          <cell r="A351">
            <v>33</v>
          </cell>
        </row>
        <row r="352">
          <cell r="A352">
            <v>34</v>
          </cell>
        </row>
        <row r="353">
          <cell r="A353">
            <v>37</v>
          </cell>
        </row>
        <row r="354">
          <cell r="A354">
            <v>38</v>
          </cell>
        </row>
        <row r="355">
          <cell r="A355">
            <v>43</v>
          </cell>
        </row>
        <row r="356">
          <cell r="A356">
            <v>45</v>
          </cell>
        </row>
        <row r="357">
          <cell r="A357">
            <v>46</v>
          </cell>
        </row>
        <row r="358">
          <cell r="A358">
            <v>47</v>
          </cell>
        </row>
        <row r="359">
          <cell r="A359">
            <v>49</v>
          </cell>
        </row>
        <row r="360">
          <cell r="A360">
            <v>50</v>
          </cell>
        </row>
        <row r="361">
          <cell r="A361">
            <v>51</v>
          </cell>
        </row>
        <row r="362">
          <cell r="A362">
            <v>54</v>
          </cell>
        </row>
        <row r="363">
          <cell r="A363">
            <v>55</v>
          </cell>
        </row>
        <row r="364">
          <cell r="A364">
            <v>57</v>
          </cell>
        </row>
        <row r="365">
          <cell r="A365">
            <v>58</v>
          </cell>
        </row>
        <row r="366">
          <cell r="A366">
            <v>59</v>
          </cell>
        </row>
        <row r="367">
          <cell r="A367">
            <v>59</v>
          </cell>
        </row>
        <row r="368">
          <cell r="A368">
            <v>61</v>
          </cell>
        </row>
        <row r="369">
          <cell r="A369">
            <v>61</v>
          </cell>
        </row>
        <row r="370">
          <cell r="A370">
            <v>62</v>
          </cell>
        </row>
        <row r="371">
          <cell r="A371">
            <v>65</v>
          </cell>
        </row>
        <row r="372">
          <cell r="A372">
            <v>69</v>
          </cell>
        </row>
        <row r="373">
          <cell r="A373">
            <v>71</v>
          </cell>
        </row>
        <row r="374">
          <cell r="A374">
            <v>72</v>
          </cell>
        </row>
        <row r="375">
          <cell r="A375">
            <v>73</v>
          </cell>
        </row>
        <row r="376">
          <cell r="A376">
            <v>78</v>
          </cell>
        </row>
        <row r="377">
          <cell r="A377">
            <v>80</v>
          </cell>
        </row>
        <row r="378">
          <cell r="A378">
            <v>80</v>
          </cell>
        </row>
        <row r="379">
          <cell r="A379">
            <v>80</v>
          </cell>
        </row>
        <row r="380">
          <cell r="A380">
            <v>81</v>
          </cell>
        </row>
        <row r="381">
          <cell r="A381">
            <v>82</v>
          </cell>
        </row>
        <row r="382">
          <cell r="A382">
            <v>83</v>
          </cell>
        </row>
        <row r="383">
          <cell r="A383">
            <v>92</v>
          </cell>
        </row>
        <row r="384">
          <cell r="A384">
            <v>116</v>
          </cell>
        </row>
        <row r="385">
          <cell r="A385">
            <v>117</v>
          </cell>
        </row>
        <row r="386">
          <cell r="A386">
            <v>119</v>
          </cell>
        </row>
        <row r="387">
          <cell r="A387">
            <v>125</v>
          </cell>
        </row>
        <row r="388">
          <cell r="A388">
            <v>126</v>
          </cell>
        </row>
        <row r="389">
          <cell r="A389">
            <v>127</v>
          </cell>
        </row>
        <row r="390">
          <cell r="A390">
            <v>137</v>
          </cell>
        </row>
        <row r="391">
          <cell r="A391">
            <v>139</v>
          </cell>
        </row>
        <row r="392">
          <cell r="A392">
            <v>142</v>
          </cell>
        </row>
        <row r="393">
          <cell r="A393">
            <v>144</v>
          </cell>
        </row>
        <row r="394">
          <cell r="A394">
            <v>146</v>
          </cell>
        </row>
        <row r="395">
          <cell r="A395">
            <v>146</v>
          </cell>
        </row>
        <row r="396">
          <cell r="A396">
            <v>147</v>
          </cell>
        </row>
        <row r="397">
          <cell r="A397">
            <v>150</v>
          </cell>
        </row>
        <row r="398">
          <cell r="A398">
            <v>152</v>
          </cell>
        </row>
        <row r="399">
          <cell r="A399">
            <v>153</v>
          </cell>
        </row>
        <row r="400">
          <cell r="A400">
            <v>157</v>
          </cell>
        </row>
        <row r="401">
          <cell r="A401">
            <v>158</v>
          </cell>
        </row>
        <row r="402">
          <cell r="A402">
            <v>161</v>
          </cell>
        </row>
        <row r="403">
          <cell r="A403">
            <v>163</v>
          </cell>
        </row>
        <row r="404">
          <cell r="A404">
            <v>169</v>
          </cell>
        </row>
        <row r="405">
          <cell r="A405">
            <v>171</v>
          </cell>
        </row>
        <row r="406">
          <cell r="A406">
            <v>173</v>
          </cell>
        </row>
        <row r="407">
          <cell r="A407">
            <v>177</v>
          </cell>
        </row>
        <row r="408">
          <cell r="A408">
            <v>179</v>
          </cell>
        </row>
        <row r="409">
          <cell r="A409">
            <v>181</v>
          </cell>
        </row>
        <row r="410">
          <cell r="A410">
            <v>182</v>
          </cell>
        </row>
        <row r="411">
          <cell r="A411">
            <v>183</v>
          </cell>
        </row>
        <row r="412">
          <cell r="A412">
            <v>184</v>
          </cell>
        </row>
        <row r="413">
          <cell r="A413">
            <v>187</v>
          </cell>
        </row>
        <row r="414">
          <cell r="A414">
            <v>187</v>
          </cell>
        </row>
        <row r="415">
          <cell r="A415">
            <v>187</v>
          </cell>
        </row>
        <row r="416">
          <cell r="A416">
            <v>187</v>
          </cell>
        </row>
        <row r="417">
          <cell r="A417">
            <v>188</v>
          </cell>
        </row>
        <row r="418">
          <cell r="A418">
            <v>188</v>
          </cell>
        </row>
        <row r="419">
          <cell r="A419">
            <v>188</v>
          </cell>
        </row>
        <row r="420">
          <cell r="A420">
            <v>189</v>
          </cell>
        </row>
        <row r="421">
          <cell r="A421">
            <v>190</v>
          </cell>
        </row>
        <row r="422">
          <cell r="A422">
            <v>191</v>
          </cell>
        </row>
        <row r="423">
          <cell r="A423">
            <v>194</v>
          </cell>
        </row>
        <row r="424">
          <cell r="A424">
            <v>196</v>
          </cell>
        </row>
        <row r="425">
          <cell r="A425">
            <v>197</v>
          </cell>
        </row>
        <row r="426">
          <cell r="A426">
            <v>198</v>
          </cell>
        </row>
        <row r="427">
          <cell r="A427">
            <v>200</v>
          </cell>
        </row>
        <row r="428">
          <cell r="A428">
            <v>201</v>
          </cell>
        </row>
        <row r="429">
          <cell r="A429">
            <v>202</v>
          </cell>
        </row>
        <row r="430">
          <cell r="A430">
            <v>205</v>
          </cell>
        </row>
        <row r="431">
          <cell r="A431">
            <v>208</v>
          </cell>
        </row>
        <row r="432">
          <cell r="A432">
            <v>209</v>
          </cell>
        </row>
        <row r="433">
          <cell r="A433">
            <v>210</v>
          </cell>
        </row>
        <row r="434">
          <cell r="A434">
            <v>212</v>
          </cell>
        </row>
        <row r="435">
          <cell r="A435">
            <v>215</v>
          </cell>
        </row>
        <row r="436">
          <cell r="A436">
            <v>216</v>
          </cell>
        </row>
        <row r="437">
          <cell r="A437">
            <v>219</v>
          </cell>
        </row>
        <row r="438">
          <cell r="A438">
            <v>220</v>
          </cell>
        </row>
        <row r="439">
          <cell r="A439">
            <v>232</v>
          </cell>
        </row>
        <row r="440">
          <cell r="A440">
            <v>233</v>
          </cell>
        </row>
        <row r="441">
          <cell r="A441">
            <v>234</v>
          </cell>
        </row>
        <row r="442">
          <cell r="A442">
            <v>235</v>
          </cell>
        </row>
        <row r="443">
          <cell r="A443">
            <v>238</v>
          </cell>
        </row>
        <row r="444">
          <cell r="A444">
            <v>242</v>
          </cell>
        </row>
        <row r="445">
          <cell r="A445">
            <v>243</v>
          </cell>
        </row>
        <row r="446">
          <cell r="A446">
            <v>244</v>
          </cell>
        </row>
        <row r="447">
          <cell r="A447">
            <v>248</v>
          </cell>
        </row>
        <row r="448">
          <cell r="A448">
            <v>249</v>
          </cell>
        </row>
        <row r="449">
          <cell r="A449">
            <v>1</v>
          </cell>
        </row>
        <row r="450">
          <cell r="A450">
            <v>2</v>
          </cell>
        </row>
        <row r="451">
          <cell r="A451">
            <v>2</v>
          </cell>
        </row>
        <row r="452">
          <cell r="A452">
            <v>2</v>
          </cell>
        </row>
        <row r="453">
          <cell r="A453">
            <v>2</v>
          </cell>
        </row>
        <row r="454">
          <cell r="A454">
            <v>2</v>
          </cell>
        </row>
        <row r="455">
          <cell r="A455">
            <v>6</v>
          </cell>
        </row>
        <row r="456">
          <cell r="A456">
            <v>6</v>
          </cell>
        </row>
        <row r="457">
          <cell r="A457">
            <v>8</v>
          </cell>
        </row>
        <row r="458">
          <cell r="A458">
            <v>8</v>
          </cell>
        </row>
        <row r="459">
          <cell r="A459">
            <v>8</v>
          </cell>
        </row>
        <row r="460">
          <cell r="A460">
            <v>9</v>
          </cell>
        </row>
        <row r="461">
          <cell r="A461">
            <v>9</v>
          </cell>
        </row>
        <row r="462">
          <cell r="A462">
            <v>10</v>
          </cell>
        </row>
        <row r="463">
          <cell r="A463">
            <v>10</v>
          </cell>
        </row>
        <row r="464">
          <cell r="A464">
            <v>10</v>
          </cell>
        </row>
        <row r="465">
          <cell r="A465">
            <v>11</v>
          </cell>
        </row>
        <row r="466">
          <cell r="A466">
            <v>12</v>
          </cell>
        </row>
        <row r="467">
          <cell r="A467">
            <v>14</v>
          </cell>
        </row>
        <row r="468">
          <cell r="A468">
            <v>17</v>
          </cell>
        </row>
        <row r="469">
          <cell r="A469">
            <v>17</v>
          </cell>
        </row>
        <row r="470">
          <cell r="A470">
            <v>19</v>
          </cell>
        </row>
        <row r="471">
          <cell r="A471">
            <v>19</v>
          </cell>
        </row>
        <row r="472">
          <cell r="A472">
            <v>19</v>
          </cell>
        </row>
        <row r="473">
          <cell r="A473">
            <v>20</v>
          </cell>
        </row>
        <row r="474">
          <cell r="A474">
            <v>21</v>
          </cell>
        </row>
        <row r="475">
          <cell r="A475">
            <v>22</v>
          </cell>
        </row>
        <row r="476">
          <cell r="A476">
            <v>22</v>
          </cell>
        </row>
        <row r="477">
          <cell r="A477">
            <v>22</v>
          </cell>
        </row>
        <row r="478">
          <cell r="A478">
            <v>22</v>
          </cell>
        </row>
        <row r="479">
          <cell r="A479">
            <v>22</v>
          </cell>
        </row>
        <row r="480">
          <cell r="A480">
            <v>23</v>
          </cell>
        </row>
        <row r="481">
          <cell r="A481">
            <v>23</v>
          </cell>
        </row>
        <row r="482">
          <cell r="A482">
            <v>23</v>
          </cell>
        </row>
        <row r="483">
          <cell r="A483">
            <v>23</v>
          </cell>
        </row>
        <row r="484">
          <cell r="A484">
            <v>24</v>
          </cell>
        </row>
        <row r="485">
          <cell r="A485">
            <v>25</v>
          </cell>
        </row>
        <row r="486">
          <cell r="A486">
            <v>25</v>
          </cell>
        </row>
        <row r="487">
          <cell r="A487">
            <v>25</v>
          </cell>
        </row>
        <row r="488">
          <cell r="A488">
            <v>25</v>
          </cell>
        </row>
        <row r="489">
          <cell r="A489">
            <v>25</v>
          </cell>
        </row>
        <row r="490">
          <cell r="A490">
            <v>27</v>
          </cell>
        </row>
        <row r="491">
          <cell r="A491">
            <v>27</v>
          </cell>
        </row>
        <row r="492">
          <cell r="A492">
            <v>27</v>
          </cell>
        </row>
        <row r="493">
          <cell r="A493">
            <v>28</v>
          </cell>
        </row>
        <row r="494">
          <cell r="A494">
            <v>28</v>
          </cell>
        </row>
        <row r="495">
          <cell r="A495">
            <v>28</v>
          </cell>
        </row>
        <row r="496">
          <cell r="A496">
            <v>30</v>
          </cell>
        </row>
        <row r="497">
          <cell r="A497">
            <v>31</v>
          </cell>
        </row>
        <row r="498">
          <cell r="A498">
            <v>32</v>
          </cell>
        </row>
        <row r="499">
          <cell r="A499">
            <v>33</v>
          </cell>
        </row>
        <row r="500">
          <cell r="A500">
            <v>33</v>
          </cell>
        </row>
        <row r="501">
          <cell r="A501">
            <v>34</v>
          </cell>
        </row>
        <row r="502">
          <cell r="A502">
            <v>37</v>
          </cell>
        </row>
        <row r="503">
          <cell r="A503">
            <v>38</v>
          </cell>
        </row>
        <row r="504">
          <cell r="A504">
            <v>43</v>
          </cell>
        </row>
        <row r="505">
          <cell r="A505">
            <v>45</v>
          </cell>
        </row>
        <row r="506">
          <cell r="A506">
            <v>46</v>
          </cell>
        </row>
        <row r="507">
          <cell r="A507">
            <v>47</v>
          </cell>
        </row>
        <row r="508">
          <cell r="A508">
            <v>49</v>
          </cell>
        </row>
        <row r="509">
          <cell r="A509">
            <v>50</v>
          </cell>
        </row>
        <row r="510">
          <cell r="A510">
            <v>51</v>
          </cell>
        </row>
        <row r="511">
          <cell r="A511">
            <v>54</v>
          </cell>
        </row>
        <row r="512">
          <cell r="A512">
            <v>55</v>
          </cell>
        </row>
        <row r="513">
          <cell r="A513">
            <v>57</v>
          </cell>
        </row>
        <row r="514">
          <cell r="A514">
            <v>58</v>
          </cell>
        </row>
        <row r="515">
          <cell r="A515">
            <v>59</v>
          </cell>
        </row>
        <row r="516">
          <cell r="A516">
            <v>59</v>
          </cell>
        </row>
        <row r="517">
          <cell r="A517">
            <v>61</v>
          </cell>
        </row>
        <row r="518">
          <cell r="A518">
            <v>61</v>
          </cell>
        </row>
        <row r="519">
          <cell r="A519">
            <v>62</v>
          </cell>
        </row>
        <row r="520">
          <cell r="A520">
            <v>65</v>
          </cell>
        </row>
        <row r="521">
          <cell r="A521">
            <v>69</v>
          </cell>
        </row>
        <row r="522">
          <cell r="A522">
            <v>71</v>
          </cell>
        </row>
        <row r="523">
          <cell r="A523">
            <v>72</v>
          </cell>
        </row>
        <row r="524">
          <cell r="A524">
            <v>73</v>
          </cell>
        </row>
        <row r="525">
          <cell r="A525">
            <v>78</v>
          </cell>
        </row>
        <row r="526">
          <cell r="A526">
            <v>80</v>
          </cell>
        </row>
        <row r="527">
          <cell r="A527">
            <v>80</v>
          </cell>
        </row>
        <row r="528">
          <cell r="A528">
            <v>80</v>
          </cell>
        </row>
        <row r="529">
          <cell r="A529">
            <v>81</v>
          </cell>
        </row>
        <row r="530">
          <cell r="A530">
            <v>82</v>
          </cell>
        </row>
        <row r="531">
          <cell r="A531">
            <v>83</v>
          </cell>
        </row>
        <row r="532">
          <cell r="A532">
            <v>92</v>
          </cell>
        </row>
        <row r="533">
          <cell r="A533">
            <v>116</v>
          </cell>
        </row>
        <row r="534">
          <cell r="A534">
            <v>117</v>
          </cell>
        </row>
        <row r="535">
          <cell r="A535">
            <v>119</v>
          </cell>
        </row>
        <row r="536">
          <cell r="A536">
            <v>125</v>
          </cell>
        </row>
        <row r="537">
          <cell r="A537">
            <v>126</v>
          </cell>
        </row>
        <row r="538">
          <cell r="A538">
            <v>127</v>
          </cell>
        </row>
        <row r="539">
          <cell r="A539">
            <v>137</v>
          </cell>
        </row>
        <row r="540">
          <cell r="A540">
            <v>139</v>
          </cell>
        </row>
        <row r="541">
          <cell r="A541">
            <v>142</v>
          </cell>
        </row>
        <row r="542">
          <cell r="A542">
            <v>144</v>
          </cell>
        </row>
        <row r="543">
          <cell r="A543">
            <v>146</v>
          </cell>
        </row>
        <row r="544">
          <cell r="A544">
            <v>146</v>
          </cell>
        </row>
        <row r="545">
          <cell r="A545">
            <v>147</v>
          </cell>
        </row>
        <row r="546">
          <cell r="A546">
            <v>150</v>
          </cell>
        </row>
        <row r="547">
          <cell r="A547">
            <v>152</v>
          </cell>
        </row>
        <row r="548">
          <cell r="A548">
            <v>153</v>
          </cell>
        </row>
        <row r="549">
          <cell r="A549">
            <v>157</v>
          </cell>
        </row>
        <row r="550">
          <cell r="A550">
            <v>158</v>
          </cell>
        </row>
        <row r="551">
          <cell r="A551">
            <v>161</v>
          </cell>
        </row>
        <row r="552">
          <cell r="A552">
            <v>163</v>
          </cell>
        </row>
        <row r="553">
          <cell r="A553">
            <v>169</v>
          </cell>
        </row>
        <row r="554">
          <cell r="A554">
            <v>171</v>
          </cell>
        </row>
        <row r="555">
          <cell r="A555">
            <v>173</v>
          </cell>
        </row>
        <row r="556">
          <cell r="A556">
            <v>177</v>
          </cell>
        </row>
        <row r="557">
          <cell r="A557">
            <v>179</v>
          </cell>
        </row>
        <row r="558">
          <cell r="A558">
            <v>181</v>
          </cell>
        </row>
        <row r="559">
          <cell r="A559">
            <v>182</v>
          </cell>
        </row>
        <row r="560">
          <cell r="A560">
            <v>183</v>
          </cell>
        </row>
        <row r="561">
          <cell r="A561">
            <v>184</v>
          </cell>
        </row>
        <row r="562">
          <cell r="A562">
            <v>187</v>
          </cell>
        </row>
        <row r="563">
          <cell r="A563">
            <v>187</v>
          </cell>
        </row>
        <row r="564">
          <cell r="A564">
            <v>187</v>
          </cell>
        </row>
        <row r="565">
          <cell r="A565">
            <v>187</v>
          </cell>
        </row>
        <row r="566">
          <cell r="A566">
            <v>188</v>
          </cell>
        </row>
        <row r="567">
          <cell r="A567">
            <v>188</v>
          </cell>
        </row>
        <row r="568">
          <cell r="A568">
            <v>188</v>
          </cell>
        </row>
        <row r="569">
          <cell r="A569">
            <v>189</v>
          </cell>
        </row>
        <row r="570">
          <cell r="A570">
            <v>190</v>
          </cell>
        </row>
        <row r="571">
          <cell r="A571">
            <v>191</v>
          </cell>
        </row>
        <row r="572">
          <cell r="A572">
            <v>194</v>
          </cell>
        </row>
        <row r="573">
          <cell r="A573">
            <v>196</v>
          </cell>
        </row>
        <row r="574">
          <cell r="A574">
            <v>197</v>
          </cell>
        </row>
        <row r="575">
          <cell r="A575">
            <v>198</v>
          </cell>
        </row>
        <row r="576">
          <cell r="A576">
            <v>200</v>
          </cell>
        </row>
        <row r="577">
          <cell r="A577">
            <v>201</v>
          </cell>
        </row>
        <row r="578">
          <cell r="A578">
            <v>202</v>
          </cell>
        </row>
        <row r="579">
          <cell r="A579">
            <v>205</v>
          </cell>
        </row>
        <row r="580">
          <cell r="A580">
            <v>208</v>
          </cell>
        </row>
        <row r="581">
          <cell r="A581">
            <v>209</v>
          </cell>
        </row>
        <row r="582">
          <cell r="A582">
            <v>210</v>
          </cell>
        </row>
        <row r="583">
          <cell r="A583">
            <v>212</v>
          </cell>
        </row>
        <row r="584">
          <cell r="A584">
            <v>215</v>
          </cell>
        </row>
        <row r="585">
          <cell r="A585">
            <v>216</v>
          </cell>
        </row>
        <row r="586">
          <cell r="A586">
            <v>219</v>
          </cell>
        </row>
        <row r="587">
          <cell r="A587">
            <v>220</v>
          </cell>
        </row>
        <row r="588">
          <cell r="A588">
            <v>232</v>
          </cell>
        </row>
        <row r="589">
          <cell r="A589">
            <v>233</v>
          </cell>
        </row>
        <row r="590">
          <cell r="A590">
            <v>234</v>
          </cell>
        </row>
        <row r="591">
          <cell r="A591">
            <v>235</v>
          </cell>
        </row>
        <row r="592">
          <cell r="A592">
            <v>238</v>
          </cell>
        </row>
        <row r="593">
          <cell r="A593">
            <v>242</v>
          </cell>
        </row>
        <row r="594">
          <cell r="A594">
            <v>243</v>
          </cell>
        </row>
        <row r="595">
          <cell r="A595">
            <v>244</v>
          </cell>
        </row>
        <row r="596">
          <cell r="A596">
            <v>248</v>
          </cell>
        </row>
        <row r="597">
          <cell r="A597">
            <v>249</v>
          </cell>
        </row>
      </sheetData>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Inputs"/>
      <sheetName val="AVP_Panther"/>
      <sheetName val="Panther Merger Plan"/>
      <sheetName val="GSChartLabels"/>
      <sheetName val="Estimates"/>
      <sheetName val="CY Estimates"/>
      <sheetName val="CY Estimates ($)"/>
      <sheetName val="U.S ILD"/>
      <sheetName val="Panther Merger Plans_9_10"/>
      <sheetName val="Panther_Merger_Plan"/>
      <sheetName val="CY_Estimates"/>
      <sheetName val="CY_Estimates_($)"/>
      <sheetName val="U_S_ILD"/>
      <sheetName val="SummaryP&amp;L"/>
      <sheetName val="Cases"/>
      <sheetName val="Pro Forma"/>
    </sheetNames>
    <sheetDataSet>
      <sheetData sheetId="0"/>
      <sheetData sheetId="1"/>
      <sheetData sheetId="2"/>
      <sheetData sheetId="3"/>
      <sheetData sheetId="4">
        <row r="1">
          <cell r="A1" t="e">
            <v>#REF!</v>
          </cell>
          <cell r="B1" t="e">
            <v>#REF!</v>
          </cell>
          <cell r="C1" t="e">
            <v>#REF!</v>
          </cell>
        </row>
        <row r="2">
          <cell r="A2" t="e">
            <v>#REF!</v>
          </cell>
          <cell r="B2" t="e">
            <v>#REF!</v>
          </cell>
          <cell r="C2" t="e">
            <v>#REF!</v>
          </cell>
        </row>
        <row r="3">
          <cell r="A3" t="e">
            <v>#REF!</v>
          </cell>
          <cell r="B3" t="e">
            <v>#REF!</v>
          </cell>
          <cell r="C3" t="e">
            <v>#REF!</v>
          </cell>
        </row>
        <row r="4">
          <cell r="A4" t="e">
            <v>#REF!</v>
          </cell>
          <cell r="B4" t="e">
            <v>#REF!</v>
          </cell>
          <cell r="C4" t="e">
            <v>#REF!</v>
          </cell>
        </row>
        <row r="5">
          <cell r="A5" t="e">
            <v>#REF!</v>
          </cell>
          <cell r="C5" t="e">
            <v>#REF!</v>
          </cell>
        </row>
        <row r="6">
          <cell r="A6" t="e">
            <v>#REF!</v>
          </cell>
          <cell r="C6" t="e">
            <v>#REF!</v>
          </cell>
        </row>
        <row r="7">
          <cell r="A7" t="e">
            <v>#REF!</v>
          </cell>
          <cell r="C7" t="e">
            <v>#REF!</v>
          </cell>
        </row>
        <row r="8">
          <cell r="A8" t="e">
            <v>#REF!</v>
          </cell>
        </row>
        <row r="9">
          <cell r="A9" t="e">
            <v>#REF!</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 val="Sheet6"/>
    </sheetNames>
    <sheetDataSet>
      <sheetData sheetId="0" refreshError="1"/>
      <sheetData sheetId="1"/>
      <sheetData sheetId="2">
        <row r="1">
          <cell r="A1" t="str">
            <v>DB Ref</v>
          </cell>
          <cell r="B1" t="str">
            <v>Company</v>
          </cell>
          <cell r="C1" t="str">
            <v>Technology</v>
          </cell>
          <cell r="D1" t="str">
            <v>Polysilicon Tier</v>
          </cell>
          <cell r="E1" t="str">
            <v>Wafer Tier</v>
          </cell>
          <cell r="F1" t="str">
            <v>Cells Tier</v>
          </cell>
          <cell r="G1" t="str">
            <v>Modules Tier</v>
          </cell>
          <cell r="H1" t="str">
            <v>HQ Region</v>
          </cell>
          <cell r="I1" t="str">
            <v>HQ Country</v>
          </cell>
          <cell r="J1" t="str">
            <v>HQ City</v>
          </cell>
          <cell r="K1" t="str">
            <v>Ownership &amp; Background Information</v>
          </cell>
          <cell r="L1" t="str">
            <v>Employees</v>
          </cell>
          <cell r="M1" t="str">
            <v>Fab Location</v>
          </cell>
          <cell r="N1" t="str">
            <v>R&amp;D Location</v>
          </cell>
          <cell r="O1" t="str">
            <v>Financial Information</v>
          </cell>
          <cell r="P1" t="str">
            <v>Other Information</v>
          </cell>
          <cell r="Q1" t="str">
            <v>Website</v>
          </cell>
          <cell r="R1" t="str">
            <v>Founded</v>
          </cell>
          <cell r="S1" t="str">
            <v>Inverters?</v>
          </cell>
          <cell r="T1" t="str">
            <v>Systems Integration?</v>
          </cell>
          <cell r="U1" t="str">
            <v>Other Comments</v>
          </cell>
          <cell r="V1" t="str">
            <v>Include in Quarterly Report?</v>
          </cell>
          <cell r="W1" t="str">
            <v>Cell/Module Supplier?</v>
          </cell>
          <cell r="X1" t="str">
            <v>Wafer/Polysilicon Supplier?</v>
          </cell>
          <cell r="Y1" t="str">
            <v>Have Fab in China?</v>
          </cell>
        </row>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row r="71">
          <cell r="A71">
            <v>69</v>
          </cell>
        </row>
        <row r="72">
          <cell r="A72">
            <v>70</v>
          </cell>
        </row>
        <row r="73">
          <cell r="A73">
            <v>71</v>
          </cell>
        </row>
        <row r="74">
          <cell r="A74">
            <v>72</v>
          </cell>
        </row>
        <row r="75">
          <cell r="A75">
            <v>73</v>
          </cell>
        </row>
        <row r="76">
          <cell r="A76">
            <v>74</v>
          </cell>
        </row>
        <row r="77">
          <cell r="A77">
            <v>75</v>
          </cell>
        </row>
        <row r="78">
          <cell r="A78">
            <v>76</v>
          </cell>
        </row>
        <row r="79">
          <cell r="A79">
            <v>77</v>
          </cell>
        </row>
        <row r="80">
          <cell r="A80">
            <v>78</v>
          </cell>
        </row>
        <row r="81">
          <cell r="A81">
            <v>79</v>
          </cell>
        </row>
        <row r="82">
          <cell r="A82">
            <v>80</v>
          </cell>
        </row>
        <row r="83">
          <cell r="A83">
            <v>81</v>
          </cell>
        </row>
        <row r="84">
          <cell r="A84">
            <v>82</v>
          </cell>
        </row>
        <row r="85">
          <cell r="A85">
            <v>83</v>
          </cell>
        </row>
        <row r="86">
          <cell r="A86">
            <v>84</v>
          </cell>
        </row>
        <row r="87">
          <cell r="A87">
            <v>85</v>
          </cell>
        </row>
        <row r="88">
          <cell r="A88">
            <v>86</v>
          </cell>
        </row>
        <row r="89">
          <cell r="A89">
            <v>87</v>
          </cell>
        </row>
        <row r="90">
          <cell r="A90">
            <v>88</v>
          </cell>
        </row>
        <row r="91">
          <cell r="A91">
            <v>89</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row r="203">
          <cell r="A203">
            <v>201</v>
          </cell>
        </row>
        <row r="204">
          <cell r="A204">
            <v>202</v>
          </cell>
        </row>
        <row r="205">
          <cell r="A205">
            <v>203</v>
          </cell>
        </row>
        <row r="206">
          <cell r="A206">
            <v>204</v>
          </cell>
        </row>
        <row r="207">
          <cell r="A207">
            <v>205</v>
          </cell>
        </row>
        <row r="208">
          <cell r="A208">
            <v>206</v>
          </cell>
        </row>
        <row r="209">
          <cell r="A209">
            <v>207</v>
          </cell>
        </row>
        <row r="210">
          <cell r="A210">
            <v>208</v>
          </cell>
        </row>
        <row r="211">
          <cell r="A211">
            <v>209</v>
          </cell>
        </row>
        <row r="212">
          <cell r="A212">
            <v>210</v>
          </cell>
        </row>
        <row r="213">
          <cell r="A213">
            <v>211</v>
          </cell>
        </row>
        <row r="214">
          <cell r="A214">
            <v>212</v>
          </cell>
        </row>
        <row r="215">
          <cell r="A215">
            <v>213</v>
          </cell>
        </row>
        <row r="216">
          <cell r="A216">
            <v>214</v>
          </cell>
        </row>
        <row r="217">
          <cell r="A217">
            <v>215</v>
          </cell>
        </row>
        <row r="218">
          <cell r="A218">
            <v>216</v>
          </cell>
        </row>
        <row r="219">
          <cell r="A219">
            <v>217</v>
          </cell>
        </row>
        <row r="220">
          <cell r="A220">
            <v>218</v>
          </cell>
        </row>
        <row r="221">
          <cell r="A221">
            <v>219</v>
          </cell>
        </row>
        <row r="222">
          <cell r="A222">
            <v>220</v>
          </cell>
        </row>
        <row r="223">
          <cell r="A223">
            <v>221</v>
          </cell>
        </row>
        <row r="224">
          <cell r="A224">
            <v>222</v>
          </cell>
        </row>
        <row r="225">
          <cell r="A225">
            <v>223</v>
          </cell>
        </row>
        <row r="226">
          <cell r="A226">
            <v>224</v>
          </cell>
        </row>
        <row r="227">
          <cell r="A227">
            <v>225</v>
          </cell>
        </row>
        <row r="228">
          <cell r="A228">
            <v>226</v>
          </cell>
        </row>
        <row r="229">
          <cell r="A229">
            <v>227</v>
          </cell>
        </row>
        <row r="230">
          <cell r="A230">
            <v>228</v>
          </cell>
        </row>
        <row r="231">
          <cell r="A231">
            <v>229</v>
          </cell>
        </row>
        <row r="232">
          <cell r="A232">
            <v>230</v>
          </cell>
        </row>
      </sheetData>
      <sheetData sheetId="3">
        <row r="1">
          <cell r="A1" t="str">
            <v>Ref</v>
          </cell>
        </row>
      </sheetData>
      <sheetData sheetId="4"/>
      <sheetData sheetId="5"/>
      <sheetData sheetId="6"/>
      <sheetData sheetId="7"/>
      <sheetData sheetId="8">
        <row r="1">
          <cell r="A1" t="str">
            <v>Ref1</v>
          </cell>
          <cell r="B1" t="str">
            <v>Company</v>
          </cell>
          <cell r="C1" t="str">
            <v>Reporting Currency</v>
          </cell>
          <cell r="D1" t="str">
            <v>Item</v>
          </cell>
          <cell r="E1" t="str">
            <v>Notes</v>
          </cell>
          <cell r="F1" t="str">
            <v>Q1'09 LOC</v>
          </cell>
          <cell r="G1" t="str">
            <v>Q2'09 LOC</v>
          </cell>
          <cell r="H1" t="str">
            <v>Q3'09 LOC</v>
          </cell>
          <cell r="I1" t="str">
            <v>Q4'09 LOC</v>
          </cell>
          <cell r="J1" t="str">
            <v>Q1'10 LOC</v>
          </cell>
          <cell r="K1" t="str">
            <v>Q2'10 LOC</v>
          </cell>
          <cell r="L1" t="str">
            <v>Q3'10 LOC</v>
          </cell>
          <cell r="M1" t="str">
            <v>Q4'10 LOC</v>
          </cell>
          <cell r="N1" t="str">
            <v>Q1'11 LOC</v>
          </cell>
          <cell r="O1" t="str">
            <v>Q2'11 LOC</v>
          </cell>
          <cell r="P1" t="str">
            <v>Q3'11 LOC</v>
          </cell>
          <cell r="Q1" t="str">
            <v>Q4'11 LOC</v>
          </cell>
          <cell r="R1" t="str">
            <v>Q1'12 LOC</v>
          </cell>
          <cell r="S1" t="str">
            <v>Q2'12 LOC</v>
          </cell>
          <cell r="T1" t="str">
            <v>Q3'12 LOC</v>
          </cell>
          <cell r="U1" t="str">
            <v>Q4'12 LOC</v>
          </cell>
          <cell r="V1" t="str">
            <v>Q1'09 ($)</v>
          </cell>
          <cell r="W1" t="str">
            <v>Q2'09 ($)</v>
          </cell>
          <cell r="X1" t="str">
            <v>Q3'09 ($)</v>
          </cell>
          <cell r="Y1" t="str">
            <v>Q4'09 ($)</v>
          </cell>
          <cell r="Z1" t="str">
            <v>Q1'10 ($)</v>
          </cell>
          <cell r="AA1" t="str">
            <v>Q2'10 ($)</v>
          </cell>
          <cell r="AB1" t="str">
            <v>Q3'10 ($)</v>
          </cell>
          <cell r="AC1" t="str">
            <v>Q4'10 ($)</v>
          </cell>
          <cell r="AD1" t="str">
            <v>Q1'11 ($)</v>
          </cell>
          <cell r="AE1" t="str">
            <v>Q2'11 ($)</v>
          </cell>
          <cell r="AF1" t="str">
            <v>Q3'11 ($)</v>
          </cell>
          <cell r="AG1" t="str">
            <v>Q4'11 ($)</v>
          </cell>
          <cell r="AH1" t="str">
            <v>Q1'12 ($)</v>
          </cell>
          <cell r="AI1" t="str">
            <v>Q2'12 ($)</v>
          </cell>
          <cell r="AJ1" t="str">
            <v>Q3'12 ($)</v>
          </cell>
          <cell r="AK1" t="str">
            <v>Q4'12 ($)</v>
          </cell>
          <cell r="AL1" t="str">
            <v>Q1'09 (€)</v>
          </cell>
          <cell r="AM1" t="str">
            <v>Q2'09 (€)</v>
          </cell>
          <cell r="AN1" t="str">
            <v>Q3'09 (€)</v>
          </cell>
          <cell r="AO1" t="str">
            <v>Q4'09 (€)</v>
          </cell>
          <cell r="AP1" t="str">
            <v>Q1'10 (€)</v>
          </cell>
          <cell r="AQ1" t="str">
            <v>Q2'10 (€)</v>
          </cell>
          <cell r="AR1" t="str">
            <v>Q3'10 (€)</v>
          </cell>
          <cell r="AS1" t="str">
            <v>Q4'10 (€)</v>
          </cell>
          <cell r="AT1" t="str">
            <v>Q1'11 (€)</v>
          </cell>
          <cell r="AU1" t="str">
            <v>Q2'11 (€)</v>
          </cell>
          <cell r="AV1" t="str">
            <v>Q3'11 (€)</v>
          </cell>
          <cell r="AW1" t="str">
            <v>Q4'11 (€)</v>
          </cell>
          <cell r="AX1" t="str">
            <v>Q1'12 (€)</v>
          </cell>
          <cell r="AY1" t="str">
            <v>Q2'12 (€)</v>
          </cell>
          <cell r="AZ1" t="str">
            <v>Q3'12 (€)</v>
          </cell>
          <cell r="BA1" t="str">
            <v>Q4'12 (€)</v>
          </cell>
        </row>
        <row r="2">
          <cell r="A2">
            <v>1</v>
          </cell>
        </row>
        <row r="3">
          <cell r="A3">
            <v>1</v>
          </cell>
        </row>
        <row r="4">
          <cell r="A4">
            <v>1</v>
          </cell>
        </row>
        <row r="5">
          <cell r="A5">
            <v>1</v>
          </cell>
        </row>
        <row r="6">
          <cell r="A6">
            <v>1</v>
          </cell>
        </row>
        <row r="7">
          <cell r="A7">
            <v>1</v>
          </cell>
        </row>
        <row r="8">
          <cell r="A8">
            <v>1</v>
          </cell>
        </row>
        <row r="9">
          <cell r="A9">
            <v>1</v>
          </cell>
        </row>
        <row r="10">
          <cell r="A10">
            <v>1</v>
          </cell>
        </row>
        <row r="11">
          <cell r="A11">
            <v>1</v>
          </cell>
        </row>
        <row r="12">
          <cell r="A12">
            <v>1</v>
          </cell>
        </row>
        <row r="13">
          <cell r="A13">
            <v>1</v>
          </cell>
        </row>
        <row r="14">
          <cell r="A14">
            <v>1</v>
          </cell>
        </row>
        <row r="15">
          <cell r="A15">
            <v>1</v>
          </cell>
        </row>
        <row r="16">
          <cell r="A16">
            <v>1</v>
          </cell>
        </row>
        <row r="17">
          <cell r="A17">
            <v>1</v>
          </cell>
        </row>
        <row r="18">
          <cell r="A18">
            <v>1</v>
          </cell>
        </row>
        <row r="19">
          <cell r="A19">
            <v>1</v>
          </cell>
        </row>
        <row r="20">
          <cell r="A20">
            <v>1</v>
          </cell>
        </row>
        <row r="21">
          <cell r="A21">
            <v>1</v>
          </cell>
        </row>
        <row r="22">
          <cell r="A22">
            <v>1</v>
          </cell>
        </row>
        <row r="23">
          <cell r="A23">
            <v>1</v>
          </cell>
        </row>
        <row r="24">
          <cell r="A24">
            <v>1</v>
          </cell>
        </row>
        <row r="25">
          <cell r="A25">
            <v>1</v>
          </cell>
        </row>
        <row r="26">
          <cell r="A26">
            <v>3</v>
          </cell>
        </row>
        <row r="27">
          <cell r="A27">
            <v>3</v>
          </cell>
        </row>
        <row r="28">
          <cell r="A28">
            <v>3</v>
          </cell>
        </row>
        <row r="29">
          <cell r="A29">
            <v>3</v>
          </cell>
        </row>
        <row r="30">
          <cell r="A30">
            <v>3</v>
          </cell>
        </row>
        <row r="31">
          <cell r="A31">
            <v>3</v>
          </cell>
        </row>
        <row r="32">
          <cell r="A32">
            <v>3</v>
          </cell>
        </row>
        <row r="33">
          <cell r="A33">
            <v>3</v>
          </cell>
        </row>
        <row r="34">
          <cell r="A34">
            <v>3</v>
          </cell>
        </row>
        <row r="35">
          <cell r="A35">
            <v>3</v>
          </cell>
        </row>
        <row r="36">
          <cell r="A36">
            <v>3</v>
          </cell>
        </row>
        <row r="37">
          <cell r="A37">
            <v>3</v>
          </cell>
        </row>
        <row r="38">
          <cell r="A38">
            <v>3</v>
          </cell>
        </row>
        <row r="39">
          <cell r="A39">
            <v>3</v>
          </cell>
        </row>
        <row r="40">
          <cell r="A40">
            <v>3</v>
          </cell>
        </row>
        <row r="41">
          <cell r="A41">
            <v>3</v>
          </cell>
        </row>
        <row r="42">
          <cell r="A42">
            <v>3</v>
          </cell>
        </row>
        <row r="43">
          <cell r="A43">
            <v>3</v>
          </cell>
        </row>
        <row r="44">
          <cell r="A44">
            <v>3</v>
          </cell>
        </row>
        <row r="45">
          <cell r="A45">
            <v>3</v>
          </cell>
        </row>
        <row r="46">
          <cell r="A46">
            <v>3</v>
          </cell>
        </row>
        <row r="47">
          <cell r="A47">
            <v>3</v>
          </cell>
        </row>
        <row r="48">
          <cell r="A48">
            <v>3</v>
          </cell>
        </row>
        <row r="49">
          <cell r="A49">
            <v>3</v>
          </cell>
        </row>
        <row r="50">
          <cell r="A50">
            <v>6</v>
          </cell>
        </row>
        <row r="51">
          <cell r="A51">
            <v>6</v>
          </cell>
        </row>
        <row r="52">
          <cell r="A52">
            <v>6</v>
          </cell>
        </row>
        <row r="53">
          <cell r="A53">
            <v>6</v>
          </cell>
        </row>
        <row r="54">
          <cell r="A54">
            <v>6</v>
          </cell>
        </row>
        <row r="55">
          <cell r="A55">
            <v>6</v>
          </cell>
        </row>
        <row r="56">
          <cell r="A56">
            <v>6</v>
          </cell>
        </row>
        <row r="57">
          <cell r="A57">
            <v>6</v>
          </cell>
        </row>
        <row r="58">
          <cell r="A58">
            <v>6</v>
          </cell>
        </row>
        <row r="59">
          <cell r="A59">
            <v>6</v>
          </cell>
        </row>
        <row r="60">
          <cell r="A60">
            <v>6</v>
          </cell>
        </row>
        <row r="61">
          <cell r="A61">
            <v>6</v>
          </cell>
        </row>
        <row r="62">
          <cell r="A62">
            <v>6</v>
          </cell>
        </row>
        <row r="63">
          <cell r="A63">
            <v>6</v>
          </cell>
        </row>
        <row r="64">
          <cell r="A64">
            <v>6</v>
          </cell>
        </row>
        <row r="65">
          <cell r="A65">
            <v>6</v>
          </cell>
        </row>
        <row r="66">
          <cell r="A66">
            <v>6</v>
          </cell>
        </row>
        <row r="67">
          <cell r="A67">
            <v>6</v>
          </cell>
        </row>
        <row r="68">
          <cell r="A68">
            <v>6</v>
          </cell>
        </row>
        <row r="69">
          <cell r="A69">
            <v>6</v>
          </cell>
        </row>
        <row r="70">
          <cell r="A70">
            <v>6</v>
          </cell>
        </row>
        <row r="71">
          <cell r="A71">
            <v>6</v>
          </cell>
        </row>
        <row r="72">
          <cell r="A72">
            <v>6</v>
          </cell>
        </row>
        <row r="73">
          <cell r="A73">
            <v>6</v>
          </cell>
        </row>
        <row r="74">
          <cell r="A74">
            <v>8</v>
          </cell>
        </row>
        <row r="75">
          <cell r="A75">
            <v>8</v>
          </cell>
        </row>
        <row r="76">
          <cell r="A76">
            <v>8</v>
          </cell>
        </row>
        <row r="77">
          <cell r="A77">
            <v>8</v>
          </cell>
        </row>
        <row r="78">
          <cell r="A78">
            <v>8</v>
          </cell>
        </row>
        <row r="79">
          <cell r="A79">
            <v>8</v>
          </cell>
        </row>
        <row r="80">
          <cell r="A80">
            <v>8</v>
          </cell>
        </row>
        <row r="81">
          <cell r="A81">
            <v>8</v>
          </cell>
        </row>
        <row r="82">
          <cell r="A82">
            <v>8</v>
          </cell>
        </row>
        <row r="83">
          <cell r="A83">
            <v>8</v>
          </cell>
        </row>
        <row r="84">
          <cell r="A84">
            <v>8</v>
          </cell>
        </row>
        <row r="85">
          <cell r="A85">
            <v>8</v>
          </cell>
        </row>
        <row r="86">
          <cell r="A86">
            <v>8</v>
          </cell>
        </row>
        <row r="87">
          <cell r="A87">
            <v>8</v>
          </cell>
        </row>
        <row r="88">
          <cell r="A88">
            <v>8</v>
          </cell>
        </row>
        <row r="89">
          <cell r="A89">
            <v>8</v>
          </cell>
        </row>
        <row r="90">
          <cell r="A90">
            <v>8</v>
          </cell>
        </row>
        <row r="91">
          <cell r="A91">
            <v>8</v>
          </cell>
        </row>
        <row r="92">
          <cell r="A92">
            <v>8</v>
          </cell>
        </row>
        <row r="93">
          <cell r="A93">
            <v>8</v>
          </cell>
        </row>
        <row r="94">
          <cell r="A94">
            <v>8</v>
          </cell>
        </row>
        <row r="95">
          <cell r="A95">
            <v>8</v>
          </cell>
        </row>
        <row r="96">
          <cell r="A96">
            <v>8</v>
          </cell>
        </row>
        <row r="97">
          <cell r="A97">
            <v>8</v>
          </cell>
        </row>
        <row r="98">
          <cell r="A98">
            <v>2</v>
          </cell>
        </row>
        <row r="99">
          <cell r="A99">
            <v>2</v>
          </cell>
        </row>
        <row r="100">
          <cell r="A100">
            <v>2</v>
          </cell>
        </row>
        <row r="101">
          <cell r="A101">
            <v>2</v>
          </cell>
        </row>
        <row r="102">
          <cell r="A102">
            <v>2</v>
          </cell>
        </row>
        <row r="103">
          <cell r="A103">
            <v>2</v>
          </cell>
        </row>
        <row r="104">
          <cell r="A104">
            <v>2</v>
          </cell>
        </row>
        <row r="105">
          <cell r="A105">
            <v>2</v>
          </cell>
        </row>
        <row r="106">
          <cell r="A106">
            <v>2</v>
          </cell>
        </row>
        <row r="107">
          <cell r="A107">
            <v>2</v>
          </cell>
        </row>
        <row r="108">
          <cell r="A108">
            <v>2</v>
          </cell>
        </row>
        <row r="109">
          <cell r="A109">
            <v>2</v>
          </cell>
        </row>
        <row r="110">
          <cell r="A110">
            <v>2</v>
          </cell>
        </row>
        <row r="111">
          <cell r="A111">
            <v>2</v>
          </cell>
        </row>
        <row r="112">
          <cell r="A112">
            <v>2</v>
          </cell>
        </row>
        <row r="113">
          <cell r="A113">
            <v>2</v>
          </cell>
        </row>
        <row r="114">
          <cell r="A114">
            <v>2</v>
          </cell>
        </row>
        <row r="115">
          <cell r="A115">
            <v>2</v>
          </cell>
        </row>
        <row r="116">
          <cell r="A116">
            <v>2</v>
          </cell>
        </row>
        <row r="117">
          <cell r="A117">
            <v>2</v>
          </cell>
        </row>
        <row r="118">
          <cell r="A118">
            <v>2</v>
          </cell>
        </row>
        <row r="119">
          <cell r="A119">
            <v>2</v>
          </cell>
        </row>
        <row r="120">
          <cell r="A120">
            <v>2</v>
          </cell>
        </row>
        <row r="121">
          <cell r="A121">
            <v>2</v>
          </cell>
        </row>
        <row r="122">
          <cell r="A122">
            <v>9</v>
          </cell>
        </row>
        <row r="123">
          <cell r="A123">
            <v>9</v>
          </cell>
        </row>
        <row r="124">
          <cell r="A124">
            <v>9</v>
          </cell>
        </row>
        <row r="125">
          <cell r="A125">
            <v>9</v>
          </cell>
        </row>
        <row r="126">
          <cell r="A126">
            <v>9</v>
          </cell>
        </row>
        <row r="127">
          <cell r="A127">
            <v>9</v>
          </cell>
        </row>
        <row r="128">
          <cell r="A128">
            <v>9</v>
          </cell>
        </row>
        <row r="129">
          <cell r="A129">
            <v>9</v>
          </cell>
        </row>
        <row r="130">
          <cell r="A130">
            <v>9</v>
          </cell>
        </row>
        <row r="131">
          <cell r="A131">
            <v>9</v>
          </cell>
        </row>
        <row r="132">
          <cell r="A132">
            <v>9</v>
          </cell>
        </row>
        <row r="133">
          <cell r="A133">
            <v>9</v>
          </cell>
        </row>
        <row r="134">
          <cell r="A134">
            <v>9</v>
          </cell>
        </row>
        <row r="135">
          <cell r="A135">
            <v>9</v>
          </cell>
        </row>
        <row r="136">
          <cell r="A136">
            <v>9</v>
          </cell>
        </row>
        <row r="137">
          <cell r="A137">
            <v>9</v>
          </cell>
        </row>
        <row r="138">
          <cell r="A138">
            <v>9</v>
          </cell>
        </row>
        <row r="139">
          <cell r="A139">
            <v>9</v>
          </cell>
        </row>
        <row r="140">
          <cell r="A140">
            <v>9</v>
          </cell>
        </row>
        <row r="141">
          <cell r="A141">
            <v>9</v>
          </cell>
        </row>
        <row r="142">
          <cell r="A142">
            <v>9</v>
          </cell>
        </row>
        <row r="143">
          <cell r="A143">
            <v>9</v>
          </cell>
        </row>
        <row r="144">
          <cell r="A144">
            <v>9</v>
          </cell>
        </row>
        <row r="145">
          <cell r="A145">
            <v>9</v>
          </cell>
        </row>
        <row r="146">
          <cell r="A146">
            <v>10</v>
          </cell>
        </row>
        <row r="147">
          <cell r="A147">
            <v>10</v>
          </cell>
        </row>
        <row r="148">
          <cell r="A148">
            <v>10</v>
          </cell>
        </row>
        <row r="149">
          <cell r="A149">
            <v>10</v>
          </cell>
        </row>
        <row r="150">
          <cell r="A150">
            <v>10</v>
          </cell>
        </row>
        <row r="151">
          <cell r="A151">
            <v>10</v>
          </cell>
        </row>
        <row r="152">
          <cell r="A152">
            <v>10</v>
          </cell>
        </row>
        <row r="153">
          <cell r="A153">
            <v>10</v>
          </cell>
        </row>
        <row r="154">
          <cell r="A154">
            <v>10</v>
          </cell>
        </row>
        <row r="155">
          <cell r="A155">
            <v>10</v>
          </cell>
        </row>
        <row r="156">
          <cell r="A156">
            <v>10</v>
          </cell>
        </row>
        <row r="157">
          <cell r="A157">
            <v>10</v>
          </cell>
        </row>
        <row r="158">
          <cell r="A158">
            <v>10</v>
          </cell>
        </row>
        <row r="159">
          <cell r="A159">
            <v>10</v>
          </cell>
        </row>
        <row r="160">
          <cell r="A160">
            <v>10</v>
          </cell>
        </row>
        <row r="161">
          <cell r="A161">
            <v>10</v>
          </cell>
        </row>
        <row r="162">
          <cell r="A162">
            <v>10</v>
          </cell>
        </row>
        <row r="163">
          <cell r="A163">
            <v>10</v>
          </cell>
        </row>
        <row r="164">
          <cell r="A164">
            <v>10</v>
          </cell>
        </row>
        <row r="165">
          <cell r="A165">
            <v>10</v>
          </cell>
        </row>
        <row r="166">
          <cell r="A166">
            <v>10</v>
          </cell>
        </row>
        <row r="167">
          <cell r="A167">
            <v>10</v>
          </cell>
        </row>
        <row r="168">
          <cell r="A168">
            <v>10</v>
          </cell>
        </row>
        <row r="169">
          <cell r="A169">
            <v>10</v>
          </cell>
        </row>
        <row r="170">
          <cell r="A170">
            <v>11</v>
          </cell>
        </row>
        <row r="171">
          <cell r="A171">
            <v>11</v>
          </cell>
        </row>
        <row r="172">
          <cell r="A172">
            <v>11</v>
          </cell>
        </row>
        <row r="173">
          <cell r="A173">
            <v>11</v>
          </cell>
        </row>
        <row r="174">
          <cell r="A174">
            <v>11</v>
          </cell>
        </row>
        <row r="175">
          <cell r="A175">
            <v>11</v>
          </cell>
        </row>
        <row r="176">
          <cell r="A176">
            <v>11</v>
          </cell>
        </row>
        <row r="177">
          <cell r="A177">
            <v>11</v>
          </cell>
        </row>
        <row r="178">
          <cell r="A178">
            <v>11</v>
          </cell>
        </row>
        <row r="179">
          <cell r="A179">
            <v>11</v>
          </cell>
        </row>
        <row r="180">
          <cell r="A180">
            <v>11</v>
          </cell>
        </row>
        <row r="181">
          <cell r="A181">
            <v>11</v>
          </cell>
        </row>
        <row r="182">
          <cell r="A182">
            <v>11</v>
          </cell>
        </row>
        <row r="183">
          <cell r="A183">
            <v>11</v>
          </cell>
        </row>
        <row r="184">
          <cell r="A184">
            <v>11</v>
          </cell>
        </row>
        <row r="185">
          <cell r="A185">
            <v>11</v>
          </cell>
        </row>
        <row r="186">
          <cell r="A186">
            <v>11</v>
          </cell>
        </row>
        <row r="187">
          <cell r="A187">
            <v>11</v>
          </cell>
        </row>
        <row r="188">
          <cell r="A188">
            <v>11</v>
          </cell>
        </row>
        <row r="189">
          <cell r="A189">
            <v>11</v>
          </cell>
        </row>
        <row r="190">
          <cell r="A190">
            <v>11</v>
          </cell>
        </row>
        <row r="191">
          <cell r="A191">
            <v>11</v>
          </cell>
        </row>
        <row r="192">
          <cell r="A192">
            <v>11</v>
          </cell>
        </row>
        <row r="193">
          <cell r="A193">
            <v>11</v>
          </cell>
        </row>
        <row r="194">
          <cell r="A194">
            <v>12</v>
          </cell>
        </row>
        <row r="195">
          <cell r="A195">
            <v>12</v>
          </cell>
        </row>
        <row r="196">
          <cell r="A196">
            <v>12</v>
          </cell>
        </row>
        <row r="197">
          <cell r="A197">
            <v>12</v>
          </cell>
        </row>
        <row r="198">
          <cell r="A198">
            <v>12</v>
          </cell>
        </row>
        <row r="199">
          <cell r="A199">
            <v>12</v>
          </cell>
        </row>
        <row r="200">
          <cell r="A200">
            <v>12</v>
          </cell>
        </row>
        <row r="201">
          <cell r="A201">
            <v>12</v>
          </cell>
        </row>
        <row r="202">
          <cell r="A202">
            <v>12</v>
          </cell>
        </row>
        <row r="203">
          <cell r="A203">
            <v>12</v>
          </cell>
        </row>
        <row r="204">
          <cell r="A204">
            <v>12</v>
          </cell>
        </row>
        <row r="205">
          <cell r="A205">
            <v>12</v>
          </cell>
        </row>
        <row r="206">
          <cell r="A206">
            <v>12</v>
          </cell>
        </row>
        <row r="207">
          <cell r="A207">
            <v>12</v>
          </cell>
        </row>
        <row r="208">
          <cell r="A208">
            <v>12</v>
          </cell>
        </row>
        <row r="209">
          <cell r="A209">
            <v>12</v>
          </cell>
        </row>
        <row r="210">
          <cell r="A210">
            <v>12</v>
          </cell>
        </row>
        <row r="211">
          <cell r="A211">
            <v>12</v>
          </cell>
        </row>
        <row r="212">
          <cell r="A212">
            <v>12</v>
          </cell>
        </row>
        <row r="213">
          <cell r="A213">
            <v>12</v>
          </cell>
        </row>
        <row r="214">
          <cell r="A214">
            <v>12</v>
          </cell>
        </row>
        <row r="215">
          <cell r="A215">
            <v>12</v>
          </cell>
        </row>
        <row r="216">
          <cell r="A216">
            <v>12</v>
          </cell>
        </row>
        <row r="217">
          <cell r="A217">
            <v>12</v>
          </cell>
        </row>
        <row r="218">
          <cell r="A218">
            <v>14</v>
          </cell>
        </row>
        <row r="219">
          <cell r="A219">
            <v>14</v>
          </cell>
        </row>
        <row r="220">
          <cell r="A220">
            <v>14</v>
          </cell>
        </row>
        <row r="221">
          <cell r="A221">
            <v>14</v>
          </cell>
        </row>
        <row r="222">
          <cell r="A222">
            <v>14</v>
          </cell>
        </row>
        <row r="223">
          <cell r="A223">
            <v>14</v>
          </cell>
        </row>
        <row r="224">
          <cell r="A224">
            <v>14</v>
          </cell>
        </row>
        <row r="225">
          <cell r="A225">
            <v>14</v>
          </cell>
        </row>
        <row r="226">
          <cell r="A226">
            <v>14</v>
          </cell>
        </row>
        <row r="227">
          <cell r="A227">
            <v>14</v>
          </cell>
        </row>
        <row r="228">
          <cell r="A228">
            <v>14</v>
          </cell>
        </row>
        <row r="229">
          <cell r="A229">
            <v>14</v>
          </cell>
        </row>
        <row r="230">
          <cell r="A230">
            <v>14</v>
          </cell>
        </row>
        <row r="231">
          <cell r="A231">
            <v>14</v>
          </cell>
        </row>
        <row r="232">
          <cell r="A232">
            <v>14</v>
          </cell>
        </row>
        <row r="233">
          <cell r="A233">
            <v>14</v>
          </cell>
        </row>
        <row r="234">
          <cell r="A234">
            <v>14</v>
          </cell>
        </row>
        <row r="235">
          <cell r="A235">
            <v>14</v>
          </cell>
        </row>
        <row r="236">
          <cell r="A236">
            <v>14</v>
          </cell>
        </row>
        <row r="237">
          <cell r="A237">
            <v>14</v>
          </cell>
        </row>
        <row r="238">
          <cell r="A238">
            <v>14</v>
          </cell>
        </row>
        <row r="239">
          <cell r="A239">
            <v>14</v>
          </cell>
        </row>
        <row r="240">
          <cell r="A240">
            <v>14</v>
          </cell>
        </row>
        <row r="241">
          <cell r="A241">
            <v>14</v>
          </cell>
        </row>
        <row r="242">
          <cell r="A242">
            <v>15</v>
          </cell>
        </row>
        <row r="243">
          <cell r="A243">
            <v>15</v>
          </cell>
        </row>
        <row r="244">
          <cell r="A244">
            <v>15</v>
          </cell>
        </row>
        <row r="245">
          <cell r="A245">
            <v>15</v>
          </cell>
        </row>
        <row r="246">
          <cell r="A246">
            <v>15</v>
          </cell>
        </row>
        <row r="247">
          <cell r="A247">
            <v>15</v>
          </cell>
        </row>
        <row r="248">
          <cell r="A248">
            <v>15</v>
          </cell>
        </row>
        <row r="249">
          <cell r="A249">
            <v>15</v>
          </cell>
        </row>
        <row r="250">
          <cell r="A250">
            <v>15</v>
          </cell>
        </row>
        <row r="251">
          <cell r="A251">
            <v>15</v>
          </cell>
        </row>
        <row r="252">
          <cell r="A252">
            <v>15</v>
          </cell>
        </row>
        <row r="253">
          <cell r="A253">
            <v>15</v>
          </cell>
        </row>
        <row r="254">
          <cell r="A254">
            <v>15</v>
          </cell>
        </row>
        <row r="255">
          <cell r="A255">
            <v>15</v>
          </cell>
        </row>
        <row r="256">
          <cell r="A256">
            <v>15</v>
          </cell>
        </row>
        <row r="257">
          <cell r="A257">
            <v>15</v>
          </cell>
        </row>
        <row r="258">
          <cell r="A258">
            <v>15</v>
          </cell>
        </row>
        <row r="259">
          <cell r="A259">
            <v>15</v>
          </cell>
        </row>
        <row r="260">
          <cell r="A260">
            <v>15</v>
          </cell>
        </row>
        <row r="261">
          <cell r="A261">
            <v>15</v>
          </cell>
        </row>
        <row r="262">
          <cell r="A262">
            <v>15</v>
          </cell>
        </row>
        <row r="263">
          <cell r="A263">
            <v>15</v>
          </cell>
        </row>
        <row r="264">
          <cell r="A264">
            <v>15</v>
          </cell>
        </row>
        <row r="265">
          <cell r="A265">
            <v>15</v>
          </cell>
        </row>
        <row r="266">
          <cell r="A266">
            <v>16</v>
          </cell>
        </row>
        <row r="267">
          <cell r="A267">
            <v>16</v>
          </cell>
        </row>
        <row r="268">
          <cell r="A268">
            <v>16</v>
          </cell>
        </row>
        <row r="269">
          <cell r="A269">
            <v>16</v>
          </cell>
        </row>
        <row r="270">
          <cell r="A270">
            <v>16</v>
          </cell>
        </row>
        <row r="271">
          <cell r="A271">
            <v>16</v>
          </cell>
        </row>
        <row r="272">
          <cell r="A272">
            <v>16</v>
          </cell>
        </row>
        <row r="273">
          <cell r="A273">
            <v>16</v>
          </cell>
        </row>
        <row r="274">
          <cell r="A274">
            <v>16</v>
          </cell>
        </row>
        <row r="275">
          <cell r="A275">
            <v>16</v>
          </cell>
        </row>
        <row r="276">
          <cell r="A276">
            <v>16</v>
          </cell>
        </row>
        <row r="277">
          <cell r="A277">
            <v>16</v>
          </cell>
        </row>
        <row r="278">
          <cell r="A278">
            <v>16</v>
          </cell>
        </row>
        <row r="279">
          <cell r="A279">
            <v>16</v>
          </cell>
        </row>
        <row r="280">
          <cell r="A280">
            <v>16</v>
          </cell>
        </row>
        <row r="281">
          <cell r="A281">
            <v>16</v>
          </cell>
        </row>
        <row r="282">
          <cell r="A282">
            <v>16</v>
          </cell>
        </row>
        <row r="283">
          <cell r="A283">
            <v>16</v>
          </cell>
        </row>
        <row r="284">
          <cell r="A284">
            <v>16</v>
          </cell>
        </row>
        <row r="285">
          <cell r="A285">
            <v>16</v>
          </cell>
        </row>
        <row r="286">
          <cell r="A286">
            <v>16</v>
          </cell>
        </row>
        <row r="287">
          <cell r="A287">
            <v>16</v>
          </cell>
        </row>
        <row r="288">
          <cell r="A288">
            <v>16</v>
          </cell>
        </row>
        <row r="289">
          <cell r="A289">
            <v>16</v>
          </cell>
        </row>
        <row r="290">
          <cell r="A290">
            <v>17</v>
          </cell>
        </row>
        <row r="291">
          <cell r="A291">
            <v>17</v>
          </cell>
        </row>
        <row r="292">
          <cell r="A292">
            <v>17</v>
          </cell>
        </row>
        <row r="293">
          <cell r="A293">
            <v>17</v>
          </cell>
        </row>
        <row r="294">
          <cell r="A294">
            <v>17</v>
          </cell>
        </row>
        <row r="295">
          <cell r="A295">
            <v>17</v>
          </cell>
        </row>
        <row r="296">
          <cell r="A296">
            <v>17</v>
          </cell>
        </row>
        <row r="297">
          <cell r="A297">
            <v>17</v>
          </cell>
        </row>
        <row r="298">
          <cell r="A298">
            <v>17</v>
          </cell>
        </row>
        <row r="299">
          <cell r="A299">
            <v>17</v>
          </cell>
        </row>
        <row r="300">
          <cell r="A300">
            <v>17</v>
          </cell>
        </row>
        <row r="301">
          <cell r="A301">
            <v>17</v>
          </cell>
        </row>
        <row r="302">
          <cell r="A302">
            <v>17</v>
          </cell>
        </row>
        <row r="303">
          <cell r="A303">
            <v>17</v>
          </cell>
        </row>
        <row r="304">
          <cell r="A304">
            <v>17</v>
          </cell>
        </row>
        <row r="305">
          <cell r="A305">
            <v>17</v>
          </cell>
        </row>
        <row r="306">
          <cell r="A306">
            <v>17</v>
          </cell>
        </row>
        <row r="307">
          <cell r="A307">
            <v>17</v>
          </cell>
        </row>
        <row r="308">
          <cell r="A308">
            <v>17</v>
          </cell>
        </row>
        <row r="309">
          <cell r="A309">
            <v>17</v>
          </cell>
        </row>
        <row r="310">
          <cell r="A310">
            <v>17</v>
          </cell>
        </row>
        <row r="311">
          <cell r="A311">
            <v>17</v>
          </cell>
        </row>
        <row r="312">
          <cell r="A312">
            <v>17</v>
          </cell>
        </row>
        <row r="313">
          <cell r="A313">
            <v>17</v>
          </cell>
        </row>
        <row r="314">
          <cell r="A314">
            <v>18</v>
          </cell>
        </row>
        <row r="315">
          <cell r="A315">
            <v>18</v>
          </cell>
        </row>
        <row r="316">
          <cell r="A316">
            <v>18</v>
          </cell>
        </row>
        <row r="317">
          <cell r="A317">
            <v>18</v>
          </cell>
        </row>
        <row r="318">
          <cell r="A318">
            <v>18</v>
          </cell>
        </row>
        <row r="319">
          <cell r="A319">
            <v>18</v>
          </cell>
        </row>
        <row r="320">
          <cell r="A320">
            <v>18</v>
          </cell>
        </row>
        <row r="321">
          <cell r="A321">
            <v>18</v>
          </cell>
        </row>
        <row r="322">
          <cell r="A322">
            <v>18</v>
          </cell>
        </row>
        <row r="323">
          <cell r="A323">
            <v>18</v>
          </cell>
        </row>
        <row r="324">
          <cell r="A324">
            <v>18</v>
          </cell>
        </row>
        <row r="325">
          <cell r="A325">
            <v>18</v>
          </cell>
        </row>
        <row r="326">
          <cell r="A326">
            <v>18</v>
          </cell>
        </row>
        <row r="327">
          <cell r="A327">
            <v>18</v>
          </cell>
        </row>
        <row r="328">
          <cell r="A328">
            <v>18</v>
          </cell>
        </row>
        <row r="329">
          <cell r="A329">
            <v>18</v>
          </cell>
        </row>
        <row r="330">
          <cell r="A330">
            <v>18</v>
          </cell>
        </row>
        <row r="331">
          <cell r="A331">
            <v>18</v>
          </cell>
        </row>
        <row r="332">
          <cell r="A332">
            <v>18</v>
          </cell>
        </row>
        <row r="333">
          <cell r="A333">
            <v>18</v>
          </cell>
        </row>
        <row r="334">
          <cell r="A334">
            <v>18</v>
          </cell>
        </row>
        <row r="335">
          <cell r="A335">
            <v>18</v>
          </cell>
        </row>
        <row r="336">
          <cell r="A336">
            <v>18</v>
          </cell>
        </row>
        <row r="337">
          <cell r="A337">
            <v>18</v>
          </cell>
        </row>
        <row r="338">
          <cell r="A338">
            <v>21</v>
          </cell>
        </row>
        <row r="339">
          <cell r="A339">
            <v>21</v>
          </cell>
        </row>
        <row r="340">
          <cell r="A340">
            <v>21</v>
          </cell>
        </row>
        <row r="341">
          <cell r="A341">
            <v>21</v>
          </cell>
        </row>
        <row r="342">
          <cell r="A342">
            <v>21</v>
          </cell>
        </row>
        <row r="343">
          <cell r="A343">
            <v>21</v>
          </cell>
        </row>
        <row r="344">
          <cell r="A344">
            <v>21</v>
          </cell>
        </row>
        <row r="345">
          <cell r="A345">
            <v>21</v>
          </cell>
        </row>
        <row r="346">
          <cell r="A346">
            <v>21</v>
          </cell>
        </row>
        <row r="347">
          <cell r="A347">
            <v>21</v>
          </cell>
        </row>
        <row r="348">
          <cell r="A348">
            <v>21</v>
          </cell>
        </row>
        <row r="349">
          <cell r="A349">
            <v>21</v>
          </cell>
        </row>
        <row r="350">
          <cell r="A350">
            <v>21</v>
          </cell>
        </row>
        <row r="351">
          <cell r="A351">
            <v>21</v>
          </cell>
        </row>
        <row r="352">
          <cell r="A352">
            <v>21</v>
          </cell>
        </row>
        <row r="353">
          <cell r="A353">
            <v>21</v>
          </cell>
        </row>
        <row r="354">
          <cell r="A354">
            <v>21</v>
          </cell>
        </row>
        <row r="355">
          <cell r="A355">
            <v>21</v>
          </cell>
        </row>
        <row r="356">
          <cell r="A356">
            <v>21</v>
          </cell>
        </row>
        <row r="357">
          <cell r="A357">
            <v>21</v>
          </cell>
        </row>
        <row r="358">
          <cell r="A358">
            <v>21</v>
          </cell>
        </row>
        <row r="359">
          <cell r="A359">
            <v>21</v>
          </cell>
        </row>
        <row r="360">
          <cell r="A360">
            <v>21</v>
          </cell>
        </row>
        <row r="361">
          <cell r="A361">
            <v>21</v>
          </cell>
        </row>
        <row r="362">
          <cell r="A362">
            <v>22</v>
          </cell>
        </row>
        <row r="363">
          <cell r="A363">
            <v>22</v>
          </cell>
        </row>
        <row r="364">
          <cell r="A364">
            <v>22</v>
          </cell>
        </row>
        <row r="365">
          <cell r="A365">
            <v>22</v>
          </cell>
        </row>
        <row r="366">
          <cell r="A366">
            <v>22</v>
          </cell>
        </row>
        <row r="367">
          <cell r="A367">
            <v>22</v>
          </cell>
        </row>
        <row r="368">
          <cell r="A368">
            <v>22</v>
          </cell>
        </row>
        <row r="369">
          <cell r="A369">
            <v>22</v>
          </cell>
        </row>
        <row r="370">
          <cell r="A370">
            <v>22</v>
          </cell>
        </row>
        <row r="371">
          <cell r="A371">
            <v>22</v>
          </cell>
        </row>
        <row r="372">
          <cell r="A372">
            <v>22</v>
          </cell>
        </row>
        <row r="373">
          <cell r="A373">
            <v>22</v>
          </cell>
        </row>
        <row r="374">
          <cell r="A374">
            <v>22</v>
          </cell>
        </row>
        <row r="375">
          <cell r="A375">
            <v>22</v>
          </cell>
        </row>
        <row r="376">
          <cell r="A376">
            <v>22</v>
          </cell>
        </row>
        <row r="377">
          <cell r="A377">
            <v>22</v>
          </cell>
        </row>
        <row r="378">
          <cell r="A378">
            <v>22</v>
          </cell>
        </row>
        <row r="379">
          <cell r="A379">
            <v>22</v>
          </cell>
        </row>
        <row r="380">
          <cell r="A380">
            <v>22</v>
          </cell>
        </row>
        <row r="381">
          <cell r="A381">
            <v>22</v>
          </cell>
        </row>
        <row r="382">
          <cell r="A382">
            <v>22</v>
          </cell>
        </row>
        <row r="383">
          <cell r="A383">
            <v>22</v>
          </cell>
        </row>
        <row r="384">
          <cell r="A384">
            <v>22</v>
          </cell>
        </row>
        <row r="385">
          <cell r="A385">
            <v>22</v>
          </cell>
        </row>
        <row r="386">
          <cell r="A386">
            <v>27</v>
          </cell>
        </row>
        <row r="387">
          <cell r="A387">
            <v>27</v>
          </cell>
        </row>
        <row r="388">
          <cell r="A388">
            <v>27</v>
          </cell>
        </row>
        <row r="389">
          <cell r="A389">
            <v>27</v>
          </cell>
        </row>
        <row r="390">
          <cell r="A390">
            <v>27</v>
          </cell>
        </row>
        <row r="391">
          <cell r="A391">
            <v>27</v>
          </cell>
        </row>
        <row r="392">
          <cell r="A392">
            <v>27</v>
          </cell>
        </row>
        <row r="393">
          <cell r="A393">
            <v>27</v>
          </cell>
        </row>
        <row r="394">
          <cell r="A394">
            <v>27</v>
          </cell>
        </row>
        <row r="395">
          <cell r="A395">
            <v>27</v>
          </cell>
        </row>
        <row r="396">
          <cell r="A396">
            <v>27</v>
          </cell>
        </row>
        <row r="397">
          <cell r="A397">
            <v>27</v>
          </cell>
        </row>
        <row r="398">
          <cell r="A398">
            <v>27</v>
          </cell>
        </row>
        <row r="399">
          <cell r="A399">
            <v>27</v>
          </cell>
        </row>
        <row r="400">
          <cell r="A400">
            <v>27</v>
          </cell>
        </row>
        <row r="401">
          <cell r="A401">
            <v>27</v>
          </cell>
        </row>
        <row r="402">
          <cell r="A402">
            <v>27</v>
          </cell>
        </row>
        <row r="403">
          <cell r="A403">
            <v>27</v>
          </cell>
        </row>
        <row r="404">
          <cell r="A404">
            <v>27</v>
          </cell>
        </row>
        <row r="405">
          <cell r="A405">
            <v>27</v>
          </cell>
        </row>
        <row r="406">
          <cell r="A406">
            <v>27</v>
          </cell>
        </row>
        <row r="407">
          <cell r="A407">
            <v>27</v>
          </cell>
        </row>
        <row r="408">
          <cell r="A408">
            <v>27</v>
          </cell>
        </row>
        <row r="409">
          <cell r="A409">
            <v>27</v>
          </cell>
        </row>
        <row r="410">
          <cell r="A410">
            <v>28</v>
          </cell>
        </row>
        <row r="411">
          <cell r="A411">
            <v>28</v>
          </cell>
        </row>
        <row r="412">
          <cell r="A412">
            <v>28</v>
          </cell>
        </row>
        <row r="413">
          <cell r="A413">
            <v>28</v>
          </cell>
        </row>
        <row r="414">
          <cell r="A414">
            <v>28</v>
          </cell>
        </row>
        <row r="415">
          <cell r="A415">
            <v>28</v>
          </cell>
        </row>
        <row r="416">
          <cell r="A416">
            <v>28</v>
          </cell>
        </row>
        <row r="417">
          <cell r="A417">
            <v>28</v>
          </cell>
        </row>
        <row r="418">
          <cell r="A418">
            <v>28</v>
          </cell>
        </row>
        <row r="419">
          <cell r="A419">
            <v>28</v>
          </cell>
        </row>
        <row r="420">
          <cell r="A420">
            <v>28</v>
          </cell>
        </row>
        <row r="421">
          <cell r="A421">
            <v>28</v>
          </cell>
        </row>
        <row r="422">
          <cell r="A422">
            <v>28</v>
          </cell>
        </row>
        <row r="423">
          <cell r="A423">
            <v>28</v>
          </cell>
        </row>
        <row r="424">
          <cell r="A424">
            <v>28</v>
          </cell>
        </row>
        <row r="425">
          <cell r="A425">
            <v>28</v>
          </cell>
        </row>
        <row r="426">
          <cell r="A426">
            <v>28</v>
          </cell>
        </row>
        <row r="427">
          <cell r="A427">
            <v>28</v>
          </cell>
        </row>
        <row r="428">
          <cell r="A428">
            <v>28</v>
          </cell>
        </row>
        <row r="429">
          <cell r="A429">
            <v>28</v>
          </cell>
        </row>
        <row r="430">
          <cell r="A430">
            <v>28</v>
          </cell>
        </row>
        <row r="431">
          <cell r="A431">
            <v>28</v>
          </cell>
        </row>
        <row r="432">
          <cell r="A432">
            <v>28</v>
          </cell>
        </row>
        <row r="433">
          <cell r="A433">
            <v>28</v>
          </cell>
        </row>
        <row r="434">
          <cell r="A434">
            <v>38</v>
          </cell>
        </row>
        <row r="435">
          <cell r="A435">
            <v>38</v>
          </cell>
        </row>
        <row r="436">
          <cell r="A436">
            <v>38</v>
          </cell>
        </row>
        <row r="437">
          <cell r="A437">
            <v>38</v>
          </cell>
        </row>
        <row r="438">
          <cell r="A438">
            <v>38</v>
          </cell>
        </row>
        <row r="439">
          <cell r="A439">
            <v>38</v>
          </cell>
        </row>
        <row r="440">
          <cell r="A440">
            <v>38</v>
          </cell>
        </row>
        <row r="441">
          <cell r="A441">
            <v>38</v>
          </cell>
        </row>
        <row r="442">
          <cell r="A442">
            <v>38</v>
          </cell>
        </row>
        <row r="443">
          <cell r="A443">
            <v>38</v>
          </cell>
        </row>
        <row r="444">
          <cell r="A444">
            <v>38</v>
          </cell>
        </row>
        <row r="445">
          <cell r="A445">
            <v>38</v>
          </cell>
        </row>
        <row r="446">
          <cell r="A446">
            <v>38</v>
          </cell>
        </row>
        <row r="447">
          <cell r="A447">
            <v>38</v>
          </cell>
        </row>
        <row r="448">
          <cell r="A448">
            <v>38</v>
          </cell>
        </row>
        <row r="449">
          <cell r="A449">
            <v>38</v>
          </cell>
        </row>
        <row r="450">
          <cell r="A450">
            <v>38</v>
          </cell>
        </row>
        <row r="451">
          <cell r="A451">
            <v>38</v>
          </cell>
        </row>
        <row r="452">
          <cell r="A452">
            <v>38</v>
          </cell>
        </row>
        <row r="453">
          <cell r="A453">
            <v>38</v>
          </cell>
        </row>
        <row r="454">
          <cell r="A454">
            <v>38</v>
          </cell>
        </row>
        <row r="455">
          <cell r="A455">
            <v>38</v>
          </cell>
        </row>
        <row r="456">
          <cell r="A456">
            <v>38</v>
          </cell>
        </row>
        <row r="457">
          <cell r="A457">
            <v>38</v>
          </cell>
        </row>
        <row r="458">
          <cell r="A458">
            <v>61</v>
          </cell>
        </row>
        <row r="459">
          <cell r="A459">
            <v>61</v>
          </cell>
        </row>
        <row r="460">
          <cell r="A460">
            <v>61</v>
          </cell>
        </row>
        <row r="461">
          <cell r="A461">
            <v>61</v>
          </cell>
        </row>
        <row r="462">
          <cell r="A462">
            <v>61</v>
          </cell>
        </row>
        <row r="463">
          <cell r="A463">
            <v>61</v>
          </cell>
        </row>
        <row r="464">
          <cell r="A464">
            <v>61</v>
          </cell>
        </row>
        <row r="465">
          <cell r="A465">
            <v>61</v>
          </cell>
        </row>
        <row r="466">
          <cell r="A466">
            <v>61</v>
          </cell>
        </row>
        <row r="467">
          <cell r="A467">
            <v>61</v>
          </cell>
        </row>
        <row r="468">
          <cell r="A468">
            <v>61</v>
          </cell>
        </row>
        <row r="469">
          <cell r="A469">
            <v>61</v>
          </cell>
        </row>
        <row r="470">
          <cell r="A470">
            <v>61</v>
          </cell>
        </row>
        <row r="471">
          <cell r="A471">
            <v>61</v>
          </cell>
        </row>
        <row r="472">
          <cell r="A472">
            <v>61</v>
          </cell>
        </row>
        <row r="473">
          <cell r="A473">
            <v>61</v>
          </cell>
        </row>
        <row r="474">
          <cell r="A474">
            <v>61</v>
          </cell>
        </row>
        <row r="475">
          <cell r="A475">
            <v>61</v>
          </cell>
        </row>
        <row r="476">
          <cell r="A476">
            <v>61</v>
          </cell>
        </row>
        <row r="477">
          <cell r="A477">
            <v>61</v>
          </cell>
        </row>
        <row r="478">
          <cell r="A478">
            <v>61</v>
          </cell>
        </row>
        <row r="479">
          <cell r="A479">
            <v>61</v>
          </cell>
        </row>
        <row r="480">
          <cell r="A480">
            <v>61</v>
          </cell>
        </row>
        <row r="481">
          <cell r="A481">
            <v>61</v>
          </cell>
        </row>
        <row r="482">
          <cell r="A482">
            <v>41</v>
          </cell>
        </row>
        <row r="483">
          <cell r="A483">
            <v>41</v>
          </cell>
        </row>
        <row r="484">
          <cell r="A484">
            <v>41</v>
          </cell>
        </row>
        <row r="485">
          <cell r="A485">
            <v>41</v>
          </cell>
        </row>
        <row r="486">
          <cell r="A486">
            <v>41</v>
          </cell>
        </row>
        <row r="487">
          <cell r="A487">
            <v>41</v>
          </cell>
        </row>
        <row r="488">
          <cell r="A488">
            <v>41</v>
          </cell>
        </row>
        <row r="489">
          <cell r="A489">
            <v>41</v>
          </cell>
        </row>
        <row r="490">
          <cell r="A490">
            <v>41</v>
          </cell>
        </row>
        <row r="491">
          <cell r="A491">
            <v>41</v>
          </cell>
        </row>
        <row r="492">
          <cell r="A492">
            <v>41</v>
          </cell>
        </row>
        <row r="493">
          <cell r="A493">
            <v>41</v>
          </cell>
        </row>
        <row r="494">
          <cell r="A494">
            <v>41</v>
          </cell>
        </row>
        <row r="495">
          <cell r="A495">
            <v>41</v>
          </cell>
        </row>
        <row r="496">
          <cell r="A496">
            <v>41</v>
          </cell>
        </row>
        <row r="497">
          <cell r="A497">
            <v>41</v>
          </cell>
        </row>
        <row r="498">
          <cell r="A498">
            <v>41</v>
          </cell>
        </row>
        <row r="499">
          <cell r="A499">
            <v>41</v>
          </cell>
        </row>
        <row r="500">
          <cell r="A500">
            <v>41</v>
          </cell>
        </row>
        <row r="501">
          <cell r="A501">
            <v>41</v>
          </cell>
        </row>
        <row r="502">
          <cell r="A502">
            <v>41</v>
          </cell>
        </row>
        <row r="503">
          <cell r="A503">
            <v>41</v>
          </cell>
        </row>
        <row r="504">
          <cell r="A504">
            <v>41</v>
          </cell>
        </row>
        <row r="505">
          <cell r="A505">
            <v>41</v>
          </cell>
        </row>
        <row r="506">
          <cell r="A506">
            <v>71</v>
          </cell>
        </row>
        <row r="507">
          <cell r="A507">
            <v>71</v>
          </cell>
        </row>
        <row r="508">
          <cell r="A508">
            <v>71</v>
          </cell>
        </row>
        <row r="509">
          <cell r="A509">
            <v>71</v>
          </cell>
        </row>
        <row r="510">
          <cell r="A510">
            <v>71</v>
          </cell>
        </row>
        <row r="511">
          <cell r="A511">
            <v>71</v>
          </cell>
        </row>
        <row r="512">
          <cell r="A512">
            <v>71</v>
          </cell>
        </row>
        <row r="513">
          <cell r="A513">
            <v>71</v>
          </cell>
        </row>
        <row r="514">
          <cell r="A514">
            <v>71</v>
          </cell>
        </row>
        <row r="515">
          <cell r="A515">
            <v>71</v>
          </cell>
        </row>
        <row r="516">
          <cell r="A516">
            <v>71</v>
          </cell>
        </row>
        <row r="517">
          <cell r="A517">
            <v>71</v>
          </cell>
        </row>
        <row r="518">
          <cell r="A518">
            <v>71</v>
          </cell>
        </row>
        <row r="519">
          <cell r="A519">
            <v>71</v>
          </cell>
        </row>
        <row r="520">
          <cell r="A520">
            <v>71</v>
          </cell>
        </row>
        <row r="521">
          <cell r="A521">
            <v>71</v>
          </cell>
        </row>
        <row r="522">
          <cell r="A522">
            <v>71</v>
          </cell>
        </row>
        <row r="523">
          <cell r="A523">
            <v>71</v>
          </cell>
        </row>
        <row r="524">
          <cell r="A524">
            <v>71</v>
          </cell>
        </row>
        <row r="525">
          <cell r="A525">
            <v>71</v>
          </cell>
        </row>
        <row r="526">
          <cell r="A526">
            <v>71</v>
          </cell>
        </row>
        <row r="527">
          <cell r="A527">
            <v>71</v>
          </cell>
        </row>
        <row r="528">
          <cell r="A528">
            <v>71</v>
          </cell>
        </row>
        <row r="529">
          <cell r="A529">
            <v>71</v>
          </cell>
        </row>
        <row r="530">
          <cell r="A530">
            <v>80</v>
          </cell>
        </row>
        <row r="531">
          <cell r="A531">
            <v>80</v>
          </cell>
        </row>
        <row r="532">
          <cell r="A532">
            <v>80</v>
          </cell>
        </row>
        <row r="533">
          <cell r="A533">
            <v>80</v>
          </cell>
        </row>
        <row r="534">
          <cell r="A534">
            <v>80</v>
          </cell>
        </row>
        <row r="535">
          <cell r="A535">
            <v>80</v>
          </cell>
        </row>
        <row r="536">
          <cell r="A536">
            <v>80</v>
          </cell>
        </row>
        <row r="537">
          <cell r="A537">
            <v>80</v>
          </cell>
        </row>
        <row r="538">
          <cell r="A538">
            <v>80</v>
          </cell>
        </row>
        <row r="539">
          <cell r="A539">
            <v>80</v>
          </cell>
        </row>
        <row r="540">
          <cell r="A540">
            <v>80</v>
          </cell>
        </row>
        <row r="541">
          <cell r="A541">
            <v>80</v>
          </cell>
        </row>
        <row r="542">
          <cell r="A542">
            <v>80</v>
          </cell>
        </row>
        <row r="543">
          <cell r="A543">
            <v>80</v>
          </cell>
        </row>
        <row r="544">
          <cell r="A544">
            <v>80</v>
          </cell>
        </row>
        <row r="545">
          <cell r="A545">
            <v>80</v>
          </cell>
        </row>
        <row r="546">
          <cell r="A546">
            <v>80</v>
          </cell>
        </row>
        <row r="547">
          <cell r="A547">
            <v>80</v>
          </cell>
        </row>
        <row r="548">
          <cell r="A548">
            <v>80</v>
          </cell>
        </row>
        <row r="549">
          <cell r="A549">
            <v>80</v>
          </cell>
        </row>
        <row r="550">
          <cell r="A550">
            <v>80</v>
          </cell>
        </row>
        <row r="551">
          <cell r="A551">
            <v>80</v>
          </cell>
        </row>
        <row r="552">
          <cell r="A552">
            <v>80</v>
          </cell>
        </row>
        <row r="553">
          <cell r="A553">
            <v>80</v>
          </cell>
        </row>
        <row r="554">
          <cell r="A554">
            <v>92</v>
          </cell>
        </row>
        <row r="555">
          <cell r="A555">
            <v>92</v>
          </cell>
        </row>
        <row r="556">
          <cell r="A556">
            <v>92</v>
          </cell>
        </row>
        <row r="557">
          <cell r="A557">
            <v>92</v>
          </cell>
        </row>
        <row r="558">
          <cell r="A558">
            <v>92</v>
          </cell>
        </row>
        <row r="559">
          <cell r="A559">
            <v>92</v>
          </cell>
        </row>
        <row r="560">
          <cell r="A560">
            <v>92</v>
          </cell>
        </row>
        <row r="561">
          <cell r="A561">
            <v>92</v>
          </cell>
        </row>
        <row r="562">
          <cell r="A562">
            <v>92</v>
          </cell>
        </row>
        <row r="563">
          <cell r="A563">
            <v>92</v>
          </cell>
        </row>
        <row r="564">
          <cell r="A564">
            <v>92</v>
          </cell>
        </row>
        <row r="565">
          <cell r="A565">
            <v>92</v>
          </cell>
        </row>
        <row r="566">
          <cell r="A566">
            <v>92</v>
          </cell>
        </row>
        <row r="567">
          <cell r="A567">
            <v>92</v>
          </cell>
        </row>
        <row r="568">
          <cell r="A568">
            <v>92</v>
          </cell>
        </row>
        <row r="569">
          <cell r="A569">
            <v>92</v>
          </cell>
        </row>
        <row r="570">
          <cell r="A570">
            <v>92</v>
          </cell>
        </row>
        <row r="571">
          <cell r="A571">
            <v>92</v>
          </cell>
        </row>
        <row r="572">
          <cell r="A572">
            <v>92</v>
          </cell>
        </row>
        <row r="573">
          <cell r="A573">
            <v>92</v>
          </cell>
        </row>
        <row r="574">
          <cell r="A574">
            <v>92</v>
          </cell>
        </row>
        <row r="575">
          <cell r="A575">
            <v>92</v>
          </cell>
        </row>
        <row r="576">
          <cell r="A576">
            <v>92</v>
          </cell>
        </row>
        <row r="577">
          <cell r="A577">
            <v>92</v>
          </cell>
        </row>
        <row r="578">
          <cell r="A578">
            <v>119</v>
          </cell>
        </row>
        <row r="579">
          <cell r="A579">
            <v>119</v>
          </cell>
        </row>
        <row r="580">
          <cell r="A580">
            <v>119</v>
          </cell>
        </row>
        <row r="581">
          <cell r="A581">
            <v>119</v>
          </cell>
        </row>
        <row r="582">
          <cell r="A582">
            <v>119</v>
          </cell>
        </row>
        <row r="583">
          <cell r="A583">
            <v>119</v>
          </cell>
        </row>
        <row r="584">
          <cell r="A584">
            <v>119</v>
          </cell>
        </row>
        <row r="585">
          <cell r="A585">
            <v>119</v>
          </cell>
        </row>
        <row r="586">
          <cell r="A586">
            <v>119</v>
          </cell>
        </row>
        <row r="587">
          <cell r="A587">
            <v>119</v>
          </cell>
        </row>
        <row r="588">
          <cell r="A588">
            <v>119</v>
          </cell>
        </row>
        <row r="589">
          <cell r="A589">
            <v>119</v>
          </cell>
        </row>
        <row r="590">
          <cell r="A590">
            <v>119</v>
          </cell>
        </row>
        <row r="591">
          <cell r="A591">
            <v>119</v>
          </cell>
        </row>
        <row r="592">
          <cell r="A592">
            <v>119</v>
          </cell>
        </row>
        <row r="593">
          <cell r="A593">
            <v>119</v>
          </cell>
        </row>
        <row r="594">
          <cell r="A594">
            <v>119</v>
          </cell>
        </row>
        <row r="595">
          <cell r="A595">
            <v>119</v>
          </cell>
        </row>
        <row r="596">
          <cell r="A596">
            <v>119</v>
          </cell>
        </row>
        <row r="597">
          <cell r="A597">
            <v>119</v>
          </cell>
        </row>
        <row r="598">
          <cell r="A598">
            <v>119</v>
          </cell>
        </row>
        <row r="599">
          <cell r="A599">
            <v>119</v>
          </cell>
        </row>
        <row r="600">
          <cell r="A600">
            <v>119</v>
          </cell>
        </row>
        <row r="601">
          <cell r="A601">
            <v>119</v>
          </cell>
        </row>
        <row r="602">
          <cell r="A602">
            <v>94</v>
          </cell>
        </row>
        <row r="603">
          <cell r="A603">
            <v>94</v>
          </cell>
        </row>
        <row r="604">
          <cell r="A604">
            <v>94</v>
          </cell>
        </row>
        <row r="605">
          <cell r="A605">
            <v>94</v>
          </cell>
        </row>
        <row r="606">
          <cell r="A606">
            <v>94</v>
          </cell>
        </row>
        <row r="607">
          <cell r="A607">
            <v>94</v>
          </cell>
        </row>
        <row r="608">
          <cell r="A608">
            <v>94</v>
          </cell>
        </row>
        <row r="609">
          <cell r="A609">
            <v>94</v>
          </cell>
        </row>
        <row r="610">
          <cell r="A610">
            <v>94</v>
          </cell>
        </row>
        <row r="611">
          <cell r="A611">
            <v>94</v>
          </cell>
        </row>
        <row r="612">
          <cell r="A612">
            <v>94</v>
          </cell>
        </row>
        <row r="613">
          <cell r="A613">
            <v>94</v>
          </cell>
        </row>
        <row r="614">
          <cell r="A614">
            <v>94</v>
          </cell>
        </row>
        <row r="615">
          <cell r="A615">
            <v>94</v>
          </cell>
        </row>
        <row r="616">
          <cell r="A616">
            <v>94</v>
          </cell>
        </row>
        <row r="617">
          <cell r="A617">
            <v>94</v>
          </cell>
        </row>
        <row r="618">
          <cell r="A618">
            <v>94</v>
          </cell>
        </row>
        <row r="619">
          <cell r="A619">
            <v>94</v>
          </cell>
        </row>
        <row r="620">
          <cell r="A620">
            <v>94</v>
          </cell>
        </row>
        <row r="621">
          <cell r="A621">
            <v>94</v>
          </cell>
        </row>
        <row r="622">
          <cell r="A622">
            <v>94</v>
          </cell>
        </row>
        <row r="623">
          <cell r="A623">
            <v>94</v>
          </cell>
        </row>
        <row r="624">
          <cell r="A624">
            <v>94</v>
          </cell>
        </row>
        <row r="625">
          <cell r="A625">
            <v>94</v>
          </cell>
        </row>
        <row r="626">
          <cell r="A626">
            <v>120</v>
          </cell>
        </row>
        <row r="627">
          <cell r="A627">
            <v>120</v>
          </cell>
        </row>
        <row r="628">
          <cell r="A628">
            <v>120</v>
          </cell>
        </row>
        <row r="629">
          <cell r="A629">
            <v>120</v>
          </cell>
        </row>
        <row r="630">
          <cell r="A630">
            <v>120</v>
          </cell>
        </row>
        <row r="631">
          <cell r="A631">
            <v>120</v>
          </cell>
        </row>
        <row r="632">
          <cell r="A632">
            <v>120</v>
          </cell>
        </row>
        <row r="633">
          <cell r="A633">
            <v>120</v>
          </cell>
        </row>
        <row r="634">
          <cell r="A634">
            <v>120</v>
          </cell>
        </row>
        <row r="635">
          <cell r="A635">
            <v>120</v>
          </cell>
        </row>
        <row r="636">
          <cell r="A636">
            <v>120</v>
          </cell>
        </row>
        <row r="637">
          <cell r="A637">
            <v>120</v>
          </cell>
        </row>
        <row r="638">
          <cell r="A638">
            <v>120</v>
          </cell>
        </row>
        <row r="639">
          <cell r="A639">
            <v>120</v>
          </cell>
        </row>
        <row r="640">
          <cell r="A640">
            <v>120</v>
          </cell>
        </row>
        <row r="641">
          <cell r="A641">
            <v>120</v>
          </cell>
        </row>
        <row r="642">
          <cell r="A642">
            <v>120</v>
          </cell>
        </row>
        <row r="643">
          <cell r="A643">
            <v>120</v>
          </cell>
        </row>
        <row r="644">
          <cell r="A644">
            <v>120</v>
          </cell>
        </row>
        <row r="645">
          <cell r="A645">
            <v>120</v>
          </cell>
        </row>
        <row r="646">
          <cell r="A646">
            <v>120</v>
          </cell>
        </row>
        <row r="647">
          <cell r="A647">
            <v>120</v>
          </cell>
        </row>
        <row r="648">
          <cell r="A648">
            <v>120</v>
          </cell>
        </row>
        <row r="649">
          <cell r="A649">
            <v>120</v>
          </cell>
        </row>
        <row r="650">
          <cell r="A650">
            <v>96</v>
          </cell>
        </row>
        <row r="651">
          <cell r="A651">
            <v>96</v>
          </cell>
        </row>
        <row r="652">
          <cell r="A652">
            <v>96</v>
          </cell>
        </row>
        <row r="653">
          <cell r="A653">
            <v>96</v>
          </cell>
        </row>
        <row r="654">
          <cell r="A654">
            <v>96</v>
          </cell>
        </row>
        <row r="655">
          <cell r="A655">
            <v>96</v>
          </cell>
        </row>
        <row r="656">
          <cell r="A656">
            <v>96</v>
          </cell>
        </row>
        <row r="657">
          <cell r="A657">
            <v>96</v>
          </cell>
        </row>
        <row r="658">
          <cell r="A658">
            <v>96</v>
          </cell>
        </row>
        <row r="659">
          <cell r="A659">
            <v>96</v>
          </cell>
        </row>
        <row r="660">
          <cell r="A660">
            <v>96</v>
          </cell>
        </row>
        <row r="661">
          <cell r="A661">
            <v>96</v>
          </cell>
        </row>
        <row r="662">
          <cell r="A662">
            <v>96</v>
          </cell>
        </row>
        <row r="663">
          <cell r="A663">
            <v>96</v>
          </cell>
        </row>
        <row r="664">
          <cell r="A664">
            <v>96</v>
          </cell>
        </row>
        <row r="665">
          <cell r="A665">
            <v>96</v>
          </cell>
        </row>
        <row r="666">
          <cell r="A666">
            <v>96</v>
          </cell>
        </row>
        <row r="667">
          <cell r="A667">
            <v>96</v>
          </cell>
        </row>
        <row r="668">
          <cell r="A668">
            <v>96</v>
          </cell>
        </row>
        <row r="669">
          <cell r="A669">
            <v>96</v>
          </cell>
        </row>
        <row r="670">
          <cell r="A670">
            <v>96</v>
          </cell>
        </row>
        <row r="671">
          <cell r="A671">
            <v>96</v>
          </cell>
        </row>
        <row r="672">
          <cell r="A672">
            <v>96</v>
          </cell>
        </row>
        <row r="673">
          <cell r="A673">
            <v>96</v>
          </cell>
        </row>
        <row r="674">
          <cell r="A674">
            <v>97</v>
          </cell>
        </row>
        <row r="675">
          <cell r="A675">
            <v>97</v>
          </cell>
        </row>
        <row r="676">
          <cell r="A676">
            <v>97</v>
          </cell>
        </row>
        <row r="677">
          <cell r="A677">
            <v>97</v>
          </cell>
        </row>
        <row r="678">
          <cell r="A678">
            <v>97</v>
          </cell>
        </row>
        <row r="679">
          <cell r="A679">
            <v>97</v>
          </cell>
        </row>
        <row r="680">
          <cell r="A680">
            <v>97</v>
          </cell>
        </row>
        <row r="681">
          <cell r="A681">
            <v>97</v>
          </cell>
        </row>
        <row r="682">
          <cell r="A682">
            <v>97</v>
          </cell>
        </row>
        <row r="683">
          <cell r="A683">
            <v>97</v>
          </cell>
        </row>
        <row r="684">
          <cell r="A684">
            <v>97</v>
          </cell>
        </row>
        <row r="685">
          <cell r="A685">
            <v>97</v>
          </cell>
        </row>
        <row r="686">
          <cell r="A686">
            <v>97</v>
          </cell>
        </row>
        <row r="687">
          <cell r="A687">
            <v>97</v>
          </cell>
        </row>
        <row r="688">
          <cell r="A688">
            <v>97</v>
          </cell>
        </row>
        <row r="689">
          <cell r="A689">
            <v>97</v>
          </cell>
        </row>
        <row r="690">
          <cell r="A690">
            <v>97</v>
          </cell>
        </row>
        <row r="691">
          <cell r="A691">
            <v>97</v>
          </cell>
        </row>
        <row r="692">
          <cell r="A692">
            <v>97</v>
          </cell>
        </row>
        <row r="693">
          <cell r="A693">
            <v>97</v>
          </cell>
        </row>
        <row r="694">
          <cell r="A694">
            <v>97</v>
          </cell>
        </row>
        <row r="695">
          <cell r="A695">
            <v>97</v>
          </cell>
        </row>
        <row r="696">
          <cell r="A696">
            <v>97</v>
          </cell>
        </row>
        <row r="697">
          <cell r="A697">
            <v>97</v>
          </cell>
        </row>
        <row r="698">
          <cell r="A698">
            <v>98</v>
          </cell>
        </row>
        <row r="699">
          <cell r="A699">
            <v>98</v>
          </cell>
        </row>
        <row r="700">
          <cell r="A700">
            <v>98</v>
          </cell>
        </row>
        <row r="701">
          <cell r="A701">
            <v>98</v>
          </cell>
        </row>
        <row r="702">
          <cell r="A702">
            <v>98</v>
          </cell>
        </row>
        <row r="703">
          <cell r="A703">
            <v>98</v>
          </cell>
        </row>
        <row r="704">
          <cell r="A704">
            <v>98</v>
          </cell>
        </row>
        <row r="705">
          <cell r="A705">
            <v>98</v>
          </cell>
        </row>
        <row r="706">
          <cell r="A706">
            <v>98</v>
          </cell>
        </row>
        <row r="707">
          <cell r="A707">
            <v>98</v>
          </cell>
        </row>
        <row r="708">
          <cell r="A708">
            <v>98</v>
          </cell>
        </row>
        <row r="709">
          <cell r="A709">
            <v>98</v>
          </cell>
        </row>
        <row r="710">
          <cell r="A710">
            <v>98</v>
          </cell>
        </row>
        <row r="711">
          <cell r="A711">
            <v>98</v>
          </cell>
        </row>
        <row r="712">
          <cell r="A712">
            <v>98</v>
          </cell>
        </row>
        <row r="713">
          <cell r="A713">
            <v>98</v>
          </cell>
        </row>
        <row r="714">
          <cell r="A714">
            <v>98</v>
          </cell>
        </row>
        <row r="715">
          <cell r="A715">
            <v>98</v>
          </cell>
        </row>
        <row r="716">
          <cell r="A716">
            <v>98</v>
          </cell>
        </row>
        <row r="717">
          <cell r="A717">
            <v>98</v>
          </cell>
        </row>
        <row r="718">
          <cell r="A718">
            <v>98</v>
          </cell>
        </row>
        <row r="719">
          <cell r="A719">
            <v>98</v>
          </cell>
        </row>
        <row r="720">
          <cell r="A720">
            <v>98</v>
          </cell>
        </row>
        <row r="721">
          <cell r="A721">
            <v>98</v>
          </cell>
        </row>
        <row r="722">
          <cell r="A722">
            <v>99</v>
          </cell>
        </row>
        <row r="723">
          <cell r="A723">
            <v>99</v>
          </cell>
        </row>
        <row r="724">
          <cell r="A724">
            <v>99</v>
          </cell>
        </row>
        <row r="725">
          <cell r="A725">
            <v>99</v>
          </cell>
        </row>
        <row r="726">
          <cell r="A726">
            <v>99</v>
          </cell>
        </row>
        <row r="727">
          <cell r="A727">
            <v>99</v>
          </cell>
        </row>
        <row r="728">
          <cell r="A728">
            <v>99</v>
          </cell>
        </row>
        <row r="729">
          <cell r="A729">
            <v>99</v>
          </cell>
        </row>
        <row r="730">
          <cell r="A730">
            <v>99</v>
          </cell>
        </row>
        <row r="731">
          <cell r="A731">
            <v>99</v>
          </cell>
        </row>
        <row r="732">
          <cell r="A732">
            <v>99</v>
          </cell>
        </row>
        <row r="733">
          <cell r="A733">
            <v>99</v>
          </cell>
        </row>
        <row r="734">
          <cell r="A734">
            <v>99</v>
          </cell>
        </row>
        <row r="735">
          <cell r="A735">
            <v>99</v>
          </cell>
        </row>
        <row r="736">
          <cell r="A736">
            <v>99</v>
          </cell>
        </row>
        <row r="737">
          <cell r="A737">
            <v>99</v>
          </cell>
        </row>
        <row r="738">
          <cell r="A738">
            <v>99</v>
          </cell>
        </row>
        <row r="739">
          <cell r="A739">
            <v>99</v>
          </cell>
        </row>
        <row r="740">
          <cell r="A740">
            <v>99</v>
          </cell>
        </row>
        <row r="741">
          <cell r="A741">
            <v>99</v>
          </cell>
        </row>
        <row r="742">
          <cell r="A742">
            <v>99</v>
          </cell>
        </row>
        <row r="743">
          <cell r="A743">
            <v>99</v>
          </cell>
        </row>
        <row r="744">
          <cell r="A744">
            <v>99</v>
          </cell>
        </row>
        <row r="745">
          <cell r="A745">
            <v>99</v>
          </cell>
        </row>
        <row r="746">
          <cell r="A746">
            <v>100</v>
          </cell>
        </row>
        <row r="747">
          <cell r="A747">
            <v>100</v>
          </cell>
        </row>
        <row r="748">
          <cell r="A748">
            <v>100</v>
          </cell>
        </row>
        <row r="749">
          <cell r="A749">
            <v>100</v>
          </cell>
        </row>
        <row r="750">
          <cell r="A750">
            <v>100</v>
          </cell>
        </row>
        <row r="751">
          <cell r="A751">
            <v>100</v>
          </cell>
        </row>
        <row r="752">
          <cell r="A752">
            <v>100</v>
          </cell>
        </row>
        <row r="753">
          <cell r="A753">
            <v>100</v>
          </cell>
        </row>
        <row r="754">
          <cell r="A754">
            <v>100</v>
          </cell>
        </row>
        <row r="755">
          <cell r="A755">
            <v>100</v>
          </cell>
        </row>
        <row r="756">
          <cell r="A756">
            <v>100</v>
          </cell>
        </row>
        <row r="757">
          <cell r="A757">
            <v>100</v>
          </cell>
        </row>
        <row r="758">
          <cell r="A758">
            <v>100</v>
          </cell>
        </row>
        <row r="759">
          <cell r="A759">
            <v>100</v>
          </cell>
        </row>
        <row r="760">
          <cell r="A760">
            <v>100</v>
          </cell>
        </row>
        <row r="761">
          <cell r="A761">
            <v>100</v>
          </cell>
        </row>
        <row r="762">
          <cell r="A762">
            <v>100</v>
          </cell>
        </row>
        <row r="763">
          <cell r="A763">
            <v>100</v>
          </cell>
        </row>
        <row r="764">
          <cell r="A764">
            <v>100</v>
          </cell>
        </row>
        <row r="765">
          <cell r="A765">
            <v>100</v>
          </cell>
        </row>
        <row r="766">
          <cell r="A766">
            <v>100</v>
          </cell>
        </row>
        <row r="767">
          <cell r="A767">
            <v>100</v>
          </cell>
        </row>
        <row r="768">
          <cell r="A768">
            <v>100</v>
          </cell>
        </row>
        <row r="769">
          <cell r="A769">
            <v>100</v>
          </cell>
        </row>
        <row r="770">
          <cell r="A770">
            <v>101</v>
          </cell>
        </row>
        <row r="771">
          <cell r="A771">
            <v>101</v>
          </cell>
        </row>
        <row r="772">
          <cell r="A772">
            <v>101</v>
          </cell>
        </row>
        <row r="773">
          <cell r="A773">
            <v>101</v>
          </cell>
        </row>
        <row r="774">
          <cell r="A774">
            <v>101</v>
          </cell>
        </row>
        <row r="775">
          <cell r="A775">
            <v>101</v>
          </cell>
        </row>
        <row r="776">
          <cell r="A776">
            <v>101</v>
          </cell>
        </row>
        <row r="777">
          <cell r="A777">
            <v>101</v>
          </cell>
        </row>
        <row r="778">
          <cell r="A778">
            <v>101</v>
          </cell>
        </row>
        <row r="779">
          <cell r="A779">
            <v>101</v>
          </cell>
        </row>
        <row r="780">
          <cell r="A780">
            <v>101</v>
          </cell>
        </row>
        <row r="781">
          <cell r="A781">
            <v>101</v>
          </cell>
        </row>
        <row r="782">
          <cell r="A782">
            <v>101</v>
          </cell>
        </row>
        <row r="783">
          <cell r="A783">
            <v>101</v>
          </cell>
        </row>
        <row r="784">
          <cell r="A784">
            <v>101</v>
          </cell>
        </row>
        <row r="785">
          <cell r="A785">
            <v>101</v>
          </cell>
        </row>
        <row r="786">
          <cell r="A786">
            <v>101</v>
          </cell>
        </row>
        <row r="787">
          <cell r="A787">
            <v>101</v>
          </cell>
        </row>
        <row r="788">
          <cell r="A788">
            <v>101</v>
          </cell>
        </row>
        <row r="789">
          <cell r="A789">
            <v>101</v>
          </cell>
        </row>
        <row r="790">
          <cell r="A790">
            <v>101</v>
          </cell>
        </row>
        <row r="791">
          <cell r="A791">
            <v>101</v>
          </cell>
        </row>
        <row r="792">
          <cell r="A792">
            <v>101</v>
          </cell>
        </row>
        <row r="793">
          <cell r="A793">
            <v>101</v>
          </cell>
        </row>
        <row r="794">
          <cell r="A794">
            <v>102</v>
          </cell>
        </row>
        <row r="795">
          <cell r="A795">
            <v>102</v>
          </cell>
        </row>
        <row r="796">
          <cell r="A796">
            <v>102</v>
          </cell>
        </row>
        <row r="797">
          <cell r="A797">
            <v>102</v>
          </cell>
        </row>
        <row r="798">
          <cell r="A798">
            <v>102</v>
          </cell>
        </row>
        <row r="799">
          <cell r="A799">
            <v>102</v>
          </cell>
        </row>
        <row r="800">
          <cell r="A800">
            <v>102</v>
          </cell>
        </row>
        <row r="801">
          <cell r="A801">
            <v>102</v>
          </cell>
        </row>
        <row r="802">
          <cell r="A802">
            <v>102</v>
          </cell>
        </row>
        <row r="803">
          <cell r="A803">
            <v>102</v>
          </cell>
        </row>
        <row r="804">
          <cell r="A804">
            <v>102</v>
          </cell>
        </row>
        <row r="805">
          <cell r="A805">
            <v>102</v>
          </cell>
        </row>
        <row r="806">
          <cell r="A806">
            <v>102</v>
          </cell>
        </row>
        <row r="807">
          <cell r="A807">
            <v>102</v>
          </cell>
        </row>
        <row r="808">
          <cell r="A808">
            <v>102</v>
          </cell>
        </row>
        <row r="809">
          <cell r="A809">
            <v>102</v>
          </cell>
        </row>
        <row r="810">
          <cell r="A810">
            <v>102</v>
          </cell>
        </row>
        <row r="811">
          <cell r="A811">
            <v>102</v>
          </cell>
        </row>
        <row r="812">
          <cell r="A812">
            <v>102</v>
          </cell>
        </row>
        <row r="813">
          <cell r="A813">
            <v>102</v>
          </cell>
        </row>
        <row r="814">
          <cell r="A814">
            <v>102</v>
          </cell>
        </row>
        <row r="815">
          <cell r="A815">
            <v>102</v>
          </cell>
        </row>
        <row r="816">
          <cell r="A816">
            <v>102</v>
          </cell>
        </row>
        <row r="817">
          <cell r="A817">
            <v>102</v>
          </cell>
        </row>
        <row r="818">
          <cell r="A818">
            <v>50</v>
          </cell>
        </row>
        <row r="819">
          <cell r="A819">
            <v>50</v>
          </cell>
        </row>
        <row r="820">
          <cell r="A820">
            <v>50</v>
          </cell>
        </row>
        <row r="821">
          <cell r="A821">
            <v>50</v>
          </cell>
        </row>
        <row r="822">
          <cell r="A822">
            <v>50</v>
          </cell>
        </row>
        <row r="823">
          <cell r="A823">
            <v>50</v>
          </cell>
        </row>
        <row r="824">
          <cell r="A824">
            <v>50</v>
          </cell>
        </row>
        <row r="825">
          <cell r="A825">
            <v>50</v>
          </cell>
        </row>
        <row r="826">
          <cell r="A826">
            <v>50</v>
          </cell>
        </row>
        <row r="827">
          <cell r="A827">
            <v>50</v>
          </cell>
        </row>
        <row r="828">
          <cell r="A828">
            <v>50</v>
          </cell>
        </row>
        <row r="829">
          <cell r="A829">
            <v>50</v>
          </cell>
        </row>
        <row r="830">
          <cell r="A830">
            <v>50</v>
          </cell>
        </row>
        <row r="831">
          <cell r="A831">
            <v>50</v>
          </cell>
        </row>
        <row r="832">
          <cell r="A832">
            <v>50</v>
          </cell>
        </row>
        <row r="833">
          <cell r="A833">
            <v>50</v>
          </cell>
        </row>
        <row r="834">
          <cell r="A834">
            <v>50</v>
          </cell>
        </row>
        <row r="835">
          <cell r="A835">
            <v>50</v>
          </cell>
        </row>
        <row r="836">
          <cell r="A836">
            <v>50</v>
          </cell>
        </row>
        <row r="837">
          <cell r="A837">
            <v>50</v>
          </cell>
        </row>
        <row r="838">
          <cell r="A838">
            <v>50</v>
          </cell>
        </row>
        <row r="839">
          <cell r="A839">
            <v>50</v>
          </cell>
        </row>
        <row r="840">
          <cell r="A840">
            <v>50</v>
          </cell>
        </row>
        <row r="841">
          <cell r="A841">
            <v>50</v>
          </cell>
        </row>
        <row r="842">
          <cell r="A842">
            <v>127</v>
          </cell>
        </row>
        <row r="843">
          <cell r="A843">
            <v>127</v>
          </cell>
        </row>
        <row r="844">
          <cell r="A844">
            <v>127</v>
          </cell>
        </row>
        <row r="845">
          <cell r="A845">
            <v>127</v>
          </cell>
        </row>
        <row r="846">
          <cell r="A846">
            <v>127</v>
          </cell>
        </row>
        <row r="847">
          <cell r="A847">
            <v>127</v>
          </cell>
        </row>
        <row r="848">
          <cell r="A848">
            <v>127</v>
          </cell>
        </row>
        <row r="849">
          <cell r="A849">
            <v>127</v>
          </cell>
        </row>
        <row r="850">
          <cell r="A850">
            <v>127</v>
          </cell>
        </row>
        <row r="851">
          <cell r="A851">
            <v>127</v>
          </cell>
        </row>
        <row r="852">
          <cell r="A852">
            <v>127</v>
          </cell>
        </row>
        <row r="853">
          <cell r="A853">
            <v>127</v>
          </cell>
        </row>
        <row r="854">
          <cell r="A854">
            <v>127</v>
          </cell>
        </row>
        <row r="855">
          <cell r="A855">
            <v>127</v>
          </cell>
        </row>
        <row r="856">
          <cell r="A856">
            <v>127</v>
          </cell>
        </row>
        <row r="857">
          <cell r="A857">
            <v>127</v>
          </cell>
        </row>
        <row r="858">
          <cell r="A858">
            <v>127</v>
          </cell>
        </row>
        <row r="859">
          <cell r="A859">
            <v>127</v>
          </cell>
        </row>
        <row r="860">
          <cell r="A860">
            <v>127</v>
          </cell>
        </row>
        <row r="861">
          <cell r="A861">
            <v>127</v>
          </cell>
        </row>
        <row r="862">
          <cell r="A862">
            <v>127</v>
          </cell>
        </row>
        <row r="863">
          <cell r="A863">
            <v>127</v>
          </cell>
        </row>
        <row r="864">
          <cell r="A864">
            <v>127</v>
          </cell>
        </row>
        <row r="865">
          <cell r="A865">
            <v>127</v>
          </cell>
        </row>
        <row r="866">
          <cell r="A866">
            <v>163</v>
          </cell>
        </row>
        <row r="867">
          <cell r="A867">
            <v>163</v>
          </cell>
        </row>
        <row r="868">
          <cell r="A868">
            <v>163</v>
          </cell>
        </row>
        <row r="869">
          <cell r="A869">
            <v>163</v>
          </cell>
        </row>
        <row r="870">
          <cell r="A870">
            <v>163</v>
          </cell>
        </row>
        <row r="871">
          <cell r="A871">
            <v>163</v>
          </cell>
        </row>
        <row r="872">
          <cell r="A872">
            <v>163</v>
          </cell>
        </row>
        <row r="873">
          <cell r="A873">
            <v>163</v>
          </cell>
        </row>
        <row r="874">
          <cell r="A874">
            <v>163</v>
          </cell>
        </row>
        <row r="875">
          <cell r="A875">
            <v>163</v>
          </cell>
        </row>
        <row r="876">
          <cell r="A876">
            <v>163</v>
          </cell>
        </row>
        <row r="877">
          <cell r="A877">
            <v>163</v>
          </cell>
        </row>
        <row r="878">
          <cell r="A878">
            <v>163</v>
          </cell>
        </row>
        <row r="879">
          <cell r="A879">
            <v>163</v>
          </cell>
        </row>
        <row r="880">
          <cell r="A880">
            <v>163</v>
          </cell>
        </row>
        <row r="881">
          <cell r="A881">
            <v>163</v>
          </cell>
        </row>
        <row r="882">
          <cell r="A882">
            <v>163</v>
          </cell>
        </row>
        <row r="883">
          <cell r="A883">
            <v>163</v>
          </cell>
        </row>
        <row r="884">
          <cell r="A884">
            <v>163</v>
          </cell>
        </row>
        <row r="885">
          <cell r="A885">
            <v>163</v>
          </cell>
        </row>
        <row r="886">
          <cell r="A886">
            <v>163</v>
          </cell>
        </row>
        <row r="887">
          <cell r="A887">
            <v>163</v>
          </cell>
        </row>
        <row r="888">
          <cell r="A888">
            <v>163</v>
          </cell>
        </row>
        <row r="889">
          <cell r="A889">
            <v>163</v>
          </cell>
        </row>
        <row r="890">
          <cell r="A890">
            <v>164</v>
          </cell>
        </row>
        <row r="891">
          <cell r="A891">
            <v>164</v>
          </cell>
        </row>
        <row r="892">
          <cell r="A892">
            <v>164</v>
          </cell>
        </row>
        <row r="893">
          <cell r="A893">
            <v>164</v>
          </cell>
        </row>
        <row r="894">
          <cell r="A894">
            <v>164</v>
          </cell>
        </row>
        <row r="895">
          <cell r="A895">
            <v>164</v>
          </cell>
        </row>
        <row r="896">
          <cell r="A896">
            <v>164</v>
          </cell>
        </row>
        <row r="897">
          <cell r="A897">
            <v>164</v>
          </cell>
        </row>
        <row r="898">
          <cell r="A898">
            <v>164</v>
          </cell>
        </row>
        <row r="899">
          <cell r="A899">
            <v>164</v>
          </cell>
        </row>
        <row r="900">
          <cell r="A900">
            <v>164</v>
          </cell>
        </row>
        <row r="901">
          <cell r="A901">
            <v>164</v>
          </cell>
        </row>
        <row r="902">
          <cell r="A902">
            <v>164</v>
          </cell>
        </row>
        <row r="903">
          <cell r="A903">
            <v>164</v>
          </cell>
        </row>
        <row r="904">
          <cell r="A904">
            <v>164</v>
          </cell>
        </row>
        <row r="905">
          <cell r="A905">
            <v>164</v>
          </cell>
        </row>
        <row r="906">
          <cell r="A906">
            <v>164</v>
          </cell>
        </row>
        <row r="907">
          <cell r="A907">
            <v>164</v>
          </cell>
        </row>
        <row r="908">
          <cell r="A908">
            <v>164</v>
          </cell>
        </row>
        <row r="909">
          <cell r="A909">
            <v>164</v>
          </cell>
        </row>
        <row r="910">
          <cell r="A910">
            <v>164</v>
          </cell>
        </row>
        <row r="911">
          <cell r="A911">
            <v>164</v>
          </cell>
        </row>
        <row r="912">
          <cell r="A912">
            <v>164</v>
          </cell>
        </row>
        <row r="913">
          <cell r="A913">
            <v>164</v>
          </cell>
        </row>
        <row r="914">
          <cell r="A914">
            <v>165</v>
          </cell>
        </row>
        <row r="915">
          <cell r="A915">
            <v>165</v>
          </cell>
        </row>
        <row r="916">
          <cell r="A916">
            <v>165</v>
          </cell>
        </row>
        <row r="917">
          <cell r="A917">
            <v>165</v>
          </cell>
        </row>
        <row r="918">
          <cell r="A918">
            <v>165</v>
          </cell>
        </row>
        <row r="919">
          <cell r="A919">
            <v>165</v>
          </cell>
        </row>
        <row r="920">
          <cell r="A920">
            <v>165</v>
          </cell>
        </row>
        <row r="921">
          <cell r="A921">
            <v>165</v>
          </cell>
        </row>
        <row r="922">
          <cell r="A922">
            <v>165</v>
          </cell>
        </row>
        <row r="923">
          <cell r="A923">
            <v>165</v>
          </cell>
        </row>
        <row r="924">
          <cell r="A924">
            <v>165</v>
          </cell>
        </row>
        <row r="925">
          <cell r="A925">
            <v>165</v>
          </cell>
        </row>
        <row r="926">
          <cell r="A926">
            <v>165</v>
          </cell>
        </row>
        <row r="927">
          <cell r="A927">
            <v>165</v>
          </cell>
        </row>
        <row r="928">
          <cell r="A928">
            <v>165</v>
          </cell>
        </row>
        <row r="929">
          <cell r="A929">
            <v>165</v>
          </cell>
        </row>
        <row r="930">
          <cell r="A930">
            <v>165</v>
          </cell>
        </row>
        <row r="931">
          <cell r="A931">
            <v>165</v>
          </cell>
        </row>
        <row r="932">
          <cell r="A932">
            <v>165</v>
          </cell>
        </row>
        <row r="933">
          <cell r="A933">
            <v>165</v>
          </cell>
        </row>
        <row r="934">
          <cell r="A934">
            <v>165</v>
          </cell>
        </row>
        <row r="935">
          <cell r="A935">
            <v>165</v>
          </cell>
        </row>
        <row r="936">
          <cell r="A936">
            <v>165</v>
          </cell>
        </row>
        <row r="937">
          <cell r="A937">
            <v>165</v>
          </cell>
        </row>
        <row r="938">
          <cell r="A938">
            <v>166</v>
          </cell>
        </row>
        <row r="939">
          <cell r="A939">
            <v>166</v>
          </cell>
        </row>
        <row r="940">
          <cell r="A940">
            <v>166</v>
          </cell>
        </row>
        <row r="941">
          <cell r="A941">
            <v>166</v>
          </cell>
        </row>
        <row r="942">
          <cell r="A942">
            <v>166</v>
          </cell>
        </row>
        <row r="943">
          <cell r="A943">
            <v>166</v>
          </cell>
        </row>
        <row r="944">
          <cell r="A944">
            <v>166</v>
          </cell>
        </row>
        <row r="945">
          <cell r="A945">
            <v>166</v>
          </cell>
        </row>
        <row r="946">
          <cell r="A946">
            <v>166</v>
          </cell>
        </row>
        <row r="947">
          <cell r="A947">
            <v>166</v>
          </cell>
        </row>
        <row r="948">
          <cell r="A948">
            <v>166</v>
          </cell>
        </row>
        <row r="949">
          <cell r="A949">
            <v>166</v>
          </cell>
        </row>
        <row r="950">
          <cell r="A950">
            <v>166</v>
          </cell>
        </row>
        <row r="951">
          <cell r="A951">
            <v>166</v>
          </cell>
        </row>
        <row r="952">
          <cell r="A952">
            <v>166</v>
          </cell>
        </row>
        <row r="953">
          <cell r="A953">
            <v>166</v>
          </cell>
        </row>
        <row r="954">
          <cell r="A954">
            <v>166</v>
          </cell>
        </row>
        <row r="955">
          <cell r="A955">
            <v>166</v>
          </cell>
        </row>
        <row r="956">
          <cell r="A956">
            <v>166</v>
          </cell>
        </row>
        <row r="957">
          <cell r="A957">
            <v>166</v>
          </cell>
        </row>
        <row r="958">
          <cell r="A958">
            <v>166</v>
          </cell>
        </row>
        <row r="959">
          <cell r="A959">
            <v>166</v>
          </cell>
        </row>
        <row r="960">
          <cell r="A960">
            <v>166</v>
          </cell>
        </row>
        <row r="961">
          <cell r="A961">
            <v>166</v>
          </cell>
        </row>
        <row r="962">
          <cell r="A962">
            <v>167</v>
          </cell>
        </row>
        <row r="963">
          <cell r="A963">
            <v>167</v>
          </cell>
        </row>
        <row r="964">
          <cell r="A964">
            <v>167</v>
          </cell>
        </row>
        <row r="965">
          <cell r="A965">
            <v>167</v>
          </cell>
        </row>
        <row r="966">
          <cell r="A966">
            <v>167</v>
          </cell>
        </row>
        <row r="967">
          <cell r="A967">
            <v>167</v>
          </cell>
        </row>
        <row r="968">
          <cell r="A968">
            <v>167</v>
          </cell>
        </row>
        <row r="969">
          <cell r="A969">
            <v>167</v>
          </cell>
        </row>
        <row r="970">
          <cell r="A970">
            <v>167</v>
          </cell>
        </row>
        <row r="971">
          <cell r="A971">
            <v>167</v>
          </cell>
        </row>
        <row r="972">
          <cell r="A972">
            <v>167</v>
          </cell>
        </row>
        <row r="973">
          <cell r="A973">
            <v>167</v>
          </cell>
        </row>
        <row r="974">
          <cell r="A974">
            <v>167</v>
          </cell>
        </row>
        <row r="975">
          <cell r="A975">
            <v>167</v>
          </cell>
        </row>
        <row r="976">
          <cell r="A976">
            <v>167</v>
          </cell>
        </row>
        <row r="977">
          <cell r="A977">
            <v>167</v>
          </cell>
        </row>
        <row r="978">
          <cell r="A978">
            <v>167</v>
          </cell>
        </row>
        <row r="979">
          <cell r="A979">
            <v>167</v>
          </cell>
        </row>
        <row r="980">
          <cell r="A980">
            <v>167</v>
          </cell>
        </row>
        <row r="981">
          <cell r="A981">
            <v>167</v>
          </cell>
        </row>
        <row r="982">
          <cell r="A982">
            <v>167</v>
          </cell>
        </row>
        <row r="983">
          <cell r="A983">
            <v>167</v>
          </cell>
        </row>
        <row r="984">
          <cell r="A984">
            <v>167</v>
          </cell>
        </row>
        <row r="985">
          <cell r="A985">
            <v>167</v>
          </cell>
        </row>
        <row r="986">
          <cell r="A986">
            <v>168</v>
          </cell>
        </row>
        <row r="987">
          <cell r="A987">
            <v>168</v>
          </cell>
        </row>
        <row r="988">
          <cell r="A988">
            <v>168</v>
          </cell>
        </row>
        <row r="989">
          <cell r="A989">
            <v>168</v>
          </cell>
        </row>
        <row r="990">
          <cell r="A990">
            <v>168</v>
          </cell>
        </row>
        <row r="991">
          <cell r="A991">
            <v>168</v>
          </cell>
        </row>
        <row r="992">
          <cell r="A992">
            <v>168</v>
          </cell>
        </row>
        <row r="993">
          <cell r="A993">
            <v>168</v>
          </cell>
        </row>
        <row r="994">
          <cell r="A994">
            <v>168</v>
          </cell>
        </row>
        <row r="995">
          <cell r="A995">
            <v>168</v>
          </cell>
        </row>
        <row r="996">
          <cell r="A996">
            <v>168</v>
          </cell>
        </row>
        <row r="997">
          <cell r="A997">
            <v>168</v>
          </cell>
        </row>
        <row r="998">
          <cell r="A998">
            <v>168</v>
          </cell>
        </row>
        <row r="999">
          <cell r="A999">
            <v>168</v>
          </cell>
        </row>
        <row r="1000">
          <cell r="A1000">
            <v>168</v>
          </cell>
        </row>
        <row r="1001">
          <cell r="A1001">
            <v>168</v>
          </cell>
        </row>
        <row r="1002">
          <cell r="A1002">
            <v>168</v>
          </cell>
        </row>
        <row r="1003">
          <cell r="A1003">
            <v>168</v>
          </cell>
        </row>
        <row r="1004">
          <cell r="A1004">
            <v>168</v>
          </cell>
        </row>
        <row r="1005">
          <cell r="A1005">
            <v>168</v>
          </cell>
        </row>
        <row r="1006">
          <cell r="A1006">
            <v>168</v>
          </cell>
        </row>
        <row r="1007">
          <cell r="A1007">
            <v>168</v>
          </cell>
        </row>
        <row r="1008">
          <cell r="A1008">
            <v>168</v>
          </cell>
        </row>
        <row r="1009">
          <cell r="A1009">
            <v>168</v>
          </cell>
        </row>
        <row r="1010">
          <cell r="A1010">
            <v>45</v>
          </cell>
        </row>
        <row r="1011">
          <cell r="A1011">
            <v>45</v>
          </cell>
        </row>
        <row r="1012">
          <cell r="A1012">
            <v>45</v>
          </cell>
        </row>
        <row r="1013">
          <cell r="A1013">
            <v>45</v>
          </cell>
        </row>
        <row r="1014">
          <cell r="A1014">
            <v>45</v>
          </cell>
        </row>
        <row r="1015">
          <cell r="A1015">
            <v>45</v>
          </cell>
        </row>
        <row r="1016">
          <cell r="A1016">
            <v>45</v>
          </cell>
        </row>
        <row r="1017">
          <cell r="A1017">
            <v>45</v>
          </cell>
        </row>
        <row r="1018">
          <cell r="A1018">
            <v>45</v>
          </cell>
        </row>
        <row r="1019">
          <cell r="A1019">
            <v>45</v>
          </cell>
        </row>
        <row r="1020">
          <cell r="A1020">
            <v>45</v>
          </cell>
        </row>
        <row r="1021">
          <cell r="A1021">
            <v>45</v>
          </cell>
        </row>
        <row r="1022">
          <cell r="A1022">
            <v>45</v>
          </cell>
        </row>
        <row r="1023">
          <cell r="A1023">
            <v>45</v>
          </cell>
        </row>
        <row r="1024">
          <cell r="A1024">
            <v>45</v>
          </cell>
        </row>
        <row r="1025">
          <cell r="A1025">
            <v>45</v>
          </cell>
        </row>
        <row r="1026">
          <cell r="A1026">
            <v>45</v>
          </cell>
        </row>
        <row r="1027">
          <cell r="A1027">
            <v>45</v>
          </cell>
        </row>
        <row r="1028">
          <cell r="A1028">
            <v>45</v>
          </cell>
        </row>
        <row r="1029">
          <cell r="A1029">
            <v>45</v>
          </cell>
        </row>
        <row r="1030">
          <cell r="A1030">
            <v>45</v>
          </cell>
        </row>
        <row r="1031">
          <cell r="A1031">
            <v>45</v>
          </cell>
        </row>
        <row r="1032">
          <cell r="A1032">
            <v>45</v>
          </cell>
        </row>
        <row r="1033">
          <cell r="A1033">
            <v>45</v>
          </cell>
        </row>
      </sheetData>
      <sheetData sheetId="9"/>
      <sheetData sheetId="10"/>
      <sheetData sheetId="11"/>
      <sheetData sheetId="12"/>
      <sheetData sheetId="13">
        <row r="1">
          <cell r="A1" t="str">
            <v>Ref</v>
          </cell>
          <cell r="B1" t="str">
            <v>Company</v>
          </cell>
          <cell r="C1" t="str">
            <v>Polysilicon Tier</v>
          </cell>
          <cell r="D1" t="str">
            <v>Wafer Tier</v>
          </cell>
          <cell r="E1" t="str">
            <v>Cells Tier</v>
          </cell>
          <cell r="F1" t="str">
            <v>Modules Tier</v>
          </cell>
          <cell r="G1" t="str">
            <v>Technology</v>
          </cell>
          <cell r="H1" t="str">
            <v>Product</v>
          </cell>
          <cell r="I1" t="str">
            <v>Data</v>
          </cell>
          <cell r="J1" t="str">
            <v>Segementation</v>
          </cell>
          <cell r="K1" t="str">
            <v>Unit</v>
          </cell>
          <cell r="L1" t="str">
            <v>Confidence</v>
          </cell>
          <cell r="M1" t="str">
            <v>Q1'09 LOC</v>
          </cell>
          <cell r="N1" t="str">
            <v>Q2'09 LOC</v>
          </cell>
          <cell r="O1" t="str">
            <v>Q3'09 LOC</v>
          </cell>
          <cell r="P1" t="str">
            <v>Q4'09 LOC</v>
          </cell>
          <cell r="Q1" t="str">
            <v>Q1'10 LOC</v>
          </cell>
          <cell r="R1" t="str">
            <v>Q2'10 LOC</v>
          </cell>
          <cell r="S1" t="str">
            <v>Q3'10 LOC</v>
          </cell>
          <cell r="T1" t="str">
            <v>Q4'10 LOC</v>
          </cell>
          <cell r="U1" t="str">
            <v>Q1'11 LOC</v>
          </cell>
          <cell r="V1" t="str">
            <v>Q2'11 LOC</v>
          </cell>
          <cell r="W1" t="str">
            <v>Q3'11 LOC</v>
          </cell>
          <cell r="X1" t="str">
            <v>Q4'11 LOC</v>
          </cell>
          <cell r="Y1" t="str">
            <v>Q1'12 LOC</v>
          </cell>
          <cell r="Z1" t="str">
            <v>Q2'12 LOC</v>
          </cell>
          <cell r="AA1" t="str">
            <v>Q3'12 LOC</v>
          </cell>
          <cell r="AB1" t="str">
            <v>Q4'12 LOC</v>
          </cell>
          <cell r="AC1" t="str">
            <v>Q1'13 LOC</v>
          </cell>
          <cell r="AD1" t="str">
            <v>Q2'13 LOC</v>
          </cell>
          <cell r="AE1" t="str">
            <v>Q3'13 LOC</v>
          </cell>
          <cell r="AF1" t="str">
            <v>Q4'13 LOC</v>
          </cell>
          <cell r="AG1" t="str">
            <v>Q1'14 LOC</v>
          </cell>
          <cell r="AH1" t="str">
            <v>Q2'14 LOC</v>
          </cell>
          <cell r="AI1" t="str">
            <v>Q3'14 LOC</v>
          </cell>
          <cell r="AJ1" t="str">
            <v>Q4'14 LOC</v>
          </cell>
          <cell r="AK1" t="str">
            <v>Q1'15 LOC</v>
          </cell>
          <cell r="AL1" t="str">
            <v>Q2'15 LOC</v>
          </cell>
          <cell r="AM1" t="str">
            <v>Q3'15 LOC</v>
          </cell>
          <cell r="AN1" t="str">
            <v>Q4'15 LOC</v>
          </cell>
          <cell r="AO1" t="str">
            <v>Q1'16 LOC</v>
          </cell>
          <cell r="AP1" t="str">
            <v>Q2'16 LOC</v>
          </cell>
          <cell r="AQ1" t="str">
            <v>Q3'16 LOC</v>
          </cell>
          <cell r="AR1" t="str">
            <v>Q4'16 LOC</v>
          </cell>
          <cell r="AS1" t="str">
            <v>Q1'09 ($)</v>
          </cell>
          <cell r="AT1" t="str">
            <v>Q2'09 ($)</v>
          </cell>
          <cell r="AU1" t="str">
            <v>Q3'09 ($)</v>
          </cell>
          <cell r="AV1" t="str">
            <v>Q4'09 ($)</v>
          </cell>
          <cell r="AW1" t="str">
            <v>Q1'10 ($)</v>
          </cell>
          <cell r="AX1" t="str">
            <v>Q2'10 ($)</v>
          </cell>
          <cell r="AY1" t="str">
            <v>Q3'10 ($)</v>
          </cell>
          <cell r="AZ1" t="str">
            <v>Q4'10 ($)</v>
          </cell>
          <cell r="BA1" t="str">
            <v>Q1'11 ($)</v>
          </cell>
          <cell r="BB1" t="str">
            <v>Q2'11 ($)</v>
          </cell>
          <cell r="BC1" t="str">
            <v>Q3'11 ($)</v>
          </cell>
          <cell r="BD1" t="str">
            <v>Q4'11 ($)</v>
          </cell>
          <cell r="BE1" t="str">
            <v>Q1'12 ($)</v>
          </cell>
          <cell r="BF1" t="str">
            <v>Q2'12 ($)</v>
          </cell>
          <cell r="BG1" t="str">
            <v>Q3'12 ($)</v>
          </cell>
          <cell r="BH1" t="str">
            <v>Q4'12 ($)</v>
          </cell>
          <cell r="BI1" t="str">
            <v>Q1'13 ($)</v>
          </cell>
          <cell r="BJ1" t="str">
            <v>Q2'13 ($)</v>
          </cell>
          <cell r="BK1" t="str">
            <v>Q3'13 ($)</v>
          </cell>
          <cell r="BL1" t="str">
            <v>Q4'13 ($)</v>
          </cell>
          <cell r="BM1" t="str">
            <v>Q1'14 ($)</v>
          </cell>
          <cell r="BN1" t="str">
            <v>Q2'14 ($)</v>
          </cell>
          <cell r="BO1" t="str">
            <v>Q3'14 ($)</v>
          </cell>
          <cell r="BP1" t="str">
            <v>Q4'14 ($)</v>
          </cell>
          <cell r="BQ1" t="str">
            <v>Q1'15 ($)</v>
          </cell>
          <cell r="BR1" t="str">
            <v>Q2'15 ($)</v>
          </cell>
          <cell r="BS1" t="str">
            <v>Q3'15 ($)</v>
          </cell>
          <cell r="BT1" t="str">
            <v>Q4'15 ($)</v>
          </cell>
          <cell r="BU1" t="str">
            <v>Q1'16 ($)</v>
          </cell>
          <cell r="BV1" t="str">
            <v>Q2'16 ($)</v>
          </cell>
          <cell r="BW1" t="str">
            <v>Q3'16 ($)</v>
          </cell>
          <cell r="BX1" t="str">
            <v>Q4'16 ($)</v>
          </cell>
          <cell r="BY1" t="str">
            <v>Q1'09 (€)</v>
          </cell>
          <cell r="BZ1" t="str">
            <v>Q2'09 (€)</v>
          </cell>
          <cell r="CA1" t="str">
            <v>Q3'09 (€)</v>
          </cell>
          <cell r="CB1" t="str">
            <v>Q4'09 (€)</v>
          </cell>
          <cell r="CC1" t="str">
            <v>Q1'10 (€)</v>
          </cell>
          <cell r="CD1" t="str">
            <v>Q2'10 (€)</v>
          </cell>
          <cell r="CE1" t="str">
            <v>Q3'10 (€)</v>
          </cell>
          <cell r="CF1" t="str">
            <v>Q4'10 (€)</v>
          </cell>
          <cell r="CG1" t="str">
            <v>Q1'11 (€)</v>
          </cell>
          <cell r="CH1" t="str">
            <v>Q2'11 (€)</v>
          </cell>
          <cell r="CI1" t="str">
            <v>Q3'11 (€)</v>
          </cell>
          <cell r="CJ1" t="str">
            <v>Q4'11 (€)</v>
          </cell>
          <cell r="CK1" t="str">
            <v>Q1'12 (€)</v>
          </cell>
          <cell r="CL1" t="str">
            <v>Q2'12 (€)</v>
          </cell>
          <cell r="CM1" t="str">
            <v>Q3'12 (€)</v>
          </cell>
          <cell r="CN1" t="str">
            <v>Q4'12 (€)</v>
          </cell>
          <cell r="CO1" t="str">
            <v>Q1'13 (€)</v>
          </cell>
          <cell r="CP1" t="str">
            <v>Q2'13 (€)</v>
          </cell>
          <cell r="CQ1" t="str">
            <v>Q3'13 (€)</v>
          </cell>
          <cell r="CR1" t="str">
            <v>Q4'13 (€)</v>
          </cell>
          <cell r="CS1" t="str">
            <v>Q1'14 (€)</v>
          </cell>
          <cell r="CT1" t="str">
            <v>Q2'14 (€)</v>
          </cell>
          <cell r="CU1" t="str">
            <v>Q3'14 (€)</v>
          </cell>
          <cell r="CV1" t="str">
            <v>Q4'14 (€)</v>
          </cell>
          <cell r="CW1" t="str">
            <v>Q1'15 (€)</v>
          </cell>
          <cell r="CX1" t="str">
            <v>Q2'15 (€)</v>
          </cell>
          <cell r="CY1" t="str">
            <v>Q3'15 (€)</v>
          </cell>
          <cell r="CZ1" t="str">
            <v>Q4'15 (€)</v>
          </cell>
          <cell r="DA1" t="str">
            <v>Q1'16 (€)</v>
          </cell>
          <cell r="DB1" t="str">
            <v>Q2'16 (€)</v>
          </cell>
          <cell r="DC1" t="str">
            <v>Q3'16 (€)</v>
          </cell>
          <cell r="DD1" t="str">
            <v>Q4'16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1</v>
          </cell>
        </row>
        <row r="31">
          <cell r="A31">
            <v>1</v>
          </cell>
        </row>
        <row r="32">
          <cell r="A32">
            <v>1</v>
          </cell>
        </row>
        <row r="33">
          <cell r="A33">
            <v>1</v>
          </cell>
        </row>
        <row r="34">
          <cell r="A34">
            <v>1</v>
          </cell>
        </row>
        <row r="35">
          <cell r="A35">
            <v>2</v>
          </cell>
        </row>
        <row r="36">
          <cell r="A36">
            <v>2</v>
          </cell>
        </row>
        <row r="37">
          <cell r="A37">
            <v>2</v>
          </cell>
        </row>
        <row r="38">
          <cell r="A38">
            <v>3</v>
          </cell>
        </row>
        <row r="39">
          <cell r="A39">
            <v>3</v>
          </cell>
        </row>
        <row r="40">
          <cell r="A40">
            <v>3</v>
          </cell>
        </row>
        <row r="41">
          <cell r="A41">
            <v>15</v>
          </cell>
        </row>
        <row r="42">
          <cell r="A42">
            <v>15</v>
          </cell>
        </row>
        <row r="43">
          <cell r="A43">
            <v>15</v>
          </cell>
        </row>
        <row r="44">
          <cell r="A44">
            <v>14</v>
          </cell>
        </row>
        <row r="45">
          <cell r="A45">
            <v>14</v>
          </cell>
        </row>
        <row r="46">
          <cell r="A46">
            <v>14</v>
          </cell>
        </row>
        <row r="47">
          <cell r="A47">
            <v>14</v>
          </cell>
        </row>
        <row r="48">
          <cell r="A48">
            <v>14</v>
          </cell>
        </row>
        <row r="49">
          <cell r="A49">
            <v>17</v>
          </cell>
        </row>
        <row r="50">
          <cell r="A50">
            <v>17</v>
          </cell>
        </row>
        <row r="51">
          <cell r="A51">
            <v>17</v>
          </cell>
        </row>
        <row r="52">
          <cell r="A52">
            <v>17</v>
          </cell>
        </row>
        <row r="53">
          <cell r="A53">
            <v>17</v>
          </cell>
        </row>
        <row r="54">
          <cell r="A54">
            <v>18</v>
          </cell>
        </row>
        <row r="55">
          <cell r="A55">
            <v>18</v>
          </cell>
        </row>
        <row r="56">
          <cell r="A56">
            <v>18</v>
          </cell>
        </row>
        <row r="57">
          <cell r="A57">
            <v>18</v>
          </cell>
        </row>
        <row r="58">
          <cell r="A58">
            <v>18</v>
          </cell>
        </row>
        <row r="59">
          <cell r="A59">
            <v>21</v>
          </cell>
        </row>
        <row r="60">
          <cell r="A60">
            <v>21</v>
          </cell>
        </row>
        <row r="61">
          <cell r="A61">
            <v>21</v>
          </cell>
        </row>
        <row r="62">
          <cell r="A62">
            <v>21</v>
          </cell>
        </row>
        <row r="63">
          <cell r="A63">
            <v>21</v>
          </cell>
        </row>
        <row r="64">
          <cell r="A64">
            <v>22</v>
          </cell>
        </row>
        <row r="65">
          <cell r="A65">
            <v>22</v>
          </cell>
        </row>
        <row r="66">
          <cell r="A66">
            <v>22</v>
          </cell>
        </row>
        <row r="67">
          <cell r="A67">
            <v>22</v>
          </cell>
        </row>
        <row r="68">
          <cell r="A68">
            <v>22</v>
          </cell>
        </row>
        <row r="69">
          <cell r="A69">
            <v>8</v>
          </cell>
        </row>
        <row r="70">
          <cell r="A70">
            <v>8</v>
          </cell>
        </row>
        <row r="71">
          <cell r="A71">
            <v>8</v>
          </cell>
        </row>
        <row r="72">
          <cell r="A72">
            <v>8</v>
          </cell>
        </row>
        <row r="73">
          <cell r="A73">
            <v>8</v>
          </cell>
        </row>
        <row r="74">
          <cell r="A74">
            <v>61</v>
          </cell>
        </row>
        <row r="75">
          <cell r="A75">
            <v>61</v>
          </cell>
        </row>
        <row r="76">
          <cell r="A76">
            <v>61</v>
          </cell>
        </row>
        <row r="77">
          <cell r="A77">
            <v>61</v>
          </cell>
        </row>
        <row r="78">
          <cell r="A78">
            <v>61</v>
          </cell>
        </row>
        <row r="79">
          <cell r="A79">
            <v>9</v>
          </cell>
        </row>
        <row r="80">
          <cell r="A80">
            <v>9</v>
          </cell>
        </row>
        <row r="81">
          <cell r="A81">
            <v>9</v>
          </cell>
        </row>
        <row r="82">
          <cell r="A82">
            <v>9</v>
          </cell>
        </row>
        <row r="83">
          <cell r="A83">
            <v>9</v>
          </cell>
        </row>
        <row r="84">
          <cell r="A84">
            <v>16</v>
          </cell>
        </row>
        <row r="85">
          <cell r="A85">
            <v>16</v>
          </cell>
        </row>
        <row r="86">
          <cell r="A86">
            <v>16</v>
          </cell>
        </row>
        <row r="87">
          <cell r="A87">
            <v>16</v>
          </cell>
        </row>
        <row r="88">
          <cell r="A88">
            <v>16</v>
          </cell>
        </row>
        <row r="89">
          <cell r="A89">
            <v>59</v>
          </cell>
        </row>
        <row r="90">
          <cell r="A90">
            <v>59</v>
          </cell>
        </row>
        <row r="91">
          <cell r="A91">
            <v>59</v>
          </cell>
        </row>
        <row r="92">
          <cell r="A92">
            <v>59</v>
          </cell>
        </row>
        <row r="93">
          <cell r="A93">
            <v>59</v>
          </cell>
        </row>
        <row r="94">
          <cell r="A94">
            <v>30</v>
          </cell>
        </row>
        <row r="95">
          <cell r="A95">
            <v>30</v>
          </cell>
        </row>
        <row r="96">
          <cell r="A96">
            <v>30</v>
          </cell>
        </row>
        <row r="97">
          <cell r="A97">
            <v>30</v>
          </cell>
        </row>
        <row r="98">
          <cell r="A98">
            <v>30</v>
          </cell>
        </row>
        <row r="99">
          <cell r="A99">
            <v>31</v>
          </cell>
        </row>
        <row r="100">
          <cell r="A100">
            <v>31</v>
          </cell>
        </row>
        <row r="101">
          <cell r="A101">
            <v>31</v>
          </cell>
        </row>
        <row r="102">
          <cell r="A102">
            <v>31</v>
          </cell>
        </row>
        <row r="103">
          <cell r="A103">
            <v>31</v>
          </cell>
        </row>
        <row r="104">
          <cell r="A104">
            <v>31</v>
          </cell>
        </row>
        <row r="105">
          <cell r="A105">
            <v>31</v>
          </cell>
        </row>
        <row r="106">
          <cell r="A106">
            <v>31</v>
          </cell>
        </row>
        <row r="107">
          <cell r="A107">
            <v>31</v>
          </cell>
        </row>
        <row r="108">
          <cell r="A108">
            <v>31</v>
          </cell>
        </row>
        <row r="109">
          <cell r="A109">
            <v>11</v>
          </cell>
        </row>
        <row r="110">
          <cell r="A110">
            <v>11</v>
          </cell>
        </row>
        <row r="111">
          <cell r="A111">
            <v>11</v>
          </cell>
        </row>
        <row r="112">
          <cell r="A112">
            <v>11</v>
          </cell>
        </row>
        <row r="113">
          <cell r="A113">
            <v>11</v>
          </cell>
        </row>
        <row r="114">
          <cell r="A114">
            <v>10</v>
          </cell>
        </row>
        <row r="115">
          <cell r="A115">
            <v>10</v>
          </cell>
        </row>
        <row r="116">
          <cell r="A116">
            <v>10</v>
          </cell>
        </row>
        <row r="117">
          <cell r="A117">
            <v>10</v>
          </cell>
        </row>
        <row r="118">
          <cell r="A118">
            <v>10</v>
          </cell>
        </row>
        <row r="119">
          <cell r="A119">
            <v>88</v>
          </cell>
        </row>
        <row r="120">
          <cell r="A120">
            <v>88</v>
          </cell>
        </row>
        <row r="121">
          <cell r="A121">
            <v>88</v>
          </cell>
        </row>
        <row r="122">
          <cell r="A122">
            <v>88</v>
          </cell>
        </row>
        <row r="123">
          <cell r="A123">
            <v>88</v>
          </cell>
        </row>
        <row r="124">
          <cell r="A124">
            <v>89</v>
          </cell>
        </row>
        <row r="125">
          <cell r="A125">
            <v>89</v>
          </cell>
        </row>
        <row r="126">
          <cell r="A126">
            <v>89</v>
          </cell>
        </row>
        <row r="127">
          <cell r="A127">
            <v>89</v>
          </cell>
        </row>
        <row r="128">
          <cell r="A128">
            <v>89</v>
          </cell>
        </row>
        <row r="129">
          <cell r="A129">
            <v>90</v>
          </cell>
        </row>
        <row r="130">
          <cell r="A130">
            <v>90</v>
          </cell>
        </row>
        <row r="131">
          <cell r="A131">
            <v>90</v>
          </cell>
        </row>
        <row r="132">
          <cell r="A132">
            <v>90</v>
          </cell>
        </row>
        <row r="133">
          <cell r="A133">
            <v>90</v>
          </cell>
        </row>
        <row r="134">
          <cell r="A134">
            <v>12</v>
          </cell>
        </row>
        <row r="135">
          <cell r="A135">
            <v>12</v>
          </cell>
        </row>
        <row r="136">
          <cell r="A136">
            <v>12</v>
          </cell>
        </row>
        <row r="137">
          <cell r="A137">
            <v>12</v>
          </cell>
        </row>
        <row r="138">
          <cell r="A138">
            <v>12</v>
          </cell>
        </row>
        <row r="139">
          <cell r="A139">
            <v>13</v>
          </cell>
        </row>
        <row r="140">
          <cell r="A140">
            <v>13</v>
          </cell>
        </row>
        <row r="141">
          <cell r="A141">
            <v>13</v>
          </cell>
        </row>
        <row r="142">
          <cell r="A142">
            <v>78</v>
          </cell>
        </row>
        <row r="143">
          <cell r="A143">
            <v>78</v>
          </cell>
        </row>
        <row r="144">
          <cell r="A144">
            <v>78</v>
          </cell>
        </row>
        <row r="145">
          <cell r="A145">
            <v>78</v>
          </cell>
        </row>
        <row r="146">
          <cell r="A146">
            <v>78</v>
          </cell>
        </row>
        <row r="147">
          <cell r="A147">
            <v>23</v>
          </cell>
        </row>
        <row r="148">
          <cell r="A148">
            <v>23</v>
          </cell>
        </row>
        <row r="149">
          <cell r="A149">
            <v>23</v>
          </cell>
        </row>
        <row r="150">
          <cell r="A150">
            <v>23</v>
          </cell>
        </row>
        <row r="151">
          <cell r="A151">
            <v>23</v>
          </cell>
        </row>
        <row r="152">
          <cell r="A152">
            <v>5</v>
          </cell>
        </row>
        <row r="153">
          <cell r="A153">
            <v>5</v>
          </cell>
        </row>
        <row r="154">
          <cell r="A154">
            <v>5</v>
          </cell>
        </row>
        <row r="155">
          <cell r="A155">
            <v>5</v>
          </cell>
        </row>
        <row r="156">
          <cell r="A156">
            <v>5</v>
          </cell>
        </row>
        <row r="157">
          <cell r="A157">
            <v>19</v>
          </cell>
        </row>
        <row r="158">
          <cell r="A158">
            <v>19</v>
          </cell>
        </row>
        <row r="159">
          <cell r="A159">
            <v>19</v>
          </cell>
        </row>
        <row r="160">
          <cell r="A160">
            <v>19</v>
          </cell>
        </row>
        <row r="161">
          <cell r="A161">
            <v>19</v>
          </cell>
        </row>
        <row r="162">
          <cell r="A162">
            <v>20</v>
          </cell>
        </row>
        <row r="163">
          <cell r="A163">
            <v>20</v>
          </cell>
        </row>
        <row r="164">
          <cell r="A164">
            <v>20</v>
          </cell>
        </row>
        <row r="165">
          <cell r="A165">
            <v>51</v>
          </cell>
        </row>
        <row r="166">
          <cell r="A166">
            <v>51</v>
          </cell>
        </row>
        <row r="167">
          <cell r="A167">
            <v>51</v>
          </cell>
        </row>
        <row r="168">
          <cell r="A168">
            <v>64</v>
          </cell>
        </row>
        <row r="169">
          <cell r="A169">
            <v>64</v>
          </cell>
        </row>
        <row r="170">
          <cell r="A170">
            <v>64</v>
          </cell>
        </row>
        <row r="171">
          <cell r="A171">
            <v>80</v>
          </cell>
        </row>
        <row r="172">
          <cell r="A172">
            <v>80</v>
          </cell>
        </row>
        <row r="173">
          <cell r="A173">
            <v>80</v>
          </cell>
        </row>
        <row r="174">
          <cell r="A174">
            <v>80</v>
          </cell>
        </row>
        <row r="175">
          <cell r="A175">
            <v>80</v>
          </cell>
        </row>
        <row r="176">
          <cell r="A176">
            <v>61</v>
          </cell>
        </row>
        <row r="177">
          <cell r="A177">
            <v>61</v>
          </cell>
        </row>
        <row r="178">
          <cell r="A178">
            <v>61</v>
          </cell>
        </row>
        <row r="179">
          <cell r="A179">
            <v>61</v>
          </cell>
        </row>
        <row r="180">
          <cell r="A180">
            <v>61</v>
          </cell>
        </row>
      </sheetData>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i operativi per cliente"/>
      <sheetName val="SuppBenchMark"/>
      <sheetName val="preview indicatori"/>
      <sheetName val="SuppReport"/>
      <sheetName val="report singola"/>
      <sheetName val="benchmarking econ-pat"/>
      <sheetName val="personale"/>
      <sheetName val="clienti"/>
      <sheetName val="benchmarking operativo"/>
      <sheetName val="database"/>
      <sheetName val="aree geogr"/>
      <sheetName val="Admin"/>
      <sheetName val="COPERTINA EURO"/>
      <sheetName val="XLS_1"/>
      <sheetName val="CODICI"/>
      <sheetName val="tabelle"/>
      <sheetName val="Sensitivities Chart"/>
      <sheetName val="EnergyAssessment"/>
    </sheetNames>
    <sheetDataSet>
      <sheetData sheetId="0" refreshError="1"/>
      <sheetData sheetId="1" refreshError="1"/>
      <sheetData sheetId="2" refreshError="1"/>
      <sheetData sheetId="3" refreshError="1">
        <row r="5">
          <cell r="K5" t="str">
            <v>Società</v>
          </cell>
          <cell r="L5" t="str">
            <v>area geografica</v>
          </cell>
          <cell r="M5" t="str">
            <v>business</v>
          </cell>
          <cell r="N5" t="str">
            <v>periodo</v>
          </cell>
        </row>
        <row r="6">
          <cell r="K6" t="str">
            <v>WIND</v>
          </cell>
          <cell r="L6" t="str">
            <v>World</v>
          </cell>
          <cell r="M6" t="str">
            <v>group</v>
          </cell>
          <cell r="N6">
            <v>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t="str">
            <v/>
          </cell>
          <cell r="AL1008">
            <v>2000</v>
          </cell>
          <cell r="AM1008">
            <v>2000</v>
          </cell>
          <cell r="AN1008" t="str">
            <v>ta8498811</v>
          </cell>
          <cell r="AO1008" t="str">
            <v/>
          </cell>
          <cell r="AP1008" t="str">
            <v/>
          </cell>
          <cell r="AQ1008" t="str">
            <v/>
          </cell>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2.1749999999999901</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t="str">
            <v/>
          </cell>
          <cell r="AL1009">
            <v>2000</v>
          </cell>
          <cell r="AM1009">
            <v>2000</v>
          </cell>
          <cell r="AN1009" t="str">
            <v>ta8498811</v>
          </cell>
          <cell r="AO1009" t="str">
            <v/>
          </cell>
          <cell r="AP1009" t="str">
            <v/>
          </cell>
          <cell r="AQ1009" t="str">
            <v/>
          </cell>
          <cell r="AR1009">
            <v>1.575</v>
          </cell>
          <cell r="AS1009">
            <v>2.65</v>
          </cell>
          <cell r="AT1009">
            <v>2.65</v>
          </cell>
          <cell r="AU1009">
            <v>3.15</v>
          </cell>
          <cell r="AV1009">
            <v>5.3</v>
          </cell>
          <cell r="AW1009">
            <v>5.3</v>
          </cell>
          <cell r="AX1009">
            <v>3.15</v>
          </cell>
          <cell r="AY1009">
            <v>5.3</v>
          </cell>
          <cell r="AZ1009">
            <v>5.3</v>
          </cell>
          <cell r="BA1009">
            <v>3.15</v>
          </cell>
          <cell r="BB1009">
            <v>5.3</v>
          </cell>
          <cell r="BC1009">
            <v>0</v>
          </cell>
          <cell r="BD1009">
            <v>3.15</v>
          </cell>
          <cell r="BE1009">
            <v>5.3</v>
          </cell>
          <cell r="BF1009">
            <v>0</v>
          </cell>
          <cell r="BG1009">
            <v>3.15</v>
          </cell>
          <cell r="BH1009">
            <v>2.8999999999999901</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t="str">
            <v/>
          </cell>
          <cell r="AL1018">
            <v>2000</v>
          </cell>
          <cell r="AM1018">
            <v>2000</v>
          </cell>
          <cell r="AN1018" t="str">
            <v>ta1398811</v>
          </cell>
          <cell r="AO1018" t="str">
            <v/>
          </cell>
          <cell r="AP1018" t="str">
            <v/>
          </cell>
          <cell r="AQ1018" t="str">
            <v/>
          </cell>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66652.744329670299</v>
          </cell>
          <cell r="Z1019">
            <v>69374.151441677604</v>
          </cell>
          <cell r="AA1019">
            <v>98703.926228652097</v>
          </cell>
          <cell r="AB1019">
            <v>281001</v>
          </cell>
          <cell r="AC1019">
            <v>323060</v>
          </cell>
          <cell r="AD1019">
            <v>161616</v>
          </cell>
          <cell r="AE1019">
            <v>211429</v>
          </cell>
          <cell r="AF1019">
            <v>177162</v>
          </cell>
          <cell r="AG1019">
            <v>14165</v>
          </cell>
          <cell r="AH1019">
            <v>-1500</v>
          </cell>
          <cell r="AI1019">
            <v>1659076.8910000001</v>
          </cell>
          <cell r="AJ1019">
            <v>0</v>
          </cell>
          <cell r="AN1019">
            <v>5007.74208</v>
          </cell>
          <cell r="AO1019">
            <v>7875.7814900000003</v>
          </cell>
          <cell r="AP1019">
            <v>7875.7814900000003</v>
          </cell>
          <cell r="AQ1019">
            <v>22323.084585000001</v>
          </cell>
          <cell r="AR1019">
            <v>35372.95362</v>
          </cell>
          <cell r="AS1019">
            <v>35372.95362</v>
          </cell>
          <cell r="AT1019">
            <v>48743.853389999997</v>
          </cell>
          <cell r="AU1019">
            <v>77220.139679999993</v>
          </cell>
          <cell r="AV1019">
            <v>77220.139679999993</v>
          </cell>
          <cell r="AW1019">
            <v>70575.976219999997</v>
          </cell>
          <cell r="AX1019">
            <v>112029.79608</v>
          </cell>
          <cell r="AY1019">
            <v>98879.394679999998</v>
          </cell>
          <cell r="AZ1019">
            <v>77449.975030000001</v>
          </cell>
          <cell r="BA1019">
            <v>115238.96634</v>
          </cell>
          <cell r="BB1019">
            <v>72021.069910000006</v>
          </cell>
          <cell r="BC1019">
            <v>75850.702230000097</v>
          </cell>
          <cell r="BD1019">
            <v>110997.9525</v>
          </cell>
          <cell r="BE1019">
            <v>47467.86548</v>
          </cell>
          <cell r="BF1019">
            <v>73508.251090000005</v>
          </cell>
          <cell r="BG1019">
            <v>115579.29586</v>
          </cell>
          <cell r="BH1019">
            <v>44570.939019999998</v>
          </cell>
        </row>
        <row r="1020">
          <cell r="X1020">
            <v>481222.69099999999</v>
          </cell>
          <cell r="Y1020">
            <v>46270.178</v>
          </cell>
          <cell r="Z1020">
            <v>66652.744329670299</v>
          </cell>
          <cell r="AA1020">
            <v>69374.151441677604</v>
          </cell>
          <cell r="AB1020">
            <v>98703.926228652097</v>
          </cell>
          <cell r="AC1020">
            <v>281001</v>
          </cell>
          <cell r="AD1020">
            <v>323060</v>
          </cell>
          <cell r="AE1020">
            <v>161616</v>
          </cell>
          <cell r="AF1020">
            <v>211429</v>
          </cell>
          <cell r="AG1020">
            <v>177162</v>
          </cell>
          <cell r="AH1020">
            <v>14165</v>
          </cell>
          <cell r="AI1020">
            <v>-1500</v>
          </cell>
          <cell r="AJ1020">
            <v>1645614.6910000001</v>
          </cell>
          <cell r="AK1020">
            <v>0</v>
          </cell>
          <cell r="AO1020">
            <v>4797.4910799999998</v>
          </cell>
          <cell r="AP1020">
            <v>7531.1806900000001</v>
          </cell>
          <cell r="AQ1020">
            <v>7531.1806900000001</v>
          </cell>
          <cell r="AR1020">
            <v>21467.591284999999</v>
          </cell>
          <cell r="AS1020">
            <v>33895.200120000001</v>
          </cell>
          <cell r="AT1020">
            <v>33895.200120000001</v>
          </cell>
          <cell r="AU1020">
            <v>47396.711190000002</v>
          </cell>
          <cell r="AV1020">
            <v>74974.304780000006</v>
          </cell>
          <cell r="AW1020">
            <v>74974.304780000006</v>
          </cell>
          <cell r="AX1020">
            <v>69282.756519999995</v>
          </cell>
          <cell r="AY1020">
            <v>110420.26118</v>
          </cell>
          <cell r="AZ1020">
            <v>97733.577380000002</v>
          </cell>
          <cell r="BA1020">
            <v>76889.680330000003</v>
          </cell>
          <cell r="BB1020">
            <v>114511.43144</v>
          </cell>
          <cell r="BC1020">
            <v>71857.59491</v>
          </cell>
          <cell r="BD1020">
            <v>75572.152530000094</v>
          </cell>
          <cell r="BE1020">
            <v>110608.4126</v>
          </cell>
          <cell r="BF1020">
            <v>47469.245479999998</v>
          </cell>
          <cell r="BG1020">
            <v>73342.201390000002</v>
          </cell>
          <cell r="BH1020">
            <v>115334.90596</v>
          </cell>
          <cell r="BI1020">
            <v>44608.439019999998</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477.66</v>
          </cell>
          <cell r="BG1028">
            <v>477.66</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s>
    <sheetDataSet>
      <sheetData sheetId="0" refreshError="1"/>
      <sheetData sheetId="1" refreshError="1"/>
      <sheetData sheetId="2" refreshError="1"/>
      <sheetData sheetId="3" refreshError="1">
        <row r="1">
          <cell r="A1" t="str">
            <v>Ref</v>
          </cell>
          <cell r="B1" t="str">
            <v>Company</v>
          </cell>
          <cell r="C1" t="str">
            <v>HQ Location</v>
          </cell>
          <cell r="D1" t="str">
            <v>Company Status</v>
          </cell>
          <cell r="E1" t="str">
            <v>Polysilicon Tier</v>
          </cell>
          <cell r="F1" t="str">
            <v>Wafer Tier</v>
          </cell>
          <cell r="G1" t="str">
            <v>Cells Tier</v>
          </cell>
          <cell r="H1" t="str">
            <v>Modules Tier</v>
          </cell>
          <cell r="I1" t="str">
            <v>Technology</v>
          </cell>
          <cell r="J1" t="str">
            <v>Product</v>
          </cell>
          <cell r="K1" t="str">
            <v>Data</v>
          </cell>
          <cell r="L1" t="str">
            <v>Segementation</v>
          </cell>
          <cell r="M1" t="str">
            <v>Major Category</v>
          </cell>
          <cell r="N1" t="str">
            <v>Minor Category</v>
          </cell>
          <cell r="O1" t="str">
            <v>Unit</v>
          </cell>
          <cell r="P1" t="str">
            <v>Confidence</v>
          </cell>
          <cell r="Q1" t="str">
            <v>Q1'09 LOC</v>
          </cell>
          <cell r="R1" t="str">
            <v>Q2'09 LOC</v>
          </cell>
          <cell r="S1" t="str">
            <v>Q3'09 LOC</v>
          </cell>
          <cell r="T1" t="str">
            <v>Q4'09 LOC</v>
          </cell>
          <cell r="U1" t="str">
            <v>Q1'10 LOC</v>
          </cell>
          <cell r="V1" t="str">
            <v>Q2'10 LOC</v>
          </cell>
          <cell r="W1" t="str">
            <v>Q3'10 LOC</v>
          </cell>
          <cell r="X1" t="str">
            <v>Q4'10 LOC</v>
          </cell>
          <cell r="Y1" t="str">
            <v>Q1'11 LOC</v>
          </cell>
          <cell r="Z1" t="str">
            <v>Q2'11 LOC</v>
          </cell>
          <cell r="AA1" t="str">
            <v>Q3'11 LOC</v>
          </cell>
          <cell r="AB1" t="str">
            <v>Q4'11 LOC</v>
          </cell>
          <cell r="AC1" t="str">
            <v>Q1'12 LOC</v>
          </cell>
          <cell r="AD1" t="str">
            <v>Q2'12 LOC</v>
          </cell>
          <cell r="AE1" t="str">
            <v>Q3'12 LOC</v>
          </cell>
          <cell r="AF1" t="str">
            <v>Q4'12 LOC</v>
          </cell>
          <cell r="AG1" t="str">
            <v>Q1'13 LOC</v>
          </cell>
          <cell r="AH1" t="str">
            <v>Q2'13 LOC</v>
          </cell>
          <cell r="AI1" t="str">
            <v>Q3'13 LOC</v>
          </cell>
          <cell r="AJ1" t="str">
            <v>Q4'13 LOC</v>
          </cell>
          <cell r="AK1" t="str">
            <v>Q1'14 LOC</v>
          </cell>
          <cell r="AL1" t="str">
            <v>Q2'14 LOC</v>
          </cell>
          <cell r="AM1" t="str">
            <v>Q3'14 LOC</v>
          </cell>
          <cell r="AN1" t="str">
            <v>Q4'14 LOC</v>
          </cell>
          <cell r="AO1" t="str">
            <v>Q1'15 LOC</v>
          </cell>
          <cell r="AP1" t="str">
            <v>Q2'15 LOC</v>
          </cell>
          <cell r="AQ1" t="str">
            <v>Q3'15 LOC</v>
          </cell>
          <cell r="AR1" t="str">
            <v>Q4'15 LOC</v>
          </cell>
          <cell r="AS1" t="str">
            <v>Q1'16 LOC</v>
          </cell>
          <cell r="AT1" t="str">
            <v>Q2'16 LOC</v>
          </cell>
          <cell r="AU1" t="str">
            <v>Q3'16 LOC</v>
          </cell>
          <cell r="AV1" t="str">
            <v>Q4'16 LOC</v>
          </cell>
          <cell r="AW1" t="str">
            <v>Q1'17 LOC</v>
          </cell>
          <cell r="AX1" t="str">
            <v>Q2'17 LOC</v>
          </cell>
          <cell r="AY1" t="str">
            <v>Q3'17 LOC</v>
          </cell>
          <cell r="AZ1" t="str">
            <v>Q4'17 LOC</v>
          </cell>
          <cell r="BA1" t="str">
            <v>Q1'09 ($)</v>
          </cell>
          <cell r="BB1" t="str">
            <v>Q2'09 ($)</v>
          </cell>
          <cell r="BC1" t="str">
            <v>Q3'09 ($)</v>
          </cell>
          <cell r="BD1" t="str">
            <v>Q4'09 ($)</v>
          </cell>
          <cell r="BE1" t="str">
            <v>Q1'10 ($)</v>
          </cell>
          <cell r="BF1" t="str">
            <v>Q2'10 ($)</v>
          </cell>
          <cell r="BG1" t="str">
            <v>Q3'10 ($)</v>
          </cell>
          <cell r="BH1" t="str">
            <v>Q4'10 ($)</v>
          </cell>
          <cell r="BI1" t="str">
            <v>Q1'11 ($)</v>
          </cell>
          <cell r="BJ1" t="str">
            <v>Q2'11 ($)</v>
          </cell>
          <cell r="BK1" t="str">
            <v>Q3'11 ($)</v>
          </cell>
          <cell r="BL1" t="str">
            <v>Q4'11 ($)</v>
          </cell>
          <cell r="BM1" t="str">
            <v>Q1'12 ($)</v>
          </cell>
          <cell r="BN1" t="str">
            <v>Q2'12 ($)</v>
          </cell>
          <cell r="BO1" t="str">
            <v>Q3'12 ($)</v>
          </cell>
          <cell r="BP1" t="str">
            <v>Q4'12 ($)</v>
          </cell>
          <cell r="BQ1" t="str">
            <v>Q1'13 ($)</v>
          </cell>
          <cell r="BR1" t="str">
            <v>Q2'13 ($)</v>
          </cell>
          <cell r="BS1" t="str">
            <v>Q3'13 ($)</v>
          </cell>
          <cell r="BT1" t="str">
            <v>Q4'13 ($)</v>
          </cell>
          <cell r="BU1" t="str">
            <v>Q1'14 ($)</v>
          </cell>
          <cell r="BV1" t="str">
            <v>Q2'14 ($)</v>
          </cell>
          <cell r="BW1" t="str">
            <v>Q3'14 ($)</v>
          </cell>
          <cell r="BX1" t="str">
            <v>Q4'14 ($)</v>
          </cell>
          <cell r="BY1" t="str">
            <v>Q1'15 ($)</v>
          </cell>
          <cell r="BZ1" t="str">
            <v>Q2'15 ($)</v>
          </cell>
          <cell r="CA1" t="str">
            <v>Q3'15 ($)</v>
          </cell>
          <cell r="CB1" t="str">
            <v>Q4'15 ($)</v>
          </cell>
          <cell r="CC1" t="str">
            <v>Q1'16 ($)</v>
          </cell>
          <cell r="CD1" t="str">
            <v>Q2'16 ($)</v>
          </cell>
          <cell r="CE1" t="str">
            <v>Q3'16 ($)</v>
          </cell>
          <cell r="CF1" t="str">
            <v>Q4'16 ($)</v>
          </cell>
          <cell r="CG1" t="str">
            <v>Q1'17 ($)</v>
          </cell>
          <cell r="CH1" t="str">
            <v>Q2'17 ($)</v>
          </cell>
          <cell r="CI1" t="str">
            <v>Q3'17 ($)</v>
          </cell>
          <cell r="CJ1" t="str">
            <v>Q4'17 ($)</v>
          </cell>
          <cell r="CK1" t="str">
            <v>2009 ($)</v>
          </cell>
          <cell r="CL1" t="str">
            <v>2010 ($)</v>
          </cell>
          <cell r="CM1" t="str">
            <v>2011 ($)</v>
          </cell>
          <cell r="CN1" t="str">
            <v>2012 ($)</v>
          </cell>
          <cell r="CO1" t="str">
            <v>2013 ($)</v>
          </cell>
          <cell r="CP1" t="str">
            <v>2014 ($)</v>
          </cell>
          <cell r="CQ1" t="str">
            <v>2015 ($)</v>
          </cell>
          <cell r="CR1" t="str">
            <v>2016 ($)</v>
          </cell>
          <cell r="CS1" t="str">
            <v>2017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1</v>
          </cell>
        </row>
        <row r="116">
          <cell r="A116">
            <v>1</v>
          </cell>
        </row>
        <row r="117">
          <cell r="A117">
            <v>1</v>
          </cell>
        </row>
        <row r="118">
          <cell r="A118">
            <v>1</v>
          </cell>
        </row>
        <row r="119">
          <cell r="A119">
            <v>1</v>
          </cell>
        </row>
        <row r="120">
          <cell r="A120">
            <v>1</v>
          </cell>
        </row>
        <row r="121">
          <cell r="A121">
            <v>1</v>
          </cell>
        </row>
        <row r="122">
          <cell r="A122">
            <v>1</v>
          </cell>
        </row>
        <row r="123">
          <cell r="A123">
            <v>1</v>
          </cell>
        </row>
        <row r="124">
          <cell r="A124">
            <v>1</v>
          </cell>
        </row>
        <row r="125">
          <cell r="A125">
            <v>1</v>
          </cell>
        </row>
        <row r="126">
          <cell r="A126">
            <v>1</v>
          </cell>
        </row>
        <row r="127">
          <cell r="A127">
            <v>1</v>
          </cell>
        </row>
        <row r="128">
          <cell r="A128">
            <v>1</v>
          </cell>
        </row>
        <row r="129">
          <cell r="A129">
            <v>1</v>
          </cell>
        </row>
        <row r="130">
          <cell r="A130">
            <v>1</v>
          </cell>
        </row>
        <row r="131">
          <cell r="A131">
            <v>1</v>
          </cell>
        </row>
        <row r="132">
          <cell r="A132">
            <v>1</v>
          </cell>
        </row>
        <row r="133">
          <cell r="A133">
            <v>1</v>
          </cell>
        </row>
        <row r="134">
          <cell r="A134">
            <v>1</v>
          </cell>
        </row>
        <row r="135">
          <cell r="A135">
            <v>1</v>
          </cell>
        </row>
        <row r="136">
          <cell r="A136">
            <v>1</v>
          </cell>
        </row>
        <row r="137">
          <cell r="A137">
            <v>1</v>
          </cell>
        </row>
        <row r="138">
          <cell r="A138">
            <v>1</v>
          </cell>
        </row>
        <row r="139">
          <cell r="A139">
            <v>1</v>
          </cell>
        </row>
        <row r="140">
          <cell r="A140">
            <v>1</v>
          </cell>
        </row>
        <row r="141">
          <cell r="A141">
            <v>1</v>
          </cell>
        </row>
        <row r="142">
          <cell r="A142">
            <v>1</v>
          </cell>
        </row>
        <row r="143">
          <cell r="A143">
            <v>1</v>
          </cell>
        </row>
        <row r="144">
          <cell r="A144">
            <v>1</v>
          </cell>
        </row>
        <row r="145">
          <cell r="A145">
            <v>1</v>
          </cell>
        </row>
        <row r="146">
          <cell r="A146">
            <v>1</v>
          </cell>
        </row>
        <row r="147">
          <cell r="A147">
            <v>1</v>
          </cell>
        </row>
        <row r="148">
          <cell r="A148">
            <v>1</v>
          </cell>
        </row>
        <row r="149">
          <cell r="A149">
            <v>1</v>
          </cell>
        </row>
        <row r="150">
          <cell r="A150">
            <v>1</v>
          </cell>
        </row>
        <row r="151">
          <cell r="A151">
            <v>1</v>
          </cell>
        </row>
        <row r="152">
          <cell r="A152">
            <v>1</v>
          </cell>
        </row>
        <row r="153">
          <cell r="A153">
            <v>1</v>
          </cell>
        </row>
        <row r="154">
          <cell r="A154">
            <v>1</v>
          </cell>
        </row>
        <row r="155">
          <cell r="A155">
            <v>1</v>
          </cell>
        </row>
        <row r="156">
          <cell r="A156">
            <v>1</v>
          </cell>
        </row>
        <row r="157">
          <cell r="A157">
            <v>1</v>
          </cell>
        </row>
        <row r="158">
          <cell r="A158">
            <v>1</v>
          </cell>
        </row>
        <row r="159">
          <cell r="A159">
            <v>1</v>
          </cell>
        </row>
        <row r="160">
          <cell r="A160">
            <v>1</v>
          </cell>
        </row>
        <row r="161">
          <cell r="A161">
            <v>1</v>
          </cell>
        </row>
        <row r="162">
          <cell r="A162">
            <v>1</v>
          </cell>
        </row>
        <row r="163">
          <cell r="A163">
            <v>1</v>
          </cell>
        </row>
        <row r="164">
          <cell r="A164">
            <v>1</v>
          </cell>
        </row>
        <row r="165">
          <cell r="A165">
            <v>1</v>
          </cell>
        </row>
        <row r="166">
          <cell r="A166">
            <v>1</v>
          </cell>
        </row>
        <row r="167">
          <cell r="A167">
            <v>1</v>
          </cell>
        </row>
        <row r="168">
          <cell r="A168">
            <v>1</v>
          </cell>
        </row>
        <row r="169">
          <cell r="A169">
            <v>1</v>
          </cell>
        </row>
        <row r="170">
          <cell r="A170">
            <v>1</v>
          </cell>
        </row>
        <row r="171">
          <cell r="A171">
            <v>1</v>
          </cell>
        </row>
        <row r="172">
          <cell r="A172">
            <v>1</v>
          </cell>
        </row>
        <row r="173">
          <cell r="A173">
            <v>1</v>
          </cell>
        </row>
        <row r="174">
          <cell r="A174">
            <v>1</v>
          </cell>
        </row>
        <row r="175">
          <cell r="A175">
            <v>1</v>
          </cell>
        </row>
        <row r="176">
          <cell r="A176">
            <v>1</v>
          </cell>
        </row>
        <row r="177">
          <cell r="A177">
            <v>1</v>
          </cell>
        </row>
        <row r="178">
          <cell r="A178">
            <v>1</v>
          </cell>
        </row>
        <row r="179">
          <cell r="A179">
            <v>1</v>
          </cell>
        </row>
        <row r="180">
          <cell r="A180">
            <v>1</v>
          </cell>
        </row>
        <row r="181">
          <cell r="A181">
            <v>1</v>
          </cell>
        </row>
        <row r="182">
          <cell r="A182">
            <v>1</v>
          </cell>
        </row>
        <row r="183">
          <cell r="A183">
            <v>1</v>
          </cell>
        </row>
        <row r="184">
          <cell r="A184">
            <v>1</v>
          </cell>
        </row>
        <row r="185">
          <cell r="A185">
            <v>1</v>
          </cell>
        </row>
        <row r="186">
          <cell r="A186">
            <v>1</v>
          </cell>
        </row>
        <row r="187">
          <cell r="A187">
            <v>1</v>
          </cell>
        </row>
        <row r="188">
          <cell r="A188">
            <v>1</v>
          </cell>
        </row>
        <row r="189">
          <cell r="A189">
            <v>1</v>
          </cell>
        </row>
        <row r="190">
          <cell r="A190">
            <v>1</v>
          </cell>
        </row>
        <row r="191">
          <cell r="A191">
            <v>1</v>
          </cell>
        </row>
        <row r="192">
          <cell r="A192">
            <v>1</v>
          </cell>
        </row>
        <row r="193">
          <cell r="A193">
            <v>1</v>
          </cell>
        </row>
        <row r="194">
          <cell r="A194">
            <v>1</v>
          </cell>
        </row>
        <row r="195">
          <cell r="A195">
            <v>1</v>
          </cell>
        </row>
        <row r="196">
          <cell r="A196">
            <v>1</v>
          </cell>
        </row>
        <row r="197">
          <cell r="A197">
            <v>1</v>
          </cell>
        </row>
        <row r="198">
          <cell r="A198">
            <v>1</v>
          </cell>
        </row>
        <row r="199">
          <cell r="A199">
            <v>1</v>
          </cell>
        </row>
        <row r="200">
          <cell r="A200">
            <v>1</v>
          </cell>
        </row>
        <row r="201">
          <cell r="A201">
            <v>1</v>
          </cell>
        </row>
        <row r="202">
          <cell r="A202">
            <v>1</v>
          </cell>
        </row>
        <row r="203">
          <cell r="A203">
            <v>1</v>
          </cell>
        </row>
        <row r="204">
          <cell r="A204">
            <v>1</v>
          </cell>
        </row>
        <row r="205">
          <cell r="A205">
            <v>1</v>
          </cell>
        </row>
        <row r="206">
          <cell r="A206">
            <v>1</v>
          </cell>
        </row>
        <row r="207">
          <cell r="A207">
            <v>1</v>
          </cell>
        </row>
        <row r="208">
          <cell r="A208">
            <v>1</v>
          </cell>
        </row>
        <row r="209">
          <cell r="A209">
            <v>1</v>
          </cell>
        </row>
        <row r="210">
          <cell r="A210">
            <v>1</v>
          </cell>
        </row>
        <row r="211">
          <cell r="A211">
            <v>1</v>
          </cell>
        </row>
        <row r="212">
          <cell r="A212">
            <v>1</v>
          </cell>
        </row>
        <row r="213">
          <cell r="A213">
            <v>1</v>
          </cell>
        </row>
        <row r="214">
          <cell r="A214">
            <v>1</v>
          </cell>
        </row>
        <row r="215">
          <cell r="A215">
            <v>1</v>
          </cell>
        </row>
        <row r="216">
          <cell r="A216">
            <v>1</v>
          </cell>
        </row>
        <row r="217">
          <cell r="A217">
            <v>1</v>
          </cell>
        </row>
        <row r="218">
          <cell r="A218">
            <v>1</v>
          </cell>
        </row>
        <row r="219">
          <cell r="A219">
            <v>1</v>
          </cell>
        </row>
        <row r="220">
          <cell r="A220">
            <v>1</v>
          </cell>
        </row>
        <row r="221">
          <cell r="A221">
            <v>1</v>
          </cell>
        </row>
        <row r="222">
          <cell r="A222">
            <v>1</v>
          </cell>
        </row>
        <row r="223">
          <cell r="A223">
            <v>1</v>
          </cell>
        </row>
        <row r="224">
          <cell r="A224">
            <v>1</v>
          </cell>
        </row>
        <row r="225">
          <cell r="A225">
            <v>1</v>
          </cell>
        </row>
        <row r="226">
          <cell r="A226">
            <v>1</v>
          </cell>
        </row>
        <row r="227">
          <cell r="A227">
            <v>1</v>
          </cell>
        </row>
        <row r="228">
          <cell r="A228">
            <v>2</v>
          </cell>
        </row>
        <row r="229">
          <cell r="A229">
            <v>2</v>
          </cell>
        </row>
        <row r="230">
          <cell r="A230">
            <v>2</v>
          </cell>
        </row>
        <row r="231">
          <cell r="A231">
            <v>2</v>
          </cell>
        </row>
        <row r="232">
          <cell r="A232">
            <v>2</v>
          </cell>
        </row>
        <row r="233">
          <cell r="A233">
            <v>2</v>
          </cell>
        </row>
        <row r="234">
          <cell r="A234">
            <v>2</v>
          </cell>
        </row>
        <row r="235">
          <cell r="A235">
            <v>2</v>
          </cell>
        </row>
        <row r="236">
          <cell r="A236">
            <v>2</v>
          </cell>
        </row>
        <row r="237">
          <cell r="A237">
            <v>2</v>
          </cell>
        </row>
        <row r="238">
          <cell r="A238">
            <v>2</v>
          </cell>
        </row>
        <row r="239">
          <cell r="A239">
            <v>2</v>
          </cell>
        </row>
        <row r="240">
          <cell r="A240">
            <v>2</v>
          </cell>
        </row>
        <row r="241">
          <cell r="A241">
            <v>2</v>
          </cell>
        </row>
        <row r="242">
          <cell r="A242">
            <v>2</v>
          </cell>
        </row>
        <row r="243">
          <cell r="A243">
            <v>2</v>
          </cell>
        </row>
        <row r="244">
          <cell r="A244">
            <v>2</v>
          </cell>
        </row>
        <row r="245">
          <cell r="A245">
            <v>2</v>
          </cell>
        </row>
        <row r="246">
          <cell r="A246">
            <v>2</v>
          </cell>
        </row>
        <row r="247">
          <cell r="A247">
            <v>2</v>
          </cell>
        </row>
        <row r="248">
          <cell r="A248">
            <v>2</v>
          </cell>
        </row>
        <row r="249">
          <cell r="A249">
            <v>2</v>
          </cell>
        </row>
        <row r="250">
          <cell r="A250">
            <v>2</v>
          </cell>
        </row>
        <row r="251">
          <cell r="A251">
            <v>2</v>
          </cell>
        </row>
        <row r="252">
          <cell r="A252">
            <v>2</v>
          </cell>
        </row>
        <row r="253">
          <cell r="A253">
            <v>2</v>
          </cell>
        </row>
        <row r="254">
          <cell r="A254">
            <v>2</v>
          </cell>
        </row>
        <row r="255">
          <cell r="A255">
            <v>2</v>
          </cell>
        </row>
        <row r="256">
          <cell r="A256">
            <v>2</v>
          </cell>
        </row>
        <row r="257">
          <cell r="A257">
            <v>2</v>
          </cell>
        </row>
        <row r="258">
          <cell r="A258">
            <v>2</v>
          </cell>
        </row>
        <row r="259">
          <cell r="A259">
            <v>2</v>
          </cell>
        </row>
        <row r="260">
          <cell r="A260">
            <v>2</v>
          </cell>
        </row>
        <row r="261">
          <cell r="A261">
            <v>2</v>
          </cell>
        </row>
        <row r="262">
          <cell r="A262">
            <v>2</v>
          </cell>
        </row>
        <row r="263">
          <cell r="A263">
            <v>2</v>
          </cell>
        </row>
        <row r="264">
          <cell r="A264">
            <v>2</v>
          </cell>
        </row>
        <row r="265">
          <cell r="A265">
            <v>2</v>
          </cell>
        </row>
        <row r="266">
          <cell r="A266">
            <v>2</v>
          </cell>
        </row>
        <row r="267">
          <cell r="A267">
            <v>2</v>
          </cell>
        </row>
        <row r="268">
          <cell r="A268">
            <v>2</v>
          </cell>
        </row>
        <row r="269">
          <cell r="A269">
            <v>2</v>
          </cell>
        </row>
        <row r="270">
          <cell r="A270">
            <v>2</v>
          </cell>
        </row>
        <row r="271">
          <cell r="A271">
            <v>2</v>
          </cell>
        </row>
        <row r="272">
          <cell r="A272">
            <v>2</v>
          </cell>
        </row>
        <row r="273">
          <cell r="A273">
            <v>2</v>
          </cell>
        </row>
        <row r="274">
          <cell r="A274">
            <v>2</v>
          </cell>
        </row>
        <row r="275">
          <cell r="A275">
            <v>2</v>
          </cell>
        </row>
        <row r="276">
          <cell r="A276">
            <v>2</v>
          </cell>
        </row>
        <row r="277">
          <cell r="A277">
            <v>2</v>
          </cell>
        </row>
        <row r="278">
          <cell r="A278">
            <v>2</v>
          </cell>
        </row>
        <row r="279">
          <cell r="A279">
            <v>2</v>
          </cell>
        </row>
        <row r="280">
          <cell r="A280">
            <v>2</v>
          </cell>
        </row>
        <row r="281">
          <cell r="A281">
            <v>2</v>
          </cell>
        </row>
        <row r="282">
          <cell r="A282">
            <v>2</v>
          </cell>
        </row>
        <row r="283">
          <cell r="A283">
            <v>2</v>
          </cell>
        </row>
        <row r="284">
          <cell r="A284">
            <v>2</v>
          </cell>
        </row>
        <row r="285">
          <cell r="A285">
            <v>2</v>
          </cell>
        </row>
        <row r="286">
          <cell r="A286">
            <v>2</v>
          </cell>
        </row>
        <row r="287">
          <cell r="A287">
            <v>2</v>
          </cell>
        </row>
        <row r="288">
          <cell r="A288">
            <v>2</v>
          </cell>
        </row>
        <row r="289">
          <cell r="A289">
            <v>2</v>
          </cell>
        </row>
        <row r="290">
          <cell r="A290">
            <v>2</v>
          </cell>
        </row>
        <row r="291">
          <cell r="A291">
            <v>2</v>
          </cell>
        </row>
        <row r="292">
          <cell r="A292">
            <v>2</v>
          </cell>
        </row>
        <row r="293">
          <cell r="A293">
            <v>2</v>
          </cell>
        </row>
        <row r="294">
          <cell r="A294">
            <v>2</v>
          </cell>
        </row>
        <row r="295">
          <cell r="A295">
            <v>2</v>
          </cell>
        </row>
        <row r="296">
          <cell r="A296">
            <v>2</v>
          </cell>
        </row>
        <row r="297">
          <cell r="A297">
            <v>2</v>
          </cell>
        </row>
        <row r="298">
          <cell r="A298">
            <v>2</v>
          </cell>
        </row>
        <row r="299">
          <cell r="A299">
            <v>2</v>
          </cell>
        </row>
        <row r="300">
          <cell r="A300">
            <v>2</v>
          </cell>
        </row>
        <row r="301">
          <cell r="A301">
            <v>2</v>
          </cell>
        </row>
        <row r="302">
          <cell r="A302">
            <v>2</v>
          </cell>
        </row>
        <row r="303">
          <cell r="A303">
            <v>2</v>
          </cell>
        </row>
        <row r="304">
          <cell r="A304">
            <v>2</v>
          </cell>
        </row>
        <row r="305">
          <cell r="A305">
            <v>2</v>
          </cell>
        </row>
        <row r="306">
          <cell r="A306">
            <v>2</v>
          </cell>
        </row>
        <row r="307">
          <cell r="A307">
            <v>2</v>
          </cell>
        </row>
        <row r="308">
          <cell r="A308">
            <v>2</v>
          </cell>
        </row>
        <row r="309">
          <cell r="A309">
            <v>2</v>
          </cell>
        </row>
        <row r="310">
          <cell r="A310">
            <v>2</v>
          </cell>
        </row>
        <row r="311">
          <cell r="A311">
            <v>2</v>
          </cell>
        </row>
        <row r="312">
          <cell r="A312">
            <v>2</v>
          </cell>
        </row>
        <row r="313">
          <cell r="A313">
            <v>2</v>
          </cell>
        </row>
        <row r="314">
          <cell r="A314">
            <v>2</v>
          </cell>
        </row>
        <row r="315">
          <cell r="A315">
            <v>2</v>
          </cell>
        </row>
        <row r="316">
          <cell r="A316">
            <v>2</v>
          </cell>
        </row>
        <row r="317">
          <cell r="A317">
            <v>2</v>
          </cell>
        </row>
        <row r="318">
          <cell r="A318">
            <v>2</v>
          </cell>
        </row>
        <row r="319">
          <cell r="A319">
            <v>2</v>
          </cell>
        </row>
        <row r="320">
          <cell r="A320">
            <v>2</v>
          </cell>
        </row>
        <row r="321">
          <cell r="A321">
            <v>2</v>
          </cell>
        </row>
        <row r="322">
          <cell r="A322">
            <v>2</v>
          </cell>
        </row>
        <row r="323">
          <cell r="A323">
            <v>2</v>
          </cell>
        </row>
        <row r="324">
          <cell r="A324">
            <v>2</v>
          </cell>
        </row>
        <row r="325">
          <cell r="A325">
            <v>2</v>
          </cell>
        </row>
        <row r="326">
          <cell r="A326">
            <v>2</v>
          </cell>
        </row>
        <row r="327">
          <cell r="A327">
            <v>2</v>
          </cell>
        </row>
        <row r="328">
          <cell r="A328">
            <v>2</v>
          </cell>
        </row>
        <row r="329">
          <cell r="A329">
            <v>2</v>
          </cell>
        </row>
        <row r="330">
          <cell r="A330">
            <v>2</v>
          </cell>
        </row>
        <row r="331">
          <cell r="A331">
            <v>2</v>
          </cell>
        </row>
        <row r="332">
          <cell r="A332">
            <v>2</v>
          </cell>
        </row>
        <row r="333">
          <cell r="A333">
            <v>2</v>
          </cell>
        </row>
        <row r="334">
          <cell r="A334">
            <v>2</v>
          </cell>
        </row>
        <row r="335">
          <cell r="A335">
            <v>2</v>
          </cell>
        </row>
        <row r="336">
          <cell r="A336">
            <v>2</v>
          </cell>
        </row>
        <row r="337">
          <cell r="A337">
            <v>2</v>
          </cell>
        </row>
        <row r="338">
          <cell r="A338">
            <v>2</v>
          </cell>
        </row>
        <row r="339">
          <cell r="A339">
            <v>2</v>
          </cell>
        </row>
        <row r="340">
          <cell r="A340">
            <v>2</v>
          </cell>
        </row>
        <row r="341">
          <cell r="A341">
            <v>2</v>
          </cell>
        </row>
        <row r="342">
          <cell r="A342">
            <v>2</v>
          </cell>
        </row>
        <row r="343">
          <cell r="A343">
            <v>2</v>
          </cell>
        </row>
        <row r="344">
          <cell r="A344">
            <v>2</v>
          </cell>
        </row>
        <row r="345">
          <cell r="A345">
            <v>2</v>
          </cell>
        </row>
        <row r="346">
          <cell r="A346">
            <v>2</v>
          </cell>
        </row>
        <row r="347">
          <cell r="A347">
            <v>2</v>
          </cell>
        </row>
        <row r="348">
          <cell r="A348">
            <v>2</v>
          </cell>
        </row>
        <row r="349">
          <cell r="A349">
            <v>2</v>
          </cell>
        </row>
        <row r="350">
          <cell r="A350">
            <v>2</v>
          </cell>
        </row>
        <row r="351">
          <cell r="A351">
            <v>2</v>
          </cell>
        </row>
        <row r="352">
          <cell r="A352">
            <v>2</v>
          </cell>
        </row>
        <row r="353">
          <cell r="A353">
            <v>2</v>
          </cell>
        </row>
        <row r="354">
          <cell r="A354">
            <v>2</v>
          </cell>
        </row>
        <row r="355">
          <cell r="A355">
            <v>2</v>
          </cell>
        </row>
        <row r="356">
          <cell r="A356">
            <v>2</v>
          </cell>
        </row>
        <row r="357">
          <cell r="A357">
            <v>2</v>
          </cell>
        </row>
        <row r="358">
          <cell r="A358">
            <v>2</v>
          </cell>
        </row>
        <row r="359">
          <cell r="A359">
            <v>2</v>
          </cell>
        </row>
        <row r="360">
          <cell r="A360">
            <v>2</v>
          </cell>
        </row>
        <row r="361">
          <cell r="A361">
            <v>2</v>
          </cell>
        </row>
        <row r="362">
          <cell r="A362">
            <v>2</v>
          </cell>
        </row>
        <row r="363">
          <cell r="A363">
            <v>2</v>
          </cell>
        </row>
        <row r="364">
          <cell r="A364">
            <v>2</v>
          </cell>
        </row>
        <row r="365">
          <cell r="A365">
            <v>3</v>
          </cell>
        </row>
        <row r="366">
          <cell r="A366">
            <v>3</v>
          </cell>
        </row>
        <row r="367">
          <cell r="A367">
            <v>3</v>
          </cell>
        </row>
        <row r="368">
          <cell r="A368">
            <v>3</v>
          </cell>
        </row>
        <row r="369">
          <cell r="A369">
            <v>3</v>
          </cell>
        </row>
        <row r="370">
          <cell r="A370">
            <v>3</v>
          </cell>
        </row>
        <row r="371">
          <cell r="A371">
            <v>3</v>
          </cell>
        </row>
        <row r="372">
          <cell r="A372">
            <v>3</v>
          </cell>
        </row>
        <row r="373">
          <cell r="A373">
            <v>3</v>
          </cell>
        </row>
        <row r="374">
          <cell r="A374">
            <v>3</v>
          </cell>
        </row>
        <row r="375">
          <cell r="A375">
            <v>3</v>
          </cell>
        </row>
        <row r="376">
          <cell r="A376">
            <v>3</v>
          </cell>
        </row>
        <row r="377">
          <cell r="A377">
            <v>3</v>
          </cell>
        </row>
        <row r="378">
          <cell r="A378">
            <v>3</v>
          </cell>
        </row>
        <row r="379">
          <cell r="A379">
            <v>3</v>
          </cell>
        </row>
        <row r="380">
          <cell r="A380">
            <v>3</v>
          </cell>
        </row>
        <row r="381">
          <cell r="A381">
            <v>3</v>
          </cell>
        </row>
        <row r="382">
          <cell r="A382">
            <v>3</v>
          </cell>
        </row>
        <row r="383">
          <cell r="A383">
            <v>3</v>
          </cell>
        </row>
        <row r="384">
          <cell r="A384">
            <v>3</v>
          </cell>
        </row>
        <row r="385">
          <cell r="A385">
            <v>3</v>
          </cell>
        </row>
        <row r="386">
          <cell r="A386">
            <v>3</v>
          </cell>
        </row>
        <row r="387">
          <cell r="A387">
            <v>3</v>
          </cell>
        </row>
        <row r="388">
          <cell r="A388">
            <v>3</v>
          </cell>
        </row>
        <row r="389">
          <cell r="A389">
            <v>3</v>
          </cell>
        </row>
        <row r="390">
          <cell r="A390">
            <v>3</v>
          </cell>
        </row>
        <row r="391">
          <cell r="A391">
            <v>3</v>
          </cell>
        </row>
        <row r="392">
          <cell r="A392">
            <v>3</v>
          </cell>
        </row>
        <row r="393">
          <cell r="A393">
            <v>3</v>
          </cell>
        </row>
        <row r="394">
          <cell r="A394">
            <v>3</v>
          </cell>
        </row>
        <row r="395">
          <cell r="A395">
            <v>3</v>
          </cell>
        </row>
        <row r="396">
          <cell r="A396">
            <v>3</v>
          </cell>
        </row>
        <row r="397">
          <cell r="A397">
            <v>3</v>
          </cell>
        </row>
        <row r="398">
          <cell r="A398">
            <v>3</v>
          </cell>
        </row>
        <row r="399">
          <cell r="A399">
            <v>3</v>
          </cell>
        </row>
        <row r="400">
          <cell r="A400">
            <v>3</v>
          </cell>
        </row>
        <row r="401">
          <cell r="A401">
            <v>3</v>
          </cell>
        </row>
        <row r="402">
          <cell r="A402">
            <v>3</v>
          </cell>
        </row>
        <row r="403">
          <cell r="A403">
            <v>3</v>
          </cell>
        </row>
        <row r="404">
          <cell r="A404">
            <v>3</v>
          </cell>
        </row>
        <row r="405">
          <cell r="A405">
            <v>3</v>
          </cell>
        </row>
        <row r="406">
          <cell r="A406">
            <v>3</v>
          </cell>
        </row>
        <row r="407">
          <cell r="A407">
            <v>3</v>
          </cell>
        </row>
        <row r="408">
          <cell r="A408">
            <v>3</v>
          </cell>
        </row>
        <row r="409">
          <cell r="A409">
            <v>3</v>
          </cell>
        </row>
        <row r="410">
          <cell r="A410">
            <v>3</v>
          </cell>
        </row>
        <row r="411">
          <cell r="A411">
            <v>3</v>
          </cell>
        </row>
        <row r="412">
          <cell r="A412">
            <v>3</v>
          </cell>
        </row>
        <row r="413">
          <cell r="A413">
            <v>3</v>
          </cell>
        </row>
        <row r="414">
          <cell r="A414">
            <v>3</v>
          </cell>
        </row>
        <row r="415">
          <cell r="A415">
            <v>3</v>
          </cell>
        </row>
        <row r="416">
          <cell r="A416">
            <v>3</v>
          </cell>
        </row>
        <row r="417">
          <cell r="A417">
            <v>3</v>
          </cell>
        </row>
        <row r="418">
          <cell r="A418">
            <v>3</v>
          </cell>
        </row>
        <row r="419">
          <cell r="A419">
            <v>3</v>
          </cell>
        </row>
        <row r="420">
          <cell r="A420">
            <v>3</v>
          </cell>
        </row>
        <row r="421">
          <cell r="A421">
            <v>3</v>
          </cell>
        </row>
        <row r="422">
          <cell r="A422">
            <v>3</v>
          </cell>
        </row>
        <row r="423">
          <cell r="A423">
            <v>3</v>
          </cell>
        </row>
        <row r="424">
          <cell r="A424">
            <v>3</v>
          </cell>
        </row>
        <row r="425">
          <cell r="A425">
            <v>3</v>
          </cell>
        </row>
        <row r="426">
          <cell r="A426">
            <v>3</v>
          </cell>
        </row>
        <row r="427">
          <cell r="A427">
            <v>3</v>
          </cell>
        </row>
        <row r="428">
          <cell r="A428">
            <v>3</v>
          </cell>
        </row>
        <row r="429">
          <cell r="A429">
            <v>3</v>
          </cell>
        </row>
        <row r="430">
          <cell r="A430">
            <v>3</v>
          </cell>
        </row>
        <row r="431">
          <cell r="A431">
            <v>3</v>
          </cell>
        </row>
        <row r="432">
          <cell r="A432">
            <v>3</v>
          </cell>
        </row>
        <row r="433">
          <cell r="A433">
            <v>3</v>
          </cell>
        </row>
        <row r="434">
          <cell r="A434">
            <v>3</v>
          </cell>
        </row>
        <row r="435">
          <cell r="A435">
            <v>3</v>
          </cell>
        </row>
        <row r="436">
          <cell r="A436">
            <v>3</v>
          </cell>
        </row>
        <row r="437">
          <cell r="A437">
            <v>3</v>
          </cell>
        </row>
        <row r="438">
          <cell r="A438">
            <v>3</v>
          </cell>
        </row>
        <row r="439">
          <cell r="A439">
            <v>3</v>
          </cell>
        </row>
        <row r="440">
          <cell r="A440">
            <v>3</v>
          </cell>
        </row>
        <row r="441">
          <cell r="A441">
            <v>3</v>
          </cell>
        </row>
        <row r="442">
          <cell r="A442">
            <v>3</v>
          </cell>
        </row>
        <row r="443">
          <cell r="A443">
            <v>3</v>
          </cell>
        </row>
        <row r="444">
          <cell r="A444">
            <v>3</v>
          </cell>
        </row>
        <row r="445">
          <cell r="A445">
            <v>3</v>
          </cell>
        </row>
        <row r="446">
          <cell r="A446">
            <v>3</v>
          </cell>
        </row>
        <row r="447">
          <cell r="A447">
            <v>3</v>
          </cell>
        </row>
        <row r="448">
          <cell r="A448">
            <v>3</v>
          </cell>
        </row>
        <row r="449">
          <cell r="A449">
            <v>3</v>
          </cell>
        </row>
        <row r="450">
          <cell r="A450">
            <v>3</v>
          </cell>
        </row>
        <row r="451">
          <cell r="A451">
            <v>3</v>
          </cell>
        </row>
        <row r="452">
          <cell r="A452">
            <v>3</v>
          </cell>
        </row>
        <row r="453">
          <cell r="A453">
            <v>3</v>
          </cell>
        </row>
        <row r="454">
          <cell r="A454">
            <v>3</v>
          </cell>
        </row>
        <row r="455">
          <cell r="A455">
            <v>3</v>
          </cell>
        </row>
        <row r="456">
          <cell r="A456">
            <v>3</v>
          </cell>
        </row>
        <row r="457">
          <cell r="A457">
            <v>3</v>
          </cell>
        </row>
        <row r="458">
          <cell r="A458">
            <v>3</v>
          </cell>
        </row>
        <row r="459">
          <cell r="A459">
            <v>3</v>
          </cell>
        </row>
        <row r="460">
          <cell r="A460">
            <v>3</v>
          </cell>
        </row>
        <row r="461">
          <cell r="A461">
            <v>3</v>
          </cell>
        </row>
        <row r="462">
          <cell r="A462">
            <v>3</v>
          </cell>
        </row>
        <row r="463">
          <cell r="A463">
            <v>3</v>
          </cell>
        </row>
        <row r="464">
          <cell r="A464">
            <v>3</v>
          </cell>
        </row>
        <row r="465">
          <cell r="A465">
            <v>3</v>
          </cell>
        </row>
        <row r="466">
          <cell r="A466">
            <v>3</v>
          </cell>
        </row>
        <row r="467">
          <cell r="A467">
            <v>3</v>
          </cell>
        </row>
        <row r="468">
          <cell r="A468">
            <v>3</v>
          </cell>
        </row>
        <row r="469">
          <cell r="A469">
            <v>3</v>
          </cell>
        </row>
        <row r="470">
          <cell r="A470">
            <v>3</v>
          </cell>
        </row>
        <row r="471">
          <cell r="A471">
            <v>3</v>
          </cell>
        </row>
        <row r="472">
          <cell r="A472">
            <v>3</v>
          </cell>
        </row>
        <row r="473">
          <cell r="A473">
            <v>3</v>
          </cell>
        </row>
        <row r="474">
          <cell r="A474">
            <v>3</v>
          </cell>
        </row>
        <row r="475">
          <cell r="A475">
            <v>3</v>
          </cell>
        </row>
        <row r="476">
          <cell r="A476">
            <v>3</v>
          </cell>
        </row>
        <row r="477">
          <cell r="A477">
            <v>3</v>
          </cell>
        </row>
        <row r="478">
          <cell r="A478">
            <v>4</v>
          </cell>
        </row>
        <row r="479">
          <cell r="A479">
            <v>4</v>
          </cell>
        </row>
        <row r="480">
          <cell r="A480">
            <v>4</v>
          </cell>
        </row>
        <row r="481">
          <cell r="A481">
            <v>4</v>
          </cell>
        </row>
        <row r="482">
          <cell r="A482">
            <v>4</v>
          </cell>
        </row>
        <row r="483">
          <cell r="A483">
            <v>4</v>
          </cell>
        </row>
        <row r="484">
          <cell r="A484">
            <v>4</v>
          </cell>
        </row>
        <row r="485">
          <cell r="A485">
            <v>4</v>
          </cell>
        </row>
        <row r="486">
          <cell r="A486">
            <v>4</v>
          </cell>
        </row>
        <row r="487">
          <cell r="A487">
            <v>4</v>
          </cell>
        </row>
        <row r="488">
          <cell r="A488">
            <v>4</v>
          </cell>
        </row>
        <row r="489">
          <cell r="A489">
            <v>4</v>
          </cell>
        </row>
        <row r="490">
          <cell r="A490">
            <v>4</v>
          </cell>
        </row>
        <row r="491">
          <cell r="A491">
            <v>4</v>
          </cell>
        </row>
        <row r="492">
          <cell r="A492">
            <v>4</v>
          </cell>
        </row>
        <row r="493">
          <cell r="A493">
            <v>4</v>
          </cell>
        </row>
        <row r="494">
          <cell r="A494">
            <v>4</v>
          </cell>
        </row>
        <row r="495">
          <cell r="A495">
            <v>4</v>
          </cell>
        </row>
        <row r="496">
          <cell r="A496">
            <v>4</v>
          </cell>
        </row>
        <row r="497">
          <cell r="A497">
            <v>4</v>
          </cell>
        </row>
        <row r="498">
          <cell r="A498">
            <v>4</v>
          </cell>
        </row>
        <row r="499">
          <cell r="A499">
            <v>4</v>
          </cell>
        </row>
        <row r="500">
          <cell r="A500">
            <v>4</v>
          </cell>
        </row>
        <row r="501">
          <cell r="A501">
            <v>4</v>
          </cell>
        </row>
        <row r="502">
          <cell r="A502">
            <v>4</v>
          </cell>
        </row>
        <row r="503">
          <cell r="A503">
            <v>4</v>
          </cell>
        </row>
        <row r="504">
          <cell r="A504">
            <v>4</v>
          </cell>
        </row>
        <row r="505">
          <cell r="A505">
            <v>4</v>
          </cell>
        </row>
        <row r="506">
          <cell r="A506">
            <v>4</v>
          </cell>
        </row>
        <row r="507">
          <cell r="A507">
            <v>4</v>
          </cell>
        </row>
        <row r="508">
          <cell r="A508">
            <v>4</v>
          </cell>
        </row>
        <row r="509">
          <cell r="A509">
            <v>4</v>
          </cell>
        </row>
        <row r="510">
          <cell r="A510">
            <v>4</v>
          </cell>
        </row>
        <row r="511">
          <cell r="A511">
            <v>4</v>
          </cell>
        </row>
        <row r="512">
          <cell r="A512">
            <v>4</v>
          </cell>
        </row>
        <row r="513">
          <cell r="A513">
            <v>4</v>
          </cell>
        </row>
        <row r="514">
          <cell r="A514">
            <v>4</v>
          </cell>
        </row>
        <row r="515">
          <cell r="A515">
            <v>4</v>
          </cell>
        </row>
        <row r="516">
          <cell r="A516">
            <v>4</v>
          </cell>
        </row>
        <row r="517">
          <cell r="A517">
            <v>4</v>
          </cell>
        </row>
        <row r="518">
          <cell r="A518">
            <v>4</v>
          </cell>
        </row>
        <row r="519">
          <cell r="A519">
            <v>4</v>
          </cell>
        </row>
        <row r="520">
          <cell r="A520">
            <v>4</v>
          </cell>
        </row>
        <row r="521">
          <cell r="A521">
            <v>4</v>
          </cell>
        </row>
        <row r="522">
          <cell r="A522">
            <v>4</v>
          </cell>
        </row>
        <row r="523">
          <cell r="A523">
            <v>4</v>
          </cell>
        </row>
        <row r="524">
          <cell r="A524">
            <v>4</v>
          </cell>
        </row>
        <row r="525">
          <cell r="A525">
            <v>4</v>
          </cell>
        </row>
        <row r="526">
          <cell r="A526">
            <v>4</v>
          </cell>
        </row>
        <row r="527">
          <cell r="A527">
            <v>4</v>
          </cell>
        </row>
        <row r="528">
          <cell r="A528">
            <v>4</v>
          </cell>
        </row>
        <row r="529">
          <cell r="A529">
            <v>4</v>
          </cell>
        </row>
        <row r="530">
          <cell r="A530">
            <v>4</v>
          </cell>
        </row>
        <row r="531">
          <cell r="A531">
            <v>4</v>
          </cell>
        </row>
        <row r="532">
          <cell r="A532">
            <v>4</v>
          </cell>
        </row>
        <row r="533">
          <cell r="A533">
            <v>4</v>
          </cell>
        </row>
        <row r="534">
          <cell r="A534">
            <v>4</v>
          </cell>
        </row>
        <row r="535">
          <cell r="A535">
            <v>4</v>
          </cell>
        </row>
        <row r="536">
          <cell r="A536">
            <v>4</v>
          </cell>
        </row>
        <row r="537">
          <cell r="A537">
            <v>4</v>
          </cell>
        </row>
        <row r="538">
          <cell r="A538">
            <v>4</v>
          </cell>
        </row>
        <row r="539">
          <cell r="A539">
            <v>4</v>
          </cell>
        </row>
        <row r="540">
          <cell r="A540">
            <v>4</v>
          </cell>
        </row>
        <row r="541">
          <cell r="A541">
            <v>4</v>
          </cell>
        </row>
        <row r="542">
          <cell r="A542">
            <v>4</v>
          </cell>
        </row>
        <row r="543">
          <cell r="A543">
            <v>4</v>
          </cell>
        </row>
        <row r="544">
          <cell r="A544">
            <v>4</v>
          </cell>
        </row>
        <row r="545">
          <cell r="A545">
            <v>4</v>
          </cell>
        </row>
        <row r="546">
          <cell r="A546">
            <v>4</v>
          </cell>
        </row>
        <row r="547">
          <cell r="A547">
            <v>4</v>
          </cell>
        </row>
        <row r="548">
          <cell r="A548">
            <v>4</v>
          </cell>
        </row>
        <row r="549">
          <cell r="A549">
            <v>4</v>
          </cell>
        </row>
        <row r="550">
          <cell r="A550">
            <v>4</v>
          </cell>
        </row>
        <row r="551">
          <cell r="A551">
            <v>4</v>
          </cell>
        </row>
        <row r="552">
          <cell r="A552">
            <v>4</v>
          </cell>
        </row>
        <row r="553">
          <cell r="A553">
            <v>4</v>
          </cell>
        </row>
        <row r="554">
          <cell r="A554">
            <v>4</v>
          </cell>
        </row>
        <row r="555">
          <cell r="A555">
            <v>4</v>
          </cell>
        </row>
        <row r="556">
          <cell r="A556">
            <v>4</v>
          </cell>
        </row>
        <row r="557">
          <cell r="A557">
            <v>4</v>
          </cell>
        </row>
        <row r="558">
          <cell r="A558">
            <v>4</v>
          </cell>
        </row>
        <row r="559">
          <cell r="A559">
            <v>4</v>
          </cell>
        </row>
        <row r="560">
          <cell r="A560">
            <v>4</v>
          </cell>
        </row>
        <row r="561">
          <cell r="A561">
            <v>4</v>
          </cell>
        </row>
        <row r="562">
          <cell r="A562">
            <v>4</v>
          </cell>
        </row>
        <row r="563">
          <cell r="A563">
            <v>4</v>
          </cell>
        </row>
        <row r="564">
          <cell r="A564">
            <v>4</v>
          </cell>
        </row>
        <row r="565">
          <cell r="A565">
            <v>4</v>
          </cell>
        </row>
        <row r="566">
          <cell r="A566">
            <v>4</v>
          </cell>
        </row>
        <row r="567">
          <cell r="A567">
            <v>4</v>
          </cell>
        </row>
        <row r="568">
          <cell r="A568">
            <v>4</v>
          </cell>
        </row>
        <row r="569">
          <cell r="A569">
            <v>4</v>
          </cell>
        </row>
        <row r="570">
          <cell r="A570">
            <v>4</v>
          </cell>
        </row>
        <row r="571">
          <cell r="A571">
            <v>4</v>
          </cell>
        </row>
        <row r="572">
          <cell r="A572">
            <v>4</v>
          </cell>
        </row>
        <row r="573">
          <cell r="A573">
            <v>4</v>
          </cell>
        </row>
        <row r="574">
          <cell r="A574">
            <v>4</v>
          </cell>
        </row>
        <row r="575">
          <cell r="A575">
            <v>4</v>
          </cell>
        </row>
        <row r="576">
          <cell r="A576">
            <v>4</v>
          </cell>
        </row>
        <row r="577">
          <cell r="A577">
            <v>4</v>
          </cell>
        </row>
        <row r="578">
          <cell r="A578">
            <v>4</v>
          </cell>
        </row>
        <row r="579">
          <cell r="A579">
            <v>4</v>
          </cell>
        </row>
        <row r="580">
          <cell r="A580">
            <v>4</v>
          </cell>
        </row>
        <row r="581">
          <cell r="A581">
            <v>4</v>
          </cell>
        </row>
        <row r="582">
          <cell r="A582">
            <v>4</v>
          </cell>
        </row>
        <row r="583">
          <cell r="A583">
            <v>4</v>
          </cell>
        </row>
        <row r="584">
          <cell r="A584">
            <v>4</v>
          </cell>
        </row>
        <row r="585">
          <cell r="A585">
            <v>4</v>
          </cell>
        </row>
        <row r="586">
          <cell r="A586">
            <v>4</v>
          </cell>
        </row>
        <row r="587">
          <cell r="A587">
            <v>4</v>
          </cell>
        </row>
        <row r="588">
          <cell r="A588">
            <v>4</v>
          </cell>
        </row>
        <row r="589">
          <cell r="A589">
            <v>4</v>
          </cell>
        </row>
        <row r="590">
          <cell r="A590">
            <v>4</v>
          </cell>
        </row>
        <row r="591">
          <cell r="A591">
            <v>5</v>
          </cell>
        </row>
        <row r="592">
          <cell r="A592">
            <v>5</v>
          </cell>
        </row>
        <row r="593">
          <cell r="A593">
            <v>5</v>
          </cell>
        </row>
        <row r="594">
          <cell r="A594">
            <v>5</v>
          </cell>
        </row>
        <row r="595">
          <cell r="A595">
            <v>5</v>
          </cell>
        </row>
        <row r="596">
          <cell r="A596">
            <v>5</v>
          </cell>
        </row>
        <row r="597">
          <cell r="A597">
            <v>5</v>
          </cell>
        </row>
        <row r="598">
          <cell r="A598">
            <v>5</v>
          </cell>
        </row>
        <row r="599">
          <cell r="A599">
            <v>5</v>
          </cell>
        </row>
        <row r="600">
          <cell r="A600">
            <v>5</v>
          </cell>
        </row>
        <row r="601">
          <cell r="A601">
            <v>5</v>
          </cell>
        </row>
        <row r="602">
          <cell r="A602">
            <v>5</v>
          </cell>
        </row>
        <row r="603">
          <cell r="A603">
            <v>5</v>
          </cell>
        </row>
        <row r="604">
          <cell r="A604">
            <v>5</v>
          </cell>
        </row>
        <row r="605">
          <cell r="A605">
            <v>5</v>
          </cell>
        </row>
        <row r="606">
          <cell r="A606">
            <v>5</v>
          </cell>
        </row>
        <row r="607">
          <cell r="A607">
            <v>5</v>
          </cell>
        </row>
        <row r="608">
          <cell r="A608">
            <v>5</v>
          </cell>
        </row>
        <row r="609">
          <cell r="A609">
            <v>5</v>
          </cell>
        </row>
        <row r="610">
          <cell r="A610">
            <v>5</v>
          </cell>
        </row>
        <row r="611">
          <cell r="A611">
            <v>5</v>
          </cell>
        </row>
        <row r="612">
          <cell r="A612">
            <v>5</v>
          </cell>
        </row>
        <row r="613">
          <cell r="A613">
            <v>5</v>
          </cell>
        </row>
        <row r="614">
          <cell r="A614">
            <v>5</v>
          </cell>
        </row>
        <row r="615">
          <cell r="A615">
            <v>5</v>
          </cell>
        </row>
        <row r="616">
          <cell r="A616">
            <v>5</v>
          </cell>
        </row>
        <row r="617">
          <cell r="A617">
            <v>5</v>
          </cell>
        </row>
        <row r="618">
          <cell r="A618">
            <v>5</v>
          </cell>
        </row>
        <row r="619">
          <cell r="A619">
            <v>5</v>
          </cell>
        </row>
        <row r="620">
          <cell r="A620">
            <v>5</v>
          </cell>
        </row>
        <row r="621">
          <cell r="A621">
            <v>5</v>
          </cell>
        </row>
        <row r="622">
          <cell r="A622">
            <v>5</v>
          </cell>
        </row>
        <row r="623">
          <cell r="A623">
            <v>5</v>
          </cell>
        </row>
        <row r="624">
          <cell r="A624">
            <v>5</v>
          </cell>
        </row>
        <row r="625">
          <cell r="A625">
            <v>5</v>
          </cell>
        </row>
        <row r="626">
          <cell r="A626">
            <v>5</v>
          </cell>
        </row>
        <row r="627">
          <cell r="A627">
            <v>5</v>
          </cell>
        </row>
        <row r="628">
          <cell r="A628">
            <v>5</v>
          </cell>
        </row>
        <row r="629">
          <cell r="A629">
            <v>5</v>
          </cell>
        </row>
        <row r="630">
          <cell r="A630">
            <v>5</v>
          </cell>
        </row>
        <row r="631">
          <cell r="A631">
            <v>5</v>
          </cell>
        </row>
        <row r="632">
          <cell r="A632">
            <v>5</v>
          </cell>
        </row>
        <row r="633">
          <cell r="A633">
            <v>5</v>
          </cell>
        </row>
        <row r="634">
          <cell r="A634">
            <v>5</v>
          </cell>
        </row>
        <row r="635">
          <cell r="A635">
            <v>5</v>
          </cell>
        </row>
        <row r="636">
          <cell r="A636">
            <v>5</v>
          </cell>
        </row>
        <row r="637">
          <cell r="A637">
            <v>5</v>
          </cell>
        </row>
        <row r="638">
          <cell r="A638">
            <v>5</v>
          </cell>
        </row>
        <row r="639">
          <cell r="A639">
            <v>5</v>
          </cell>
        </row>
        <row r="640">
          <cell r="A640">
            <v>5</v>
          </cell>
        </row>
        <row r="641">
          <cell r="A641">
            <v>5</v>
          </cell>
        </row>
        <row r="642">
          <cell r="A642">
            <v>5</v>
          </cell>
        </row>
        <row r="643">
          <cell r="A643">
            <v>5</v>
          </cell>
        </row>
        <row r="644">
          <cell r="A644">
            <v>5</v>
          </cell>
        </row>
        <row r="645">
          <cell r="A645">
            <v>5</v>
          </cell>
        </row>
        <row r="646">
          <cell r="A646">
            <v>5</v>
          </cell>
        </row>
        <row r="647">
          <cell r="A647">
            <v>5</v>
          </cell>
        </row>
        <row r="648">
          <cell r="A648">
            <v>5</v>
          </cell>
        </row>
        <row r="649">
          <cell r="A649">
            <v>5</v>
          </cell>
        </row>
        <row r="650">
          <cell r="A650">
            <v>5</v>
          </cell>
        </row>
        <row r="651">
          <cell r="A651">
            <v>5</v>
          </cell>
        </row>
        <row r="652">
          <cell r="A652">
            <v>5</v>
          </cell>
        </row>
        <row r="653">
          <cell r="A653">
            <v>5</v>
          </cell>
        </row>
        <row r="654">
          <cell r="A654">
            <v>5</v>
          </cell>
        </row>
        <row r="655">
          <cell r="A655">
            <v>5</v>
          </cell>
        </row>
        <row r="656">
          <cell r="A656">
            <v>5</v>
          </cell>
        </row>
        <row r="657">
          <cell r="A657">
            <v>5</v>
          </cell>
        </row>
        <row r="658">
          <cell r="A658">
            <v>5</v>
          </cell>
        </row>
        <row r="659">
          <cell r="A659">
            <v>5</v>
          </cell>
        </row>
        <row r="660">
          <cell r="A660">
            <v>5</v>
          </cell>
        </row>
        <row r="661">
          <cell r="A661">
            <v>5</v>
          </cell>
        </row>
        <row r="662">
          <cell r="A662">
            <v>5</v>
          </cell>
        </row>
        <row r="663">
          <cell r="A663">
            <v>5</v>
          </cell>
        </row>
        <row r="664">
          <cell r="A664">
            <v>5</v>
          </cell>
        </row>
        <row r="665">
          <cell r="A665">
            <v>5</v>
          </cell>
        </row>
        <row r="666">
          <cell r="A666">
            <v>5</v>
          </cell>
        </row>
        <row r="667">
          <cell r="A667">
            <v>5</v>
          </cell>
        </row>
        <row r="668">
          <cell r="A668">
            <v>5</v>
          </cell>
        </row>
        <row r="669">
          <cell r="A669">
            <v>5</v>
          </cell>
        </row>
        <row r="670">
          <cell r="A670">
            <v>5</v>
          </cell>
        </row>
        <row r="671">
          <cell r="A671">
            <v>5</v>
          </cell>
        </row>
        <row r="672">
          <cell r="A672">
            <v>5</v>
          </cell>
        </row>
        <row r="673">
          <cell r="A673">
            <v>5</v>
          </cell>
        </row>
        <row r="674">
          <cell r="A674">
            <v>5</v>
          </cell>
        </row>
        <row r="675">
          <cell r="A675">
            <v>5</v>
          </cell>
        </row>
        <row r="676">
          <cell r="A676">
            <v>5</v>
          </cell>
        </row>
        <row r="677">
          <cell r="A677">
            <v>5</v>
          </cell>
        </row>
        <row r="678">
          <cell r="A678">
            <v>5</v>
          </cell>
        </row>
        <row r="679">
          <cell r="A679">
            <v>5</v>
          </cell>
        </row>
        <row r="680">
          <cell r="A680">
            <v>5</v>
          </cell>
        </row>
        <row r="681">
          <cell r="A681">
            <v>5</v>
          </cell>
        </row>
        <row r="682">
          <cell r="A682">
            <v>5</v>
          </cell>
        </row>
        <row r="683">
          <cell r="A683">
            <v>5</v>
          </cell>
        </row>
        <row r="684">
          <cell r="A684">
            <v>5</v>
          </cell>
        </row>
        <row r="685">
          <cell r="A685">
            <v>5</v>
          </cell>
        </row>
        <row r="686">
          <cell r="A686">
            <v>5</v>
          </cell>
        </row>
        <row r="687">
          <cell r="A687">
            <v>5</v>
          </cell>
        </row>
        <row r="688">
          <cell r="A688">
            <v>5</v>
          </cell>
        </row>
        <row r="689">
          <cell r="A689">
            <v>5</v>
          </cell>
        </row>
        <row r="690">
          <cell r="A690">
            <v>5</v>
          </cell>
        </row>
        <row r="691">
          <cell r="A691">
            <v>5</v>
          </cell>
        </row>
        <row r="692">
          <cell r="A692">
            <v>5</v>
          </cell>
        </row>
        <row r="693">
          <cell r="A693">
            <v>5</v>
          </cell>
        </row>
        <row r="694">
          <cell r="A694">
            <v>5</v>
          </cell>
        </row>
        <row r="695">
          <cell r="A695">
            <v>5</v>
          </cell>
        </row>
        <row r="696">
          <cell r="A696">
            <v>5</v>
          </cell>
        </row>
        <row r="697">
          <cell r="A697">
            <v>5</v>
          </cell>
        </row>
        <row r="698">
          <cell r="A698">
            <v>5</v>
          </cell>
        </row>
        <row r="699">
          <cell r="A699">
            <v>5</v>
          </cell>
        </row>
        <row r="700">
          <cell r="A700">
            <v>5</v>
          </cell>
        </row>
        <row r="701">
          <cell r="A701">
            <v>5</v>
          </cell>
        </row>
        <row r="702">
          <cell r="A702">
            <v>5</v>
          </cell>
        </row>
        <row r="703">
          <cell r="A703">
            <v>5</v>
          </cell>
        </row>
        <row r="704">
          <cell r="A704">
            <v>5</v>
          </cell>
        </row>
        <row r="705">
          <cell r="A705">
            <v>5</v>
          </cell>
        </row>
        <row r="706">
          <cell r="A706">
            <v>5</v>
          </cell>
        </row>
        <row r="707">
          <cell r="A707">
            <v>5</v>
          </cell>
        </row>
        <row r="708">
          <cell r="A708">
            <v>5</v>
          </cell>
        </row>
        <row r="709">
          <cell r="A709">
            <v>5</v>
          </cell>
        </row>
        <row r="710">
          <cell r="A710">
            <v>5</v>
          </cell>
        </row>
        <row r="711">
          <cell r="A711">
            <v>5</v>
          </cell>
        </row>
        <row r="712">
          <cell r="A712">
            <v>5</v>
          </cell>
        </row>
        <row r="713">
          <cell r="A713">
            <v>6</v>
          </cell>
        </row>
        <row r="714">
          <cell r="A714">
            <v>6</v>
          </cell>
        </row>
        <row r="715">
          <cell r="A715">
            <v>6</v>
          </cell>
        </row>
        <row r="716">
          <cell r="A716">
            <v>6</v>
          </cell>
        </row>
        <row r="717">
          <cell r="A717">
            <v>6</v>
          </cell>
        </row>
        <row r="718">
          <cell r="A718">
            <v>6</v>
          </cell>
        </row>
        <row r="719">
          <cell r="A719">
            <v>6</v>
          </cell>
        </row>
        <row r="720">
          <cell r="A720">
            <v>6</v>
          </cell>
        </row>
        <row r="721">
          <cell r="A721">
            <v>6</v>
          </cell>
        </row>
        <row r="722">
          <cell r="A722">
            <v>6</v>
          </cell>
        </row>
        <row r="723">
          <cell r="A723">
            <v>6</v>
          </cell>
        </row>
        <row r="724">
          <cell r="A724">
            <v>6</v>
          </cell>
        </row>
        <row r="725">
          <cell r="A725">
            <v>6</v>
          </cell>
        </row>
        <row r="726">
          <cell r="A726">
            <v>6</v>
          </cell>
        </row>
        <row r="727">
          <cell r="A727">
            <v>6</v>
          </cell>
        </row>
        <row r="728">
          <cell r="A728">
            <v>6</v>
          </cell>
        </row>
        <row r="729">
          <cell r="A729">
            <v>6</v>
          </cell>
        </row>
        <row r="730">
          <cell r="A730">
            <v>6</v>
          </cell>
        </row>
        <row r="731">
          <cell r="A731">
            <v>6</v>
          </cell>
        </row>
        <row r="732">
          <cell r="A732">
            <v>6</v>
          </cell>
        </row>
        <row r="733">
          <cell r="A733">
            <v>6</v>
          </cell>
        </row>
        <row r="734">
          <cell r="A734">
            <v>6</v>
          </cell>
        </row>
        <row r="735">
          <cell r="A735">
            <v>6</v>
          </cell>
        </row>
        <row r="736">
          <cell r="A736">
            <v>6</v>
          </cell>
        </row>
        <row r="737">
          <cell r="A737">
            <v>6</v>
          </cell>
        </row>
        <row r="738">
          <cell r="A738">
            <v>6</v>
          </cell>
        </row>
        <row r="739">
          <cell r="A739">
            <v>6</v>
          </cell>
        </row>
        <row r="740">
          <cell r="A740">
            <v>6</v>
          </cell>
        </row>
        <row r="741">
          <cell r="A741">
            <v>6</v>
          </cell>
        </row>
        <row r="742">
          <cell r="A742">
            <v>6</v>
          </cell>
        </row>
        <row r="743">
          <cell r="A743">
            <v>6</v>
          </cell>
        </row>
        <row r="744">
          <cell r="A744">
            <v>6</v>
          </cell>
        </row>
        <row r="745">
          <cell r="A745">
            <v>6</v>
          </cell>
        </row>
        <row r="746">
          <cell r="A746">
            <v>6</v>
          </cell>
        </row>
        <row r="747">
          <cell r="A747">
            <v>6</v>
          </cell>
        </row>
        <row r="748">
          <cell r="A748">
            <v>6</v>
          </cell>
        </row>
        <row r="749">
          <cell r="A749">
            <v>6</v>
          </cell>
        </row>
        <row r="750">
          <cell r="A750">
            <v>6</v>
          </cell>
        </row>
        <row r="751">
          <cell r="A751">
            <v>6</v>
          </cell>
        </row>
        <row r="752">
          <cell r="A752">
            <v>6</v>
          </cell>
        </row>
        <row r="753">
          <cell r="A753">
            <v>6</v>
          </cell>
        </row>
        <row r="754">
          <cell r="A754">
            <v>6</v>
          </cell>
        </row>
        <row r="755">
          <cell r="A755">
            <v>6</v>
          </cell>
        </row>
        <row r="756">
          <cell r="A756">
            <v>6</v>
          </cell>
        </row>
        <row r="757">
          <cell r="A757">
            <v>6</v>
          </cell>
        </row>
        <row r="758">
          <cell r="A758">
            <v>6</v>
          </cell>
        </row>
        <row r="759">
          <cell r="A759">
            <v>6</v>
          </cell>
        </row>
        <row r="760">
          <cell r="A760">
            <v>6</v>
          </cell>
        </row>
        <row r="761">
          <cell r="A761">
            <v>6</v>
          </cell>
        </row>
        <row r="762">
          <cell r="A762">
            <v>6</v>
          </cell>
        </row>
        <row r="763">
          <cell r="A763">
            <v>6</v>
          </cell>
        </row>
        <row r="764">
          <cell r="A764">
            <v>6</v>
          </cell>
        </row>
        <row r="765">
          <cell r="A765">
            <v>6</v>
          </cell>
        </row>
        <row r="766">
          <cell r="A766">
            <v>6</v>
          </cell>
        </row>
        <row r="767">
          <cell r="A767">
            <v>6</v>
          </cell>
        </row>
        <row r="768">
          <cell r="A768">
            <v>6</v>
          </cell>
        </row>
        <row r="769">
          <cell r="A769">
            <v>6</v>
          </cell>
        </row>
        <row r="770">
          <cell r="A770">
            <v>6</v>
          </cell>
        </row>
        <row r="771">
          <cell r="A771">
            <v>6</v>
          </cell>
        </row>
        <row r="772">
          <cell r="A772">
            <v>6</v>
          </cell>
        </row>
        <row r="773">
          <cell r="A773">
            <v>6</v>
          </cell>
        </row>
        <row r="774">
          <cell r="A774">
            <v>6</v>
          </cell>
        </row>
        <row r="775">
          <cell r="A775">
            <v>6</v>
          </cell>
        </row>
        <row r="776">
          <cell r="A776">
            <v>6</v>
          </cell>
        </row>
        <row r="777">
          <cell r="A777">
            <v>6</v>
          </cell>
        </row>
        <row r="778">
          <cell r="A778">
            <v>6</v>
          </cell>
        </row>
        <row r="779">
          <cell r="A779">
            <v>6</v>
          </cell>
        </row>
        <row r="780">
          <cell r="A780">
            <v>6</v>
          </cell>
        </row>
        <row r="781">
          <cell r="A781">
            <v>6</v>
          </cell>
        </row>
        <row r="782">
          <cell r="A782">
            <v>6</v>
          </cell>
        </row>
        <row r="783">
          <cell r="A783">
            <v>6</v>
          </cell>
        </row>
        <row r="784">
          <cell r="A784">
            <v>6</v>
          </cell>
        </row>
        <row r="785">
          <cell r="A785">
            <v>6</v>
          </cell>
        </row>
        <row r="786">
          <cell r="A786">
            <v>6</v>
          </cell>
        </row>
        <row r="787">
          <cell r="A787">
            <v>6</v>
          </cell>
        </row>
        <row r="788">
          <cell r="A788">
            <v>6</v>
          </cell>
        </row>
        <row r="789">
          <cell r="A789">
            <v>6</v>
          </cell>
        </row>
        <row r="790">
          <cell r="A790">
            <v>6</v>
          </cell>
        </row>
        <row r="791">
          <cell r="A791">
            <v>6</v>
          </cell>
        </row>
        <row r="792">
          <cell r="A792">
            <v>6</v>
          </cell>
        </row>
        <row r="793">
          <cell r="A793">
            <v>6</v>
          </cell>
        </row>
        <row r="794">
          <cell r="A794">
            <v>6</v>
          </cell>
        </row>
        <row r="795">
          <cell r="A795">
            <v>6</v>
          </cell>
        </row>
        <row r="796">
          <cell r="A796">
            <v>6</v>
          </cell>
        </row>
        <row r="797">
          <cell r="A797">
            <v>6</v>
          </cell>
        </row>
        <row r="798">
          <cell r="A798">
            <v>6</v>
          </cell>
        </row>
        <row r="799">
          <cell r="A799">
            <v>6</v>
          </cell>
        </row>
        <row r="800">
          <cell r="A800">
            <v>6</v>
          </cell>
        </row>
        <row r="801">
          <cell r="A801">
            <v>6</v>
          </cell>
        </row>
        <row r="802">
          <cell r="A802">
            <v>6</v>
          </cell>
        </row>
        <row r="803">
          <cell r="A803">
            <v>6</v>
          </cell>
        </row>
        <row r="804">
          <cell r="A804">
            <v>6</v>
          </cell>
        </row>
        <row r="805">
          <cell r="A805">
            <v>6</v>
          </cell>
        </row>
        <row r="806">
          <cell r="A806">
            <v>6</v>
          </cell>
        </row>
        <row r="807">
          <cell r="A807">
            <v>6</v>
          </cell>
        </row>
        <row r="808">
          <cell r="A808">
            <v>6</v>
          </cell>
        </row>
        <row r="809">
          <cell r="A809">
            <v>6</v>
          </cell>
        </row>
        <row r="810">
          <cell r="A810">
            <v>6</v>
          </cell>
        </row>
        <row r="811">
          <cell r="A811">
            <v>6</v>
          </cell>
        </row>
        <row r="812">
          <cell r="A812">
            <v>6</v>
          </cell>
        </row>
        <row r="813">
          <cell r="A813">
            <v>6</v>
          </cell>
        </row>
        <row r="814">
          <cell r="A814">
            <v>6</v>
          </cell>
        </row>
        <row r="815">
          <cell r="A815">
            <v>6</v>
          </cell>
        </row>
        <row r="816">
          <cell r="A816">
            <v>6</v>
          </cell>
        </row>
        <row r="817">
          <cell r="A817">
            <v>6</v>
          </cell>
        </row>
        <row r="818">
          <cell r="A818">
            <v>6</v>
          </cell>
        </row>
        <row r="819">
          <cell r="A819">
            <v>6</v>
          </cell>
        </row>
        <row r="820">
          <cell r="A820">
            <v>6</v>
          </cell>
        </row>
        <row r="821">
          <cell r="A821">
            <v>6</v>
          </cell>
        </row>
        <row r="822">
          <cell r="A822">
            <v>6</v>
          </cell>
        </row>
        <row r="823">
          <cell r="A823">
            <v>6</v>
          </cell>
        </row>
        <row r="824">
          <cell r="A824">
            <v>6</v>
          </cell>
        </row>
        <row r="825">
          <cell r="A825">
            <v>6</v>
          </cell>
        </row>
        <row r="826">
          <cell r="A826">
            <v>6</v>
          </cell>
        </row>
        <row r="827">
          <cell r="A827">
            <v>6</v>
          </cell>
        </row>
        <row r="828">
          <cell r="A828">
            <v>6</v>
          </cell>
        </row>
        <row r="829">
          <cell r="A829">
            <v>6</v>
          </cell>
        </row>
        <row r="830">
          <cell r="A830">
            <v>6</v>
          </cell>
        </row>
        <row r="831">
          <cell r="A831">
            <v>6</v>
          </cell>
        </row>
        <row r="832">
          <cell r="A832">
            <v>6</v>
          </cell>
        </row>
        <row r="833">
          <cell r="A833">
            <v>6</v>
          </cell>
        </row>
        <row r="834">
          <cell r="A834">
            <v>6</v>
          </cell>
        </row>
        <row r="835">
          <cell r="A835">
            <v>7</v>
          </cell>
        </row>
        <row r="836">
          <cell r="A836">
            <v>7</v>
          </cell>
        </row>
        <row r="837">
          <cell r="A837">
            <v>7</v>
          </cell>
        </row>
        <row r="838">
          <cell r="A838">
            <v>7</v>
          </cell>
        </row>
        <row r="839">
          <cell r="A839">
            <v>7</v>
          </cell>
        </row>
        <row r="840">
          <cell r="A840">
            <v>7</v>
          </cell>
        </row>
        <row r="841">
          <cell r="A841">
            <v>7</v>
          </cell>
        </row>
        <row r="842">
          <cell r="A842">
            <v>7</v>
          </cell>
        </row>
        <row r="843">
          <cell r="A843">
            <v>7</v>
          </cell>
        </row>
        <row r="844">
          <cell r="A844">
            <v>7</v>
          </cell>
        </row>
        <row r="845">
          <cell r="A845">
            <v>7</v>
          </cell>
        </row>
        <row r="846">
          <cell r="A846">
            <v>7</v>
          </cell>
        </row>
        <row r="847">
          <cell r="A847">
            <v>7</v>
          </cell>
        </row>
        <row r="848">
          <cell r="A848">
            <v>7</v>
          </cell>
        </row>
        <row r="849">
          <cell r="A849">
            <v>7</v>
          </cell>
        </row>
        <row r="850">
          <cell r="A850">
            <v>7</v>
          </cell>
        </row>
        <row r="851">
          <cell r="A851">
            <v>7</v>
          </cell>
        </row>
        <row r="852">
          <cell r="A852">
            <v>7</v>
          </cell>
        </row>
        <row r="853">
          <cell r="A853">
            <v>7</v>
          </cell>
        </row>
        <row r="854">
          <cell r="A854">
            <v>7</v>
          </cell>
        </row>
        <row r="855">
          <cell r="A855">
            <v>7</v>
          </cell>
        </row>
        <row r="856">
          <cell r="A856">
            <v>7</v>
          </cell>
        </row>
        <row r="857">
          <cell r="A857">
            <v>7</v>
          </cell>
        </row>
        <row r="858">
          <cell r="A858">
            <v>7</v>
          </cell>
        </row>
        <row r="859">
          <cell r="A859">
            <v>7</v>
          </cell>
        </row>
        <row r="860">
          <cell r="A860">
            <v>7</v>
          </cell>
        </row>
        <row r="861">
          <cell r="A861">
            <v>7</v>
          </cell>
        </row>
        <row r="862">
          <cell r="A862">
            <v>7</v>
          </cell>
        </row>
        <row r="863">
          <cell r="A863">
            <v>7</v>
          </cell>
        </row>
        <row r="864">
          <cell r="A864">
            <v>7</v>
          </cell>
        </row>
        <row r="865">
          <cell r="A865">
            <v>7</v>
          </cell>
        </row>
        <row r="866">
          <cell r="A866">
            <v>7</v>
          </cell>
        </row>
        <row r="867">
          <cell r="A867">
            <v>7</v>
          </cell>
        </row>
        <row r="868">
          <cell r="A868">
            <v>7</v>
          </cell>
        </row>
        <row r="869">
          <cell r="A869">
            <v>7</v>
          </cell>
        </row>
        <row r="870">
          <cell r="A870">
            <v>7</v>
          </cell>
        </row>
        <row r="871">
          <cell r="A871">
            <v>7</v>
          </cell>
        </row>
        <row r="872">
          <cell r="A872">
            <v>7</v>
          </cell>
        </row>
        <row r="873">
          <cell r="A873">
            <v>7</v>
          </cell>
        </row>
        <row r="874">
          <cell r="A874">
            <v>7</v>
          </cell>
        </row>
        <row r="875">
          <cell r="A875">
            <v>7</v>
          </cell>
        </row>
        <row r="876">
          <cell r="A876">
            <v>7</v>
          </cell>
        </row>
        <row r="877">
          <cell r="A877">
            <v>7</v>
          </cell>
        </row>
        <row r="878">
          <cell r="A878">
            <v>7</v>
          </cell>
        </row>
        <row r="879">
          <cell r="A879">
            <v>7</v>
          </cell>
        </row>
        <row r="880">
          <cell r="A880">
            <v>7</v>
          </cell>
        </row>
        <row r="881">
          <cell r="A881">
            <v>7</v>
          </cell>
        </row>
        <row r="882">
          <cell r="A882">
            <v>7</v>
          </cell>
        </row>
        <row r="883">
          <cell r="A883">
            <v>7</v>
          </cell>
        </row>
        <row r="884">
          <cell r="A884">
            <v>7</v>
          </cell>
        </row>
        <row r="885">
          <cell r="A885">
            <v>7</v>
          </cell>
        </row>
        <row r="886">
          <cell r="A886">
            <v>7</v>
          </cell>
        </row>
        <row r="887">
          <cell r="A887">
            <v>7</v>
          </cell>
        </row>
        <row r="888">
          <cell r="A888">
            <v>7</v>
          </cell>
        </row>
        <row r="889">
          <cell r="A889">
            <v>7</v>
          </cell>
        </row>
        <row r="890">
          <cell r="A890">
            <v>7</v>
          </cell>
        </row>
        <row r="891">
          <cell r="A891">
            <v>7</v>
          </cell>
        </row>
        <row r="892">
          <cell r="A892">
            <v>7</v>
          </cell>
        </row>
        <row r="893">
          <cell r="A893">
            <v>7</v>
          </cell>
        </row>
        <row r="894">
          <cell r="A894">
            <v>7</v>
          </cell>
        </row>
        <row r="895">
          <cell r="A895">
            <v>7</v>
          </cell>
        </row>
        <row r="896">
          <cell r="A896">
            <v>7</v>
          </cell>
        </row>
        <row r="897">
          <cell r="A897">
            <v>7</v>
          </cell>
        </row>
        <row r="898">
          <cell r="A898">
            <v>7</v>
          </cell>
        </row>
        <row r="899">
          <cell r="A899">
            <v>7</v>
          </cell>
        </row>
        <row r="900">
          <cell r="A900">
            <v>7</v>
          </cell>
        </row>
        <row r="901">
          <cell r="A901">
            <v>7</v>
          </cell>
        </row>
        <row r="902">
          <cell r="A902">
            <v>7</v>
          </cell>
        </row>
        <row r="903">
          <cell r="A903">
            <v>7</v>
          </cell>
        </row>
        <row r="904">
          <cell r="A904">
            <v>7</v>
          </cell>
        </row>
        <row r="905">
          <cell r="A905">
            <v>7</v>
          </cell>
        </row>
        <row r="906">
          <cell r="A906">
            <v>7</v>
          </cell>
        </row>
        <row r="907">
          <cell r="A907">
            <v>7</v>
          </cell>
        </row>
        <row r="908">
          <cell r="A908">
            <v>7</v>
          </cell>
        </row>
        <row r="909">
          <cell r="A909">
            <v>7</v>
          </cell>
        </row>
        <row r="910">
          <cell r="A910">
            <v>7</v>
          </cell>
        </row>
        <row r="911">
          <cell r="A911">
            <v>7</v>
          </cell>
        </row>
        <row r="912">
          <cell r="A912">
            <v>7</v>
          </cell>
        </row>
        <row r="913">
          <cell r="A913">
            <v>7</v>
          </cell>
        </row>
        <row r="914">
          <cell r="A914">
            <v>7</v>
          </cell>
        </row>
        <row r="915">
          <cell r="A915">
            <v>7</v>
          </cell>
        </row>
        <row r="916">
          <cell r="A916">
            <v>7</v>
          </cell>
        </row>
        <row r="917">
          <cell r="A917">
            <v>7</v>
          </cell>
        </row>
        <row r="918">
          <cell r="A918">
            <v>7</v>
          </cell>
        </row>
        <row r="919">
          <cell r="A919">
            <v>7</v>
          </cell>
        </row>
        <row r="920">
          <cell r="A920">
            <v>7</v>
          </cell>
        </row>
        <row r="921">
          <cell r="A921">
            <v>7</v>
          </cell>
        </row>
        <row r="922">
          <cell r="A922">
            <v>7</v>
          </cell>
        </row>
        <row r="923">
          <cell r="A923">
            <v>7</v>
          </cell>
        </row>
        <row r="924">
          <cell r="A924">
            <v>7</v>
          </cell>
        </row>
        <row r="925">
          <cell r="A925">
            <v>7</v>
          </cell>
        </row>
        <row r="926">
          <cell r="A926">
            <v>7</v>
          </cell>
        </row>
        <row r="927">
          <cell r="A927">
            <v>7</v>
          </cell>
        </row>
        <row r="928">
          <cell r="A928">
            <v>7</v>
          </cell>
        </row>
        <row r="929">
          <cell r="A929">
            <v>7</v>
          </cell>
        </row>
        <row r="930">
          <cell r="A930">
            <v>7</v>
          </cell>
        </row>
        <row r="931">
          <cell r="A931">
            <v>7</v>
          </cell>
        </row>
        <row r="932">
          <cell r="A932">
            <v>7</v>
          </cell>
        </row>
        <row r="933">
          <cell r="A933">
            <v>7</v>
          </cell>
        </row>
        <row r="934">
          <cell r="A934">
            <v>7</v>
          </cell>
        </row>
        <row r="935">
          <cell r="A935">
            <v>7</v>
          </cell>
        </row>
        <row r="936">
          <cell r="A936">
            <v>7</v>
          </cell>
        </row>
        <row r="937">
          <cell r="A937">
            <v>7</v>
          </cell>
        </row>
        <row r="938">
          <cell r="A938">
            <v>7</v>
          </cell>
        </row>
        <row r="939">
          <cell r="A939">
            <v>7</v>
          </cell>
        </row>
        <row r="940">
          <cell r="A940">
            <v>7</v>
          </cell>
        </row>
        <row r="941">
          <cell r="A941">
            <v>7</v>
          </cell>
        </row>
        <row r="942">
          <cell r="A942">
            <v>7</v>
          </cell>
        </row>
        <row r="943">
          <cell r="A943">
            <v>7</v>
          </cell>
        </row>
        <row r="944">
          <cell r="A944">
            <v>7</v>
          </cell>
        </row>
        <row r="945">
          <cell r="A945">
            <v>7</v>
          </cell>
        </row>
        <row r="946">
          <cell r="A946">
            <v>7</v>
          </cell>
        </row>
        <row r="947">
          <cell r="A947">
            <v>7</v>
          </cell>
        </row>
        <row r="948">
          <cell r="A948">
            <v>8</v>
          </cell>
        </row>
        <row r="949">
          <cell r="A949">
            <v>8</v>
          </cell>
        </row>
        <row r="950">
          <cell r="A950">
            <v>8</v>
          </cell>
        </row>
        <row r="951">
          <cell r="A951">
            <v>8</v>
          </cell>
        </row>
        <row r="952">
          <cell r="A952">
            <v>8</v>
          </cell>
        </row>
        <row r="953">
          <cell r="A953">
            <v>8</v>
          </cell>
        </row>
        <row r="954">
          <cell r="A954">
            <v>8</v>
          </cell>
        </row>
        <row r="955">
          <cell r="A955">
            <v>8</v>
          </cell>
        </row>
        <row r="956">
          <cell r="A956">
            <v>8</v>
          </cell>
        </row>
        <row r="957">
          <cell r="A957">
            <v>8</v>
          </cell>
        </row>
        <row r="958">
          <cell r="A958">
            <v>8</v>
          </cell>
        </row>
        <row r="959">
          <cell r="A959">
            <v>8</v>
          </cell>
        </row>
        <row r="960">
          <cell r="A960">
            <v>8</v>
          </cell>
        </row>
        <row r="961">
          <cell r="A961">
            <v>8</v>
          </cell>
        </row>
        <row r="962">
          <cell r="A962">
            <v>8</v>
          </cell>
        </row>
        <row r="963">
          <cell r="A963">
            <v>8</v>
          </cell>
        </row>
        <row r="964">
          <cell r="A964">
            <v>8</v>
          </cell>
        </row>
        <row r="965">
          <cell r="A965">
            <v>8</v>
          </cell>
        </row>
        <row r="966">
          <cell r="A966">
            <v>8</v>
          </cell>
        </row>
        <row r="967">
          <cell r="A967">
            <v>8</v>
          </cell>
        </row>
        <row r="968">
          <cell r="A968">
            <v>8</v>
          </cell>
        </row>
        <row r="969">
          <cell r="A969">
            <v>8</v>
          </cell>
        </row>
        <row r="970">
          <cell r="A970">
            <v>8</v>
          </cell>
        </row>
        <row r="971">
          <cell r="A971">
            <v>8</v>
          </cell>
        </row>
        <row r="972">
          <cell r="A972">
            <v>8</v>
          </cell>
        </row>
        <row r="973">
          <cell r="A973">
            <v>8</v>
          </cell>
        </row>
        <row r="974">
          <cell r="A974">
            <v>8</v>
          </cell>
        </row>
        <row r="975">
          <cell r="A975">
            <v>8</v>
          </cell>
        </row>
        <row r="976">
          <cell r="A976">
            <v>8</v>
          </cell>
        </row>
        <row r="977">
          <cell r="A977">
            <v>8</v>
          </cell>
        </row>
        <row r="978">
          <cell r="A978">
            <v>8</v>
          </cell>
        </row>
        <row r="979">
          <cell r="A979">
            <v>8</v>
          </cell>
        </row>
        <row r="980">
          <cell r="A980">
            <v>8</v>
          </cell>
        </row>
        <row r="981">
          <cell r="A981">
            <v>8</v>
          </cell>
        </row>
        <row r="982">
          <cell r="A982">
            <v>8</v>
          </cell>
        </row>
        <row r="983">
          <cell r="A983">
            <v>8</v>
          </cell>
        </row>
        <row r="984">
          <cell r="A984">
            <v>8</v>
          </cell>
        </row>
        <row r="985">
          <cell r="A985">
            <v>8</v>
          </cell>
        </row>
        <row r="986">
          <cell r="A986">
            <v>8</v>
          </cell>
        </row>
        <row r="987">
          <cell r="A987">
            <v>8</v>
          </cell>
        </row>
        <row r="988">
          <cell r="A988">
            <v>8</v>
          </cell>
        </row>
        <row r="989">
          <cell r="A989">
            <v>8</v>
          </cell>
        </row>
        <row r="990">
          <cell r="A990">
            <v>8</v>
          </cell>
        </row>
        <row r="991">
          <cell r="A991">
            <v>8</v>
          </cell>
        </row>
        <row r="992">
          <cell r="A992">
            <v>8</v>
          </cell>
        </row>
        <row r="993">
          <cell r="A993">
            <v>8</v>
          </cell>
        </row>
        <row r="994">
          <cell r="A994">
            <v>8</v>
          </cell>
        </row>
        <row r="995">
          <cell r="A995">
            <v>8</v>
          </cell>
        </row>
        <row r="996">
          <cell r="A996">
            <v>8</v>
          </cell>
        </row>
        <row r="997">
          <cell r="A997">
            <v>8</v>
          </cell>
        </row>
        <row r="998">
          <cell r="A998">
            <v>8</v>
          </cell>
        </row>
        <row r="999">
          <cell r="A999">
            <v>8</v>
          </cell>
        </row>
        <row r="1000">
          <cell r="A1000">
            <v>8</v>
          </cell>
        </row>
        <row r="1001">
          <cell r="A1001">
            <v>8</v>
          </cell>
        </row>
        <row r="1002">
          <cell r="A1002">
            <v>8</v>
          </cell>
        </row>
        <row r="1003">
          <cell r="A1003">
            <v>8</v>
          </cell>
        </row>
        <row r="1004">
          <cell r="A1004">
            <v>8</v>
          </cell>
        </row>
        <row r="1005">
          <cell r="A1005">
            <v>8</v>
          </cell>
        </row>
        <row r="1006">
          <cell r="A1006">
            <v>8</v>
          </cell>
        </row>
        <row r="1007">
          <cell r="A1007">
            <v>8</v>
          </cell>
        </row>
        <row r="1008">
          <cell r="A1008">
            <v>8</v>
          </cell>
        </row>
        <row r="1009">
          <cell r="A1009">
            <v>8</v>
          </cell>
        </row>
        <row r="1010">
          <cell r="A1010">
            <v>8</v>
          </cell>
        </row>
        <row r="1011">
          <cell r="A1011">
            <v>8</v>
          </cell>
        </row>
        <row r="1012">
          <cell r="A1012">
            <v>8</v>
          </cell>
        </row>
        <row r="1013">
          <cell r="A1013">
            <v>8</v>
          </cell>
        </row>
        <row r="1014">
          <cell r="A1014">
            <v>8</v>
          </cell>
        </row>
        <row r="1015">
          <cell r="A1015">
            <v>8</v>
          </cell>
        </row>
        <row r="1016">
          <cell r="A1016">
            <v>8</v>
          </cell>
        </row>
        <row r="1017">
          <cell r="A1017">
            <v>8</v>
          </cell>
        </row>
        <row r="1018">
          <cell r="A1018">
            <v>8</v>
          </cell>
        </row>
        <row r="1019">
          <cell r="A1019">
            <v>8</v>
          </cell>
        </row>
        <row r="1020">
          <cell r="A1020">
            <v>8</v>
          </cell>
        </row>
        <row r="1021">
          <cell r="A1021">
            <v>8</v>
          </cell>
        </row>
        <row r="1022">
          <cell r="A1022">
            <v>8</v>
          </cell>
        </row>
        <row r="1023">
          <cell r="A1023">
            <v>8</v>
          </cell>
        </row>
        <row r="1024">
          <cell r="A1024">
            <v>8</v>
          </cell>
        </row>
        <row r="1025">
          <cell r="A1025">
            <v>8</v>
          </cell>
        </row>
        <row r="1026">
          <cell r="A1026">
            <v>8</v>
          </cell>
        </row>
        <row r="1027">
          <cell r="A1027">
            <v>8</v>
          </cell>
        </row>
        <row r="1028">
          <cell r="A1028">
            <v>8</v>
          </cell>
        </row>
        <row r="1029">
          <cell r="A1029">
            <v>8</v>
          </cell>
        </row>
        <row r="1030">
          <cell r="A1030">
            <v>8</v>
          </cell>
        </row>
        <row r="1031">
          <cell r="A1031">
            <v>8</v>
          </cell>
        </row>
        <row r="1032">
          <cell r="A1032">
            <v>8</v>
          </cell>
        </row>
        <row r="1033">
          <cell r="A1033">
            <v>8</v>
          </cell>
        </row>
        <row r="1034">
          <cell r="A1034">
            <v>8</v>
          </cell>
        </row>
        <row r="1035">
          <cell r="A1035">
            <v>8</v>
          </cell>
        </row>
        <row r="1036">
          <cell r="A1036">
            <v>8</v>
          </cell>
        </row>
        <row r="1037">
          <cell r="A1037">
            <v>8</v>
          </cell>
        </row>
        <row r="1038">
          <cell r="A1038">
            <v>8</v>
          </cell>
        </row>
        <row r="1039">
          <cell r="A1039">
            <v>8</v>
          </cell>
        </row>
        <row r="1040">
          <cell r="A1040">
            <v>8</v>
          </cell>
        </row>
        <row r="1041">
          <cell r="A1041">
            <v>8</v>
          </cell>
        </row>
        <row r="1042">
          <cell r="A1042">
            <v>8</v>
          </cell>
        </row>
        <row r="1043">
          <cell r="A1043">
            <v>8</v>
          </cell>
        </row>
        <row r="1044">
          <cell r="A1044">
            <v>8</v>
          </cell>
        </row>
        <row r="1045">
          <cell r="A1045">
            <v>8</v>
          </cell>
        </row>
        <row r="1046">
          <cell r="A1046">
            <v>8</v>
          </cell>
        </row>
        <row r="1047">
          <cell r="A1047">
            <v>8</v>
          </cell>
        </row>
        <row r="1048">
          <cell r="A1048">
            <v>8</v>
          </cell>
        </row>
        <row r="1049">
          <cell r="A1049">
            <v>8</v>
          </cell>
        </row>
        <row r="1050">
          <cell r="A1050">
            <v>8</v>
          </cell>
        </row>
        <row r="1051">
          <cell r="A1051">
            <v>8</v>
          </cell>
        </row>
        <row r="1052">
          <cell r="A1052">
            <v>8</v>
          </cell>
        </row>
        <row r="1053">
          <cell r="A1053">
            <v>8</v>
          </cell>
        </row>
        <row r="1054">
          <cell r="A1054">
            <v>8</v>
          </cell>
        </row>
        <row r="1055">
          <cell r="A1055">
            <v>8</v>
          </cell>
        </row>
        <row r="1056">
          <cell r="A1056">
            <v>8</v>
          </cell>
        </row>
        <row r="1057">
          <cell r="A1057">
            <v>8</v>
          </cell>
        </row>
        <row r="1058">
          <cell r="A1058">
            <v>8</v>
          </cell>
        </row>
        <row r="1059">
          <cell r="A1059">
            <v>8</v>
          </cell>
        </row>
        <row r="1060">
          <cell r="A1060">
            <v>8</v>
          </cell>
        </row>
        <row r="1061">
          <cell r="A1061">
            <v>8</v>
          </cell>
        </row>
        <row r="1062">
          <cell r="A1062">
            <v>8</v>
          </cell>
        </row>
        <row r="1063">
          <cell r="A1063">
            <v>8</v>
          </cell>
        </row>
        <row r="1064">
          <cell r="A1064">
            <v>8</v>
          </cell>
        </row>
        <row r="1065">
          <cell r="A1065">
            <v>8</v>
          </cell>
        </row>
        <row r="1066">
          <cell r="A1066">
            <v>8</v>
          </cell>
        </row>
        <row r="1067">
          <cell r="A1067">
            <v>9</v>
          </cell>
        </row>
        <row r="1068">
          <cell r="A1068">
            <v>9</v>
          </cell>
        </row>
        <row r="1069">
          <cell r="A1069">
            <v>9</v>
          </cell>
        </row>
        <row r="1070">
          <cell r="A1070">
            <v>9</v>
          </cell>
        </row>
        <row r="1071">
          <cell r="A1071">
            <v>9</v>
          </cell>
        </row>
        <row r="1072">
          <cell r="A1072">
            <v>9</v>
          </cell>
        </row>
        <row r="1073">
          <cell r="A1073">
            <v>9</v>
          </cell>
        </row>
        <row r="1074">
          <cell r="A1074">
            <v>9</v>
          </cell>
        </row>
        <row r="1075">
          <cell r="A1075">
            <v>9</v>
          </cell>
        </row>
        <row r="1076">
          <cell r="A1076">
            <v>9</v>
          </cell>
        </row>
        <row r="1077">
          <cell r="A1077">
            <v>9</v>
          </cell>
        </row>
        <row r="1078">
          <cell r="A1078">
            <v>9</v>
          </cell>
        </row>
        <row r="1079">
          <cell r="A1079">
            <v>9</v>
          </cell>
        </row>
        <row r="1080">
          <cell r="A1080">
            <v>9</v>
          </cell>
        </row>
        <row r="1081">
          <cell r="A1081">
            <v>9</v>
          </cell>
        </row>
        <row r="1082">
          <cell r="A1082">
            <v>9</v>
          </cell>
        </row>
        <row r="1083">
          <cell r="A1083">
            <v>9</v>
          </cell>
        </row>
        <row r="1084">
          <cell r="A1084">
            <v>9</v>
          </cell>
        </row>
        <row r="1085">
          <cell r="A1085">
            <v>9</v>
          </cell>
        </row>
        <row r="1086">
          <cell r="A1086">
            <v>9</v>
          </cell>
        </row>
        <row r="1087">
          <cell r="A1087">
            <v>9</v>
          </cell>
        </row>
        <row r="1088">
          <cell r="A1088">
            <v>9</v>
          </cell>
        </row>
        <row r="1089">
          <cell r="A1089">
            <v>9</v>
          </cell>
        </row>
        <row r="1090">
          <cell r="A1090">
            <v>9</v>
          </cell>
        </row>
        <row r="1091">
          <cell r="A1091">
            <v>9</v>
          </cell>
        </row>
        <row r="1092">
          <cell r="A1092">
            <v>9</v>
          </cell>
        </row>
        <row r="1093">
          <cell r="A1093">
            <v>9</v>
          </cell>
        </row>
        <row r="1094">
          <cell r="A1094">
            <v>9</v>
          </cell>
        </row>
        <row r="1095">
          <cell r="A1095">
            <v>9</v>
          </cell>
        </row>
        <row r="1096">
          <cell r="A1096">
            <v>9</v>
          </cell>
        </row>
        <row r="1097">
          <cell r="A1097">
            <v>9</v>
          </cell>
        </row>
        <row r="1098">
          <cell r="A1098">
            <v>9</v>
          </cell>
        </row>
        <row r="1099">
          <cell r="A1099">
            <v>9</v>
          </cell>
        </row>
        <row r="1100">
          <cell r="A1100">
            <v>9</v>
          </cell>
        </row>
        <row r="1101">
          <cell r="A1101">
            <v>9</v>
          </cell>
        </row>
        <row r="1102">
          <cell r="A1102">
            <v>9</v>
          </cell>
        </row>
        <row r="1103">
          <cell r="A1103">
            <v>9</v>
          </cell>
        </row>
        <row r="1104">
          <cell r="A1104">
            <v>9</v>
          </cell>
        </row>
        <row r="1105">
          <cell r="A1105">
            <v>9</v>
          </cell>
        </row>
        <row r="1106">
          <cell r="A1106">
            <v>9</v>
          </cell>
        </row>
        <row r="1107">
          <cell r="A1107">
            <v>9</v>
          </cell>
        </row>
        <row r="1108">
          <cell r="A1108">
            <v>9</v>
          </cell>
        </row>
        <row r="1109">
          <cell r="A1109">
            <v>9</v>
          </cell>
        </row>
        <row r="1110">
          <cell r="A1110">
            <v>9</v>
          </cell>
        </row>
        <row r="1111">
          <cell r="A1111">
            <v>9</v>
          </cell>
        </row>
        <row r="1112">
          <cell r="A1112">
            <v>9</v>
          </cell>
        </row>
        <row r="1113">
          <cell r="A1113">
            <v>9</v>
          </cell>
        </row>
        <row r="1114">
          <cell r="A1114">
            <v>9</v>
          </cell>
        </row>
        <row r="1115">
          <cell r="A1115">
            <v>9</v>
          </cell>
        </row>
        <row r="1116">
          <cell r="A1116">
            <v>9</v>
          </cell>
        </row>
        <row r="1117">
          <cell r="A1117">
            <v>9</v>
          </cell>
        </row>
        <row r="1118">
          <cell r="A1118">
            <v>9</v>
          </cell>
        </row>
        <row r="1119">
          <cell r="A1119">
            <v>9</v>
          </cell>
        </row>
        <row r="1120">
          <cell r="A1120">
            <v>9</v>
          </cell>
        </row>
        <row r="1121">
          <cell r="A1121">
            <v>9</v>
          </cell>
        </row>
        <row r="1122">
          <cell r="A1122">
            <v>9</v>
          </cell>
        </row>
        <row r="1123">
          <cell r="A1123">
            <v>9</v>
          </cell>
        </row>
        <row r="1124">
          <cell r="A1124">
            <v>9</v>
          </cell>
        </row>
        <row r="1125">
          <cell r="A1125">
            <v>9</v>
          </cell>
        </row>
        <row r="1126">
          <cell r="A1126">
            <v>9</v>
          </cell>
        </row>
        <row r="1127">
          <cell r="A1127">
            <v>9</v>
          </cell>
        </row>
        <row r="1128">
          <cell r="A1128">
            <v>9</v>
          </cell>
        </row>
        <row r="1129">
          <cell r="A1129">
            <v>9</v>
          </cell>
        </row>
        <row r="1130">
          <cell r="A1130">
            <v>9</v>
          </cell>
        </row>
        <row r="1131">
          <cell r="A1131">
            <v>9</v>
          </cell>
        </row>
        <row r="1132">
          <cell r="A1132">
            <v>9</v>
          </cell>
        </row>
        <row r="1133">
          <cell r="A1133">
            <v>9</v>
          </cell>
        </row>
        <row r="1134">
          <cell r="A1134">
            <v>9</v>
          </cell>
        </row>
        <row r="1135">
          <cell r="A1135">
            <v>9</v>
          </cell>
        </row>
        <row r="1136">
          <cell r="A1136">
            <v>9</v>
          </cell>
        </row>
        <row r="1137">
          <cell r="A1137">
            <v>9</v>
          </cell>
        </row>
        <row r="1138">
          <cell r="A1138">
            <v>9</v>
          </cell>
        </row>
        <row r="1139">
          <cell r="A1139">
            <v>9</v>
          </cell>
        </row>
        <row r="1140">
          <cell r="A1140">
            <v>9</v>
          </cell>
        </row>
        <row r="1141">
          <cell r="A1141">
            <v>9</v>
          </cell>
        </row>
        <row r="1142">
          <cell r="A1142">
            <v>9</v>
          </cell>
        </row>
        <row r="1143">
          <cell r="A1143">
            <v>9</v>
          </cell>
        </row>
        <row r="1144">
          <cell r="A1144">
            <v>9</v>
          </cell>
        </row>
        <row r="1145">
          <cell r="A1145">
            <v>9</v>
          </cell>
        </row>
        <row r="1146">
          <cell r="A1146">
            <v>9</v>
          </cell>
        </row>
        <row r="1147">
          <cell r="A1147">
            <v>9</v>
          </cell>
        </row>
        <row r="1148">
          <cell r="A1148">
            <v>9</v>
          </cell>
        </row>
        <row r="1149">
          <cell r="A1149">
            <v>9</v>
          </cell>
        </row>
        <row r="1150">
          <cell r="A1150">
            <v>9</v>
          </cell>
        </row>
        <row r="1151">
          <cell r="A1151">
            <v>9</v>
          </cell>
        </row>
        <row r="1152">
          <cell r="A1152">
            <v>9</v>
          </cell>
        </row>
        <row r="1153">
          <cell r="A1153">
            <v>9</v>
          </cell>
        </row>
        <row r="1154">
          <cell r="A1154">
            <v>9</v>
          </cell>
        </row>
        <row r="1155">
          <cell r="A1155">
            <v>9</v>
          </cell>
        </row>
        <row r="1156">
          <cell r="A1156">
            <v>9</v>
          </cell>
        </row>
        <row r="1157">
          <cell r="A1157">
            <v>9</v>
          </cell>
        </row>
        <row r="1158">
          <cell r="A1158">
            <v>9</v>
          </cell>
        </row>
        <row r="1159">
          <cell r="A1159">
            <v>9</v>
          </cell>
        </row>
        <row r="1160">
          <cell r="A1160">
            <v>9</v>
          </cell>
        </row>
        <row r="1161">
          <cell r="A1161">
            <v>9</v>
          </cell>
        </row>
        <row r="1162">
          <cell r="A1162">
            <v>9</v>
          </cell>
        </row>
        <row r="1163">
          <cell r="A1163">
            <v>9</v>
          </cell>
        </row>
        <row r="1164">
          <cell r="A1164">
            <v>9</v>
          </cell>
        </row>
        <row r="1165">
          <cell r="A1165">
            <v>9</v>
          </cell>
        </row>
        <row r="1166">
          <cell r="A1166">
            <v>9</v>
          </cell>
        </row>
        <row r="1167">
          <cell r="A1167">
            <v>9</v>
          </cell>
        </row>
        <row r="1168">
          <cell r="A1168">
            <v>9</v>
          </cell>
        </row>
        <row r="1169">
          <cell r="A1169">
            <v>9</v>
          </cell>
        </row>
        <row r="1170">
          <cell r="A1170">
            <v>9</v>
          </cell>
        </row>
        <row r="1171">
          <cell r="A1171">
            <v>9</v>
          </cell>
        </row>
        <row r="1172">
          <cell r="A1172">
            <v>9</v>
          </cell>
        </row>
        <row r="1173">
          <cell r="A1173">
            <v>9</v>
          </cell>
        </row>
        <row r="1174">
          <cell r="A1174">
            <v>9</v>
          </cell>
        </row>
        <row r="1175">
          <cell r="A1175">
            <v>9</v>
          </cell>
        </row>
        <row r="1176">
          <cell r="A1176">
            <v>9</v>
          </cell>
        </row>
        <row r="1177">
          <cell r="A1177">
            <v>9</v>
          </cell>
        </row>
        <row r="1178">
          <cell r="A1178">
            <v>9</v>
          </cell>
        </row>
        <row r="1179">
          <cell r="A1179">
            <v>9</v>
          </cell>
        </row>
        <row r="1180">
          <cell r="A1180">
            <v>10</v>
          </cell>
        </row>
        <row r="1181">
          <cell r="A1181">
            <v>10</v>
          </cell>
        </row>
        <row r="1182">
          <cell r="A1182">
            <v>10</v>
          </cell>
        </row>
        <row r="1183">
          <cell r="A1183">
            <v>10</v>
          </cell>
        </row>
        <row r="1184">
          <cell r="A1184">
            <v>10</v>
          </cell>
        </row>
        <row r="1185">
          <cell r="A1185">
            <v>10</v>
          </cell>
        </row>
        <row r="1186">
          <cell r="A1186">
            <v>10</v>
          </cell>
        </row>
        <row r="1187">
          <cell r="A1187">
            <v>10</v>
          </cell>
        </row>
        <row r="1188">
          <cell r="A1188">
            <v>10</v>
          </cell>
        </row>
        <row r="1189">
          <cell r="A1189">
            <v>10</v>
          </cell>
        </row>
        <row r="1190">
          <cell r="A1190">
            <v>10</v>
          </cell>
        </row>
        <row r="1191">
          <cell r="A1191">
            <v>10</v>
          </cell>
        </row>
        <row r="1192">
          <cell r="A1192">
            <v>10</v>
          </cell>
        </row>
        <row r="1193">
          <cell r="A1193">
            <v>10</v>
          </cell>
        </row>
        <row r="1194">
          <cell r="A1194">
            <v>10</v>
          </cell>
        </row>
        <row r="1195">
          <cell r="A1195">
            <v>10</v>
          </cell>
        </row>
        <row r="1196">
          <cell r="A1196">
            <v>10</v>
          </cell>
        </row>
        <row r="1197">
          <cell r="A1197">
            <v>10</v>
          </cell>
        </row>
        <row r="1198">
          <cell r="A1198">
            <v>10</v>
          </cell>
        </row>
        <row r="1199">
          <cell r="A1199">
            <v>10</v>
          </cell>
        </row>
        <row r="1200">
          <cell r="A1200">
            <v>10</v>
          </cell>
        </row>
        <row r="1201">
          <cell r="A1201">
            <v>10</v>
          </cell>
        </row>
        <row r="1202">
          <cell r="A1202">
            <v>10</v>
          </cell>
        </row>
        <row r="1203">
          <cell r="A1203">
            <v>10</v>
          </cell>
        </row>
        <row r="1204">
          <cell r="A1204">
            <v>10</v>
          </cell>
        </row>
        <row r="1205">
          <cell r="A1205">
            <v>10</v>
          </cell>
        </row>
        <row r="1206">
          <cell r="A1206">
            <v>10</v>
          </cell>
        </row>
        <row r="1207">
          <cell r="A1207">
            <v>10</v>
          </cell>
        </row>
        <row r="1208">
          <cell r="A1208">
            <v>10</v>
          </cell>
        </row>
        <row r="1209">
          <cell r="A1209">
            <v>10</v>
          </cell>
        </row>
        <row r="1210">
          <cell r="A1210">
            <v>10</v>
          </cell>
        </row>
        <row r="1211">
          <cell r="A1211">
            <v>10</v>
          </cell>
        </row>
        <row r="1212">
          <cell r="A1212">
            <v>10</v>
          </cell>
        </row>
        <row r="1213">
          <cell r="A1213">
            <v>10</v>
          </cell>
        </row>
        <row r="1214">
          <cell r="A1214">
            <v>10</v>
          </cell>
        </row>
        <row r="1215">
          <cell r="A1215">
            <v>10</v>
          </cell>
        </row>
        <row r="1216">
          <cell r="A1216">
            <v>10</v>
          </cell>
        </row>
        <row r="1217">
          <cell r="A1217">
            <v>10</v>
          </cell>
        </row>
        <row r="1218">
          <cell r="A1218">
            <v>10</v>
          </cell>
        </row>
        <row r="1219">
          <cell r="A1219">
            <v>10</v>
          </cell>
        </row>
        <row r="1220">
          <cell r="A1220">
            <v>10</v>
          </cell>
        </row>
        <row r="1221">
          <cell r="A1221">
            <v>10</v>
          </cell>
        </row>
        <row r="1222">
          <cell r="A1222">
            <v>10</v>
          </cell>
        </row>
        <row r="1223">
          <cell r="A1223">
            <v>10</v>
          </cell>
        </row>
        <row r="1224">
          <cell r="A1224">
            <v>10</v>
          </cell>
        </row>
        <row r="1225">
          <cell r="A1225">
            <v>10</v>
          </cell>
        </row>
        <row r="1226">
          <cell r="A1226">
            <v>10</v>
          </cell>
        </row>
        <row r="1227">
          <cell r="A1227">
            <v>10</v>
          </cell>
        </row>
        <row r="1228">
          <cell r="A1228">
            <v>10</v>
          </cell>
        </row>
        <row r="1229">
          <cell r="A1229">
            <v>10</v>
          </cell>
        </row>
        <row r="1230">
          <cell r="A1230">
            <v>10</v>
          </cell>
        </row>
        <row r="1231">
          <cell r="A1231">
            <v>10</v>
          </cell>
        </row>
        <row r="1232">
          <cell r="A1232">
            <v>10</v>
          </cell>
        </row>
        <row r="1233">
          <cell r="A1233">
            <v>10</v>
          </cell>
        </row>
        <row r="1234">
          <cell r="A1234">
            <v>10</v>
          </cell>
        </row>
        <row r="1235">
          <cell r="A1235">
            <v>10</v>
          </cell>
        </row>
        <row r="1236">
          <cell r="A1236">
            <v>10</v>
          </cell>
        </row>
        <row r="1237">
          <cell r="A1237">
            <v>10</v>
          </cell>
        </row>
        <row r="1238">
          <cell r="A1238">
            <v>10</v>
          </cell>
        </row>
        <row r="1239">
          <cell r="A1239">
            <v>10</v>
          </cell>
        </row>
        <row r="1240">
          <cell r="A1240">
            <v>10</v>
          </cell>
        </row>
        <row r="1241">
          <cell r="A1241">
            <v>10</v>
          </cell>
        </row>
        <row r="1242">
          <cell r="A1242">
            <v>10</v>
          </cell>
        </row>
        <row r="1243">
          <cell r="A1243">
            <v>10</v>
          </cell>
        </row>
        <row r="1244">
          <cell r="A1244">
            <v>10</v>
          </cell>
        </row>
        <row r="1245">
          <cell r="A1245">
            <v>10</v>
          </cell>
        </row>
        <row r="1246">
          <cell r="A1246">
            <v>10</v>
          </cell>
        </row>
        <row r="1247">
          <cell r="A1247">
            <v>10</v>
          </cell>
        </row>
        <row r="1248">
          <cell r="A1248">
            <v>10</v>
          </cell>
        </row>
        <row r="1249">
          <cell r="A1249">
            <v>10</v>
          </cell>
        </row>
        <row r="1250">
          <cell r="A1250">
            <v>10</v>
          </cell>
        </row>
        <row r="1251">
          <cell r="A1251">
            <v>10</v>
          </cell>
        </row>
        <row r="1252">
          <cell r="A1252">
            <v>10</v>
          </cell>
        </row>
        <row r="1253">
          <cell r="A1253">
            <v>10</v>
          </cell>
        </row>
        <row r="1254">
          <cell r="A1254">
            <v>10</v>
          </cell>
        </row>
        <row r="1255">
          <cell r="A1255">
            <v>10</v>
          </cell>
        </row>
        <row r="1256">
          <cell r="A1256">
            <v>10</v>
          </cell>
        </row>
        <row r="1257">
          <cell r="A1257">
            <v>10</v>
          </cell>
        </row>
        <row r="1258">
          <cell r="A1258">
            <v>10</v>
          </cell>
        </row>
        <row r="1259">
          <cell r="A1259">
            <v>10</v>
          </cell>
        </row>
        <row r="1260">
          <cell r="A1260">
            <v>10</v>
          </cell>
        </row>
        <row r="1261">
          <cell r="A1261">
            <v>10</v>
          </cell>
        </row>
        <row r="1262">
          <cell r="A1262">
            <v>10</v>
          </cell>
        </row>
        <row r="1263">
          <cell r="A1263">
            <v>10</v>
          </cell>
        </row>
        <row r="1264">
          <cell r="A1264">
            <v>10</v>
          </cell>
        </row>
        <row r="1265">
          <cell r="A1265">
            <v>10</v>
          </cell>
        </row>
        <row r="1266">
          <cell r="A1266">
            <v>10</v>
          </cell>
        </row>
        <row r="1267">
          <cell r="A1267">
            <v>10</v>
          </cell>
        </row>
        <row r="1268">
          <cell r="A1268">
            <v>10</v>
          </cell>
        </row>
        <row r="1269">
          <cell r="A1269">
            <v>10</v>
          </cell>
        </row>
        <row r="1270">
          <cell r="A1270">
            <v>10</v>
          </cell>
        </row>
        <row r="1271">
          <cell r="A1271">
            <v>10</v>
          </cell>
        </row>
        <row r="1272">
          <cell r="A1272">
            <v>10</v>
          </cell>
        </row>
        <row r="1273">
          <cell r="A1273">
            <v>10</v>
          </cell>
        </row>
        <row r="1274">
          <cell r="A1274">
            <v>10</v>
          </cell>
        </row>
        <row r="1275">
          <cell r="A1275">
            <v>10</v>
          </cell>
        </row>
        <row r="1276">
          <cell r="A1276">
            <v>10</v>
          </cell>
        </row>
        <row r="1277">
          <cell r="A1277">
            <v>10</v>
          </cell>
        </row>
        <row r="1278">
          <cell r="A1278">
            <v>10</v>
          </cell>
        </row>
        <row r="1279">
          <cell r="A1279">
            <v>10</v>
          </cell>
        </row>
        <row r="1280">
          <cell r="A1280">
            <v>10</v>
          </cell>
        </row>
        <row r="1281">
          <cell r="A1281">
            <v>10</v>
          </cell>
        </row>
        <row r="1282">
          <cell r="A1282">
            <v>10</v>
          </cell>
        </row>
        <row r="1283">
          <cell r="A1283">
            <v>10</v>
          </cell>
        </row>
        <row r="1284">
          <cell r="A1284">
            <v>10</v>
          </cell>
        </row>
        <row r="1285">
          <cell r="A1285">
            <v>10</v>
          </cell>
        </row>
        <row r="1286">
          <cell r="A1286">
            <v>10</v>
          </cell>
        </row>
        <row r="1287">
          <cell r="A1287">
            <v>10</v>
          </cell>
        </row>
        <row r="1288">
          <cell r="A1288">
            <v>10</v>
          </cell>
        </row>
        <row r="1289">
          <cell r="A1289">
            <v>10</v>
          </cell>
        </row>
        <row r="1290">
          <cell r="A1290">
            <v>10</v>
          </cell>
        </row>
        <row r="1291">
          <cell r="A1291">
            <v>10</v>
          </cell>
        </row>
        <row r="1292">
          <cell r="A1292">
            <v>10</v>
          </cell>
        </row>
        <row r="1293">
          <cell r="A1293">
            <v>10</v>
          </cell>
        </row>
        <row r="1294">
          <cell r="A1294">
            <v>10</v>
          </cell>
        </row>
        <row r="1295">
          <cell r="A1295">
            <v>10</v>
          </cell>
        </row>
        <row r="1296">
          <cell r="A1296">
            <v>10</v>
          </cell>
        </row>
        <row r="1297">
          <cell r="A1297">
            <v>10</v>
          </cell>
        </row>
        <row r="1298">
          <cell r="A1298">
            <v>10</v>
          </cell>
        </row>
        <row r="1299">
          <cell r="A1299">
            <v>10</v>
          </cell>
        </row>
        <row r="1300">
          <cell r="A1300">
            <v>10</v>
          </cell>
        </row>
        <row r="1301">
          <cell r="A1301">
            <v>10</v>
          </cell>
        </row>
        <row r="1302">
          <cell r="A1302">
            <v>11</v>
          </cell>
        </row>
        <row r="1303">
          <cell r="A1303">
            <v>11</v>
          </cell>
        </row>
        <row r="1304">
          <cell r="A1304">
            <v>11</v>
          </cell>
        </row>
        <row r="1305">
          <cell r="A1305">
            <v>11</v>
          </cell>
        </row>
        <row r="1306">
          <cell r="A1306">
            <v>11</v>
          </cell>
        </row>
        <row r="1307">
          <cell r="A1307">
            <v>11</v>
          </cell>
        </row>
        <row r="1308">
          <cell r="A1308">
            <v>11</v>
          </cell>
        </row>
        <row r="1309">
          <cell r="A1309">
            <v>11</v>
          </cell>
        </row>
        <row r="1310">
          <cell r="A1310">
            <v>11</v>
          </cell>
        </row>
        <row r="1311">
          <cell r="A1311">
            <v>11</v>
          </cell>
        </row>
        <row r="1312">
          <cell r="A1312">
            <v>11</v>
          </cell>
        </row>
        <row r="1313">
          <cell r="A1313">
            <v>11</v>
          </cell>
        </row>
        <row r="1314">
          <cell r="A1314">
            <v>11</v>
          </cell>
        </row>
        <row r="1315">
          <cell r="A1315">
            <v>11</v>
          </cell>
        </row>
        <row r="1316">
          <cell r="A1316">
            <v>11</v>
          </cell>
        </row>
        <row r="1317">
          <cell r="A1317">
            <v>11</v>
          </cell>
        </row>
        <row r="1318">
          <cell r="A1318">
            <v>11</v>
          </cell>
        </row>
        <row r="1319">
          <cell r="A1319">
            <v>11</v>
          </cell>
        </row>
        <row r="1320">
          <cell r="A1320">
            <v>11</v>
          </cell>
        </row>
        <row r="1321">
          <cell r="A1321">
            <v>11</v>
          </cell>
        </row>
        <row r="1322">
          <cell r="A1322">
            <v>11</v>
          </cell>
        </row>
        <row r="1323">
          <cell r="A1323">
            <v>11</v>
          </cell>
        </row>
        <row r="1324">
          <cell r="A1324">
            <v>11</v>
          </cell>
        </row>
        <row r="1325">
          <cell r="A1325">
            <v>11</v>
          </cell>
        </row>
        <row r="1326">
          <cell r="A1326">
            <v>11</v>
          </cell>
        </row>
        <row r="1327">
          <cell r="A1327">
            <v>11</v>
          </cell>
        </row>
        <row r="1328">
          <cell r="A1328">
            <v>11</v>
          </cell>
        </row>
        <row r="1329">
          <cell r="A1329">
            <v>11</v>
          </cell>
        </row>
        <row r="1330">
          <cell r="A1330">
            <v>11</v>
          </cell>
        </row>
        <row r="1331">
          <cell r="A1331">
            <v>11</v>
          </cell>
        </row>
        <row r="1332">
          <cell r="A1332">
            <v>11</v>
          </cell>
        </row>
        <row r="1333">
          <cell r="A1333">
            <v>11</v>
          </cell>
        </row>
        <row r="1334">
          <cell r="A1334">
            <v>11</v>
          </cell>
        </row>
        <row r="1335">
          <cell r="A1335">
            <v>11</v>
          </cell>
        </row>
        <row r="1336">
          <cell r="A1336">
            <v>11</v>
          </cell>
        </row>
        <row r="1337">
          <cell r="A1337">
            <v>11</v>
          </cell>
        </row>
        <row r="1338">
          <cell r="A1338">
            <v>11</v>
          </cell>
        </row>
        <row r="1339">
          <cell r="A1339">
            <v>11</v>
          </cell>
        </row>
        <row r="1340">
          <cell r="A1340">
            <v>11</v>
          </cell>
        </row>
        <row r="1341">
          <cell r="A1341">
            <v>11</v>
          </cell>
        </row>
        <row r="1342">
          <cell r="A1342">
            <v>11</v>
          </cell>
        </row>
        <row r="1343">
          <cell r="A1343">
            <v>11</v>
          </cell>
        </row>
        <row r="1344">
          <cell r="A1344">
            <v>11</v>
          </cell>
        </row>
        <row r="1345">
          <cell r="A1345">
            <v>11</v>
          </cell>
        </row>
        <row r="1346">
          <cell r="A1346">
            <v>11</v>
          </cell>
        </row>
        <row r="1347">
          <cell r="A1347">
            <v>11</v>
          </cell>
        </row>
        <row r="1348">
          <cell r="A1348">
            <v>11</v>
          </cell>
        </row>
        <row r="1349">
          <cell r="A1349">
            <v>11</v>
          </cell>
        </row>
        <row r="1350">
          <cell r="A1350">
            <v>11</v>
          </cell>
        </row>
        <row r="1351">
          <cell r="A1351">
            <v>11</v>
          </cell>
        </row>
        <row r="1352">
          <cell r="A1352">
            <v>11</v>
          </cell>
        </row>
        <row r="1353">
          <cell r="A1353">
            <v>11</v>
          </cell>
        </row>
        <row r="1354">
          <cell r="A1354">
            <v>11</v>
          </cell>
        </row>
        <row r="1355">
          <cell r="A1355">
            <v>11</v>
          </cell>
        </row>
        <row r="1356">
          <cell r="A1356">
            <v>11</v>
          </cell>
        </row>
        <row r="1357">
          <cell r="A1357">
            <v>11</v>
          </cell>
        </row>
        <row r="1358">
          <cell r="A1358">
            <v>11</v>
          </cell>
        </row>
        <row r="1359">
          <cell r="A1359">
            <v>11</v>
          </cell>
        </row>
        <row r="1360">
          <cell r="A1360">
            <v>11</v>
          </cell>
        </row>
        <row r="1361">
          <cell r="A1361">
            <v>11</v>
          </cell>
        </row>
        <row r="1362">
          <cell r="A1362">
            <v>11</v>
          </cell>
        </row>
        <row r="1363">
          <cell r="A1363">
            <v>11</v>
          </cell>
        </row>
        <row r="1364">
          <cell r="A1364">
            <v>11</v>
          </cell>
        </row>
        <row r="1365">
          <cell r="A1365">
            <v>11</v>
          </cell>
        </row>
        <row r="1366">
          <cell r="A1366">
            <v>11</v>
          </cell>
        </row>
        <row r="1367">
          <cell r="A1367">
            <v>11</v>
          </cell>
        </row>
        <row r="1368">
          <cell r="A1368">
            <v>11</v>
          </cell>
        </row>
        <row r="1369">
          <cell r="A1369">
            <v>11</v>
          </cell>
        </row>
        <row r="1370">
          <cell r="A1370">
            <v>11</v>
          </cell>
        </row>
        <row r="1371">
          <cell r="A1371">
            <v>11</v>
          </cell>
        </row>
        <row r="1372">
          <cell r="A1372">
            <v>11</v>
          </cell>
        </row>
        <row r="1373">
          <cell r="A1373">
            <v>11</v>
          </cell>
        </row>
        <row r="1374">
          <cell r="A1374">
            <v>11</v>
          </cell>
        </row>
        <row r="1375">
          <cell r="A1375">
            <v>11</v>
          </cell>
        </row>
        <row r="1376">
          <cell r="A1376">
            <v>11</v>
          </cell>
        </row>
        <row r="1377">
          <cell r="A1377">
            <v>11</v>
          </cell>
        </row>
        <row r="1378">
          <cell r="A1378">
            <v>11</v>
          </cell>
        </row>
        <row r="1379">
          <cell r="A1379">
            <v>11</v>
          </cell>
        </row>
        <row r="1380">
          <cell r="A1380">
            <v>11</v>
          </cell>
        </row>
        <row r="1381">
          <cell r="A1381">
            <v>11</v>
          </cell>
        </row>
        <row r="1382">
          <cell r="A1382">
            <v>11</v>
          </cell>
        </row>
        <row r="1383">
          <cell r="A1383">
            <v>11</v>
          </cell>
        </row>
        <row r="1384">
          <cell r="A1384">
            <v>11</v>
          </cell>
        </row>
        <row r="1385">
          <cell r="A1385">
            <v>11</v>
          </cell>
        </row>
        <row r="1386">
          <cell r="A1386">
            <v>11</v>
          </cell>
        </row>
        <row r="1387">
          <cell r="A1387">
            <v>11</v>
          </cell>
        </row>
        <row r="1388">
          <cell r="A1388">
            <v>11</v>
          </cell>
        </row>
        <row r="1389">
          <cell r="A1389">
            <v>11</v>
          </cell>
        </row>
        <row r="1390">
          <cell r="A1390">
            <v>11</v>
          </cell>
        </row>
        <row r="1391">
          <cell r="A1391">
            <v>11</v>
          </cell>
        </row>
        <row r="1392">
          <cell r="A1392">
            <v>11</v>
          </cell>
        </row>
        <row r="1393">
          <cell r="A1393">
            <v>11</v>
          </cell>
        </row>
        <row r="1394">
          <cell r="A1394">
            <v>11</v>
          </cell>
        </row>
        <row r="1395">
          <cell r="A1395">
            <v>11</v>
          </cell>
        </row>
        <row r="1396">
          <cell r="A1396">
            <v>11</v>
          </cell>
        </row>
        <row r="1397">
          <cell r="A1397">
            <v>11</v>
          </cell>
        </row>
        <row r="1398">
          <cell r="A1398">
            <v>11</v>
          </cell>
        </row>
        <row r="1399">
          <cell r="A1399">
            <v>11</v>
          </cell>
        </row>
        <row r="1400">
          <cell r="A1400">
            <v>11</v>
          </cell>
        </row>
        <row r="1401">
          <cell r="A1401">
            <v>11</v>
          </cell>
        </row>
        <row r="1402">
          <cell r="A1402">
            <v>11</v>
          </cell>
        </row>
        <row r="1403">
          <cell r="A1403">
            <v>11</v>
          </cell>
        </row>
        <row r="1404">
          <cell r="A1404">
            <v>11</v>
          </cell>
        </row>
        <row r="1405">
          <cell r="A1405">
            <v>11</v>
          </cell>
        </row>
        <row r="1406">
          <cell r="A1406">
            <v>11</v>
          </cell>
        </row>
        <row r="1407">
          <cell r="A1407">
            <v>11</v>
          </cell>
        </row>
        <row r="1408">
          <cell r="A1408">
            <v>11</v>
          </cell>
        </row>
        <row r="1409">
          <cell r="A1409">
            <v>11</v>
          </cell>
        </row>
        <row r="1410">
          <cell r="A1410">
            <v>11</v>
          </cell>
        </row>
        <row r="1411">
          <cell r="A1411">
            <v>11</v>
          </cell>
        </row>
        <row r="1412">
          <cell r="A1412">
            <v>11</v>
          </cell>
        </row>
        <row r="1413">
          <cell r="A1413">
            <v>11</v>
          </cell>
        </row>
        <row r="1414">
          <cell r="A1414">
            <v>11</v>
          </cell>
        </row>
        <row r="1415">
          <cell r="A1415">
            <v>12</v>
          </cell>
        </row>
        <row r="1416">
          <cell r="A1416">
            <v>12</v>
          </cell>
        </row>
        <row r="1417">
          <cell r="A1417">
            <v>12</v>
          </cell>
        </row>
        <row r="1418">
          <cell r="A1418">
            <v>12</v>
          </cell>
        </row>
        <row r="1419">
          <cell r="A1419">
            <v>12</v>
          </cell>
        </row>
        <row r="1420">
          <cell r="A1420">
            <v>12</v>
          </cell>
        </row>
        <row r="1421">
          <cell r="A1421">
            <v>12</v>
          </cell>
        </row>
        <row r="1422">
          <cell r="A1422">
            <v>12</v>
          </cell>
        </row>
        <row r="1423">
          <cell r="A1423">
            <v>12</v>
          </cell>
        </row>
        <row r="1424">
          <cell r="A1424">
            <v>12</v>
          </cell>
        </row>
        <row r="1425">
          <cell r="A1425">
            <v>12</v>
          </cell>
        </row>
        <row r="1426">
          <cell r="A1426">
            <v>12</v>
          </cell>
        </row>
        <row r="1427">
          <cell r="A1427">
            <v>12</v>
          </cell>
        </row>
        <row r="1428">
          <cell r="A1428">
            <v>12</v>
          </cell>
        </row>
        <row r="1429">
          <cell r="A1429">
            <v>12</v>
          </cell>
        </row>
        <row r="1430">
          <cell r="A1430">
            <v>12</v>
          </cell>
        </row>
        <row r="1431">
          <cell r="A1431">
            <v>12</v>
          </cell>
        </row>
        <row r="1432">
          <cell r="A1432">
            <v>12</v>
          </cell>
        </row>
        <row r="1433">
          <cell r="A1433">
            <v>12</v>
          </cell>
        </row>
        <row r="1434">
          <cell r="A1434">
            <v>12</v>
          </cell>
        </row>
        <row r="1435">
          <cell r="A1435">
            <v>12</v>
          </cell>
        </row>
        <row r="1436">
          <cell r="A1436">
            <v>12</v>
          </cell>
        </row>
        <row r="1437">
          <cell r="A1437">
            <v>12</v>
          </cell>
        </row>
        <row r="1438">
          <cell r="A1438">
            <v>12</v>
          </cell>
        </row>
        <row r="1439">
          <cell r="A1439">
            <v>12</v>
          </cell>
        </row>
        <row r="1440">
          <cell r="A1440">
            <v>12</v>
          </cell>
        </row>
        <row r="1441">
          <cell r="A1441">
            <v>12</v>
          </cell>
        </row>
        <row r="1442">
          <cell r="A1442">
            <v>12</v>
          </cell>
        </row>
        <row r="1443">
          <cell r="A1443">
            <v>12</v>
          </cell>
        </row>
        <row r="1444">
          <cell r="A1444">
            <v>12</v>
          </cell>
        </row>
        <row r="1445">
          <cell r="A1445">
            <v>12</v>
          </cell>
        </row>
        <row r="1446">
          <cell r="A1446">
            <v>12</v>
          </cell>
        </row>
        <row r="1447">
          <cell r="A1447">
            <v>12</v>
          </cell>
        </row>
        <row r="1448">
          <cell r="A1448">
            <v>12</v>
          </cell>
        </row>
        <row r="1449">
          <cell r="A1449">
            <v>12</v>
          </cell>
        </row>
        <row r="1450">
          <cell r="A1450">
            <v>12</v>
          </cell>
        </row>
        <row r="1451">
          <cell r="A1451">
            <v>12</v>
          </cell>
        </row>
        <row r="1452">
          <cell r="A1452">
            <v>12</v>
          </cell>
        </row>
        <row r="1453">
          <cell r="A1453">
            <v>12</v>
          </cell>
        </row>
        <row r="1454">
          <cell r="A1454">
            <v>12</v>
          </cell>
        </row>
        <row r="1455">
          <cell r="A1455">
            <v>12</v>
          </cell>
        </row>
        <row r="1456">
          <cell r="A1456">
            <v>12</v>
          </cell>
        </row>
        <row r="1457">
          <cell r="A1457">
            <v>12</v>
          </cell>
        </row>
        <row r="1458">
          <cell r="A1458">
            <v>12</v>
          </cell>
        </row>
        <row r="1459">
          <cell r="A1459">
            <v>12</v>
          </cell>
        </row>
        <row r="1460">
          <cell r="A1460">
            <v>12</v>
          </cell>
        </row>
        <row r="1461">
          <cell r="A1461">
            <v>12</v>
          </cell>
        </row>
        <row r="1462">
          <cell r="A1462">
            <v>12</v>
          </cell>
        </row>
        <row r="1463">
          <cell r="A1463">
            <v>12</v>
          </cell>
        </row>
        <row r="1464">
          <cell r="A1464">
            <v>12</v>
          </cell>
        </row>
        <row r="1465">
          <cell r="A1465">
            <v>12</v>
          </cell>
        </row>
        <row r="1466">
          <cell r="A1466">
            <v>12</v>
          </cell>
        </row>
        <row r="1467">
          <cell r="A1467">
            <v>12</v>
          </cell>
        </row>
        <row r="1468">
          <cell r="A1468">
            <v>12</v>
          </cell>
        </row>
        <row r="1469">
          <cell r="A1469">
            <v>12</v>
          </cell>
        </row>
        <row r="1470">
          <cell r="A1470">
            <v>12</v>
          </cell>
        </row>
        <row r="1471">
          <cell r="A1471">
            <v>12</v>
          </cell>
        </row>
        <row r="1472">
          <cell r="A1472">
            <v>12</v>
          </cell>
        </row>
        <row r="1473">
          <cell r="A1473">
            <v>12</v>
          </cell>
        </row>
        <row r="1474">
          <cell r="A1474">
            <v>12</v>
          </cell>
        </row>
        <row r="1475">
          <cell r="A1475">
            <v>12</v>
          </cell>
        </row>
        <row r="1476">
          <cell r="A1476">
            <v>12</v>
          </cell>
        </row>
        <row r="1477">
          <cell r="A1477">
            <v>12</v>
          </cell>
        </row>
        <row r="1478">
          <cell r="A1478">
            <v>12</v>
          </cell>
        </row>
        <row r="1479">
          <cell r="A1479">
            <v>12</v>
          </cell>
        </row>
        <row r="1480">
          <cell r="A1480">
            <v>12</v>
          </cell>
        </row>
        <row r="1481">
          <cell r="A1481">
            <v>12</v>
          </cell>
        </row>
        <row r="1482">
          <cell r="A1482">
            <v>12</v>
          </cell>
        </row>
        <row r="1483">
          <cell r="A1483">
            <v>12</v>
          </cell>
        </row>
        <row r="1484">
          <cell r="A1484">
            <v>12</v>
          </cell>
        </row>
        <row r="1485">
          <cell r="A1485">
            <v>12</v>
          </cell>
        </row>
        <row r="1486">
          <cell r="A1486">
            <v>12</v>
          </cell>
        </row>
        <row r="1487">
          <cell r="A1487">
            <v>12</v>
          </cell>
        </row>
        <row r="1488">
          <cell r="A1488">
            <v>12</v>
          </cell>
        </row>
        <row r="1489">
          <cell r="A1489">
            <v>12</v>
          </cell>
        </row>
        <row r="1490">
          <cell r="A1490">
            <v>12</v>
          </cell>
        </row>
        <row r="1491">
          <cell r="A1491">
            <v>12</v>
          </cell>
        </row>
        <row r="1492">
          <cell r="A1492">
            <v>12</v>
          </cell>
        </row>
        <row r="1493">
          <cell r="A1493">
            <v>12</v>
          </cell>
        </row>
        <row r="1494">
          <cell r="A1494">
            <v>12</v>
          </cell>
        </row>
        <row r="1495">
          <cell r="A1495">
            <v>12</v>
          </cell>
        </row>
        <row r="1496">
          <cell r="A1496">
            <v>12</v>
          </cell>
        </row>
        <row r="1497">
          <cell r="A1497">
            <v>12</v>
          </cell>
        </row>
        <row r="1498">
          <cell r="A1498">
            <v>12</v>
          </cell>
        </row>
        <row r="1499">
          <cell r="A1499">
            <v>12</v>
          </cell>
        </row>
        <row r="1500">
          <cell r="A1500">
            <v>12</v>
          </cell>
        </row>
        <row r="1501">
          <cell r="A1501">
            <v>12</v>
          </cell>
        </row>
        <row r="1502">
          <cell r="A1502">
            <v>12</v>
          </cell>
        </row>
        <row r="1503">
          <cell r="A1503">
            <v>12</v>
          </cell>
        </row>
        <row r="1504">
          <cell r="A1504">
            <v>12</v>
          </cell>
        </row>
        <row r="1505">
          <cell r="A1505">
            <v>12</v>
          </cell>
        </row>
        <row r="1506">
          <cell r="A1506">
            <v>12</v>
          </cell>
        </row>
        <row r="1507">
          <cell r="A1507">
            <v>12</v>
          </cell>
        </row>
        <row r="1508">
          <cell r="A1508">
            <v>12</v>
          </cell>
        </row>
        <row r="1509">
          <cell r="A1509">
            <v>12</v>
          </cell>
        </row>
        <row r="1510">
          <cell r="A1510">
            <v>12</v>
          </cell>
        </row>
        <row r="1511">
          <cell r="A1511">
            <v>12</v>
          </cell>
        </row>
        <row r="1512">
          <cell r="A1512">
            <v>12</v>
          </cell>
        </row>
        <row r="1513">
          <cell r="A1513">
            <v>12</v>
          </cell>
        </row>
        <row r="1514">
          <cell r="A1514">
            <v>12</v>
          </cell>
        </row>
        <row r="1515">
          <cell r="A1515">
            <v>12</v>
          </cell>
        </row>
        <row r="1516">
          <cell r="A1516">
            <v>12</v>
          </cell>
        </row>
        <row r="1517">
          <cell r="A1517">
            <v>12</v>
          </cell>
        </row>
        <row r="1518">
          <cell r="A1518">
            <v>12</v>
          </cell>
        </row>
        <row r="1519">
          <cell r="A1519">
            <v>12</v>
          </cell>
        </row>
        <row r="1520">
          <cell r="A1520">
            <v>12</v>
          </cell>
        </row>
        <row r="1521">
          <cell r="A1521">
            <v>12</v>
          </cell>
        </row>
        <row r="1522">
          <cell r="A1522">
            <v>12</v>
          </cell>
        </row>
        <row r="1523">
          <cell r="A1523">
            <v>12</v>
          </cell>
        </row>
        <row r="1524">
          <cell r="A1524">
            <v>12</v>
          </cell>
        </row>
        <row r="1525">
          <cell r="A1525">
            <v>12</v>
          </cell>
        </row>
        <row r="1526">
          <cell r="A1526">
            <v>12</v>
          </cell>
        </row>
        <row r="1527">
          <cell r="A1527">
            <v>12</v>
          </cell>
        </row>
        <row r="1528">
          <cell r="A1528">
            <v>12</v>
          </cell>
        </row>
        <row r="1529">
          <cell r="A1529">
            <v>12</v>
          </cell>
        </row>
        <row r="1530">
          <cell r="A1530">
            <v>12</v>
          </cell>
        </row>
        <row r="1531">
          <cell r="A1531">
            <v>13</v>
          </cell>
        </row>
        <row r="1532">
          <cell r="A1532">
            <v>13</v>
          </cell>
        </row>
        <row r="1533">
          <cell r="A1533">
            <v>13</v>
          </cell>
        </row>
        <row r="1534">
          <cell r="A1534">
            <v>13</v>
          </cell>
        </row>
        <row r="1535">
          <cell r="A1535">
            <v>13</v>
          </cell>
        </row>
        <row r="1536">
          <cell r="A1536">
            <v>13</v>
          </cell>
        </row>
        <row r="1537">
          <cell r="A1537">
            <v>13</v>
          </cell>
        </row>
        <row r="1538">
          <cell r="A1538">
            <v>13</v>
          </cell>
        </row>
        <row r="1539">
          <cell r="A1539">
            <v>13</v>
          </cell>
        </row>
        <row r="1540">
          <cell r="A1540">
            <v>13</v>
          </cell>
        </row>
        <row r="1541">
          <cell r="A1541">
            <v>13</v>
          </cell>
        </row>
        <row r="1542">
          <cell r="A1542">
            <v>13</v>
          </cell>
        </row>
        <row r="1543">
          <cell r="A1543">
            <v>13</v>
          </cell>
        </row>
        <row r="1544">
          <cell r="A1544">
            <v>13</v>
          </cell>
        </row>
        <row r="1545">
          <cell r="A1545">
            <v>13</v>
          </cell>
        </row>
        <row r="1546">
          <cell r="A1546">
            <v>13</v>
          </cell>
        </row>
        <row r="1547">
          <cell r="A1547">
            <v>13</v>
          </cell>
        </row>
        <row r="1548">
          <cell r="A1548">
            <v>13</v>
          </cell>
        </row>
        <row r="1549">
          <cell r="A1549">
            <v>13</v>
          </cell>
        </row>
        <row r="1550">
          <cell r="A1550">
            <v>13</v>
          </cell>
        </row>
        <row r="1551">
          <cell r="A1551">
            <v>13</v>
          </cell>
        </row>
        <row r="1552">
          <cell r="A1552">
            <v>13</v>
          </cell>
        </row>
        <row r="1553">
          <cell r="A1553">
            <v>13</v>
          </cell>
        </row>
        <row r="1554">
          <cell r="A1554">
            <v>13</v>
          </cell>
        </row>
        <row r="1555">
          <cell r="A1555">
            <v>13</v>
          </cell>
        </row>
        <row r="1556">
          <cell r="A1556">
            <v>13</v>
          </cell>
        </row>
        <row r="1557">
          <cell r="A1557">
            <v>13</v>
          </cell>
        </row>
        <row r="1558">
          <cell r="A1558">
            <v>13</v>
          </cell>
        </row>
        <row r="1559">
          <cell r="A1559">
            <v>13</v>
          </cell>
        </row>
        <row r="1560">
          <cell r="A1560">
            <v>13</v>
          </cell>
        </row>
        <row r="1561">
          <cell r="A1561">
            <v>13</v>
          </cell>
        </row>
        <row r="1562">
          <cell r="A1562">
            <v>13</v>
          </cell>
        </row>
        <row r="1563">
          <cell r="A1563">
            <v>13</v>
          </cell>
        </row>
        <row r="1564">
          <cell r="A1564">
            <v>13</v>
          </cell>
        </row>
        <row r="1565">
          <cell r="A1565">
            <v>13</v>
          </cell>
        </row>
        <row r="1566">
          <cell r="A1566">
            <v>13</v>
          </cell>
        </row>
        <row r="1567">
          <cell r="A1567">
            <v>13</v>
          </cell>
        </row>
        <row r="1568">
          <cell r="A1568">
            <v>13</v>
          </cell>
        </row>
        <row r="1569">
          <cell r="A1569">
            <v>13</v>
          </cell>
        </row>
        <row r="1570">
          <cell r="A1570">
            <v>13</v>
          </cell>
        </row>
        <row r="1571">
          <cell r="A1571">
            <v>13</v>
          </cell>
        </row>
        <row r="1572">
          <cell r="A1572">
            <v>13</v>
          </cell>
        </row>
        <row r="1573">
          <cell r="A1573">
            <v>13</v>
          </cell>
        </row>
        <row r="1574">
          <cell r="A1574">
            <v>13</v>
          </cell>
        </row>
        <row r="1575">
          <cell r="A1575">
            <v>13</v>
          </cell>
        </row>
        <row r="1576">
          <cell r="A1576">
            <v>13</v>
          </cell>
        </row>
        <row r="1577">
          <cell r="A1577">
            <v>13</v>
          </cell>
        </row>
        <row r="1578">
          <cell r="A1578">
            <v>13</v>
          </cell>
        </row>
        <row r="1579">
          <cell r="A1579">
            <v>13</v>
          </cell>
        </row>
        <row r="1580">
          <cell r="A1580">
            <v>13</v>
          </cell>
        </row>
        <row r="1581">
          <cell r="A1581">
            <v>13</v>
          </cell>
        </row>
        <row r="1582">
          <cell r="A1582">
            <v>13</v>
          </cell>
        </row>
        <row r="1583">
          <cell r="A1583">
            <v>13</v>
          </cell>
        </row>
        <row r="1584">
          <cell r="A1584">
            <v>13</v>
          </cell>
        </row>
        <row r="1585">
          <cell r="A1585">
            <v>13</v>
          </cell>
        </row>
        <row r="1586">
          <cell r="A1586">
            <v>13</v>
          </cell>
        </row>
        <row r="1587">
          <cell r="A1587">
            <v>13</v>
          </cell>
        </row>
        <row r="1588">
          <cell r="A1588">
            <v>13</v>
          </cell>
        </row>
        <row r="1589">
          <cell r="A1589">
            <v>13</v>
          </cell>
        </row>
        <row r="1590">
          <cell r="A1590">
            <v>13</v>
          </cell>
        </row>
        <row r="1591">
          <cell r="A1591">
            <v>13</v>
          </cell>
        </row>
        <row r="1592">
          <cell r="A1592">
            <v>13</v>
          </cell>
        </row>
        <row r="1593">
          <cell r="A1593">
            <v>13</v>
          </cell>
        </row>
        <row r="1594">
          <cell r="A1594">
            <v>13</v>
          </cell>
        </row>
        <row r="1595">
          <cell r="A1595">
            <v>13</v>
          </cell>
        </row>
        <row r="1596">
          <cell r="A1596">
            <v>13</v>
          </cell>
        </row>
        <row r="1597">
          <cell r="A1597">
            <v>13</v>
          </cell>
        </row>
        <row r="1598">
          <cell r="A1598">
            <v>13</v>
          </cell>
        </row>
        <row r="1599">
          <cell r="A1599">
            <v>13</v>
          </cell>
        </row>
        <row r="1600">
          <cell r="A1600">
            <v>13</v>
          </cell>
        </row>
        <row r="1601">
          <cell r="A1601">
            <v>13</v>
          </cell>
        </row>
        <row r="1602">
          <cell r="A1602">
            <v>13</v>
          </cell>
        </row>
        <row r="1603">
          <cell r="A1603">
            <v>13</v>
          </cell>
        </row>
        <row r="1604">
          <cell r="A1604">
            <v>13</v>
          </cell>
        </row>
        <row r="1605">
          <cell r="A1605">
            <v>13</v>
          </cell>
        </row>
        <row r="1606">
          <cell r="A1606">
            <v>13</v>
          </cell>
        </row>
        <row r="1607">
          <cell r="A1607">
            <v>13</v>
          </cell>
        </row>
        <row r="1608">
          <cell r="A1608">
            <v>13</v>
          </cell>
        </row>
        <row r="1609">
          <cell r="A1609">
            <v>13</v>
          </cell>
        </row>
        <row r="1610">
          <cell r="A1610">
            <v>13</v>
          </cell>
        </row>
        <row r="1611">
          <cell r="A1611">
            <v>13</v>
          </cell>
        </row>
        <row r="1612">
          <cell r="A1612">
            <v>13</v>
          </cell>
        </row>
        <row r="1613">
          <cell r="A1613">
            <v>13</v>
          </cell>
        </row>
        <row r="1614">
          <cell r="A1614">
            <v>13</v>
          </cell>
        </row>
        <row r="1615">
          <cell r="A1615">
            <v>13</v>
          </cell>
        </row>
        <row r="1616">
          <cell r="A1616">
            <v>13</v>
          </cell>
        </row>
        <row r="1617">
          <cell r="A1617">
            <v>13</v>
          </cell>
        </row>
        <row r="1618">
          <cell r="A1618">
            <v>13</v>
          </cell>
        </row>
        <row r="1619">
          <cell r="A1619">
            <v>13</v>
          </cell>
        </row>
        <row r="1620">
          <cell r="A1620">
            <v>13</v>
          </cell>
        </row>
        <row r="1621">
          <cell r="A1621">
            <v>13</v>
          </cell>
        </row>
        <row r="1622">
          <cell r="A1622">
            <v>13</v>
          </cell>
        </row>
        <row r="1623">
          <cell r="A1623">
            <v>13</v>
          </cell>
        </row>
        <row r="1624">
          <cell r="A1624">
            <v>13</v>
          </cell>
        </row>
        <row r="1625">
          <cell r="A1625">
            <v>13</v>
          </cell>
        </row>
        <row r="1626">
          <cell r="A1626">
            <v>13</v>
          </cell>
        </row>
        <row r="1627">
          <cell r="A1627">
            <v>13</v>
          </cell>
        </row>
        <row r="1628">
          <cell r="A1628">
            <v>13</v>
          </cell>
        </row>
        <row r="1629">
          <cell r="A1629">
            <v>13</v>
          </cell>
        </row>
        <row r="1630">
          <cell r="A1630">
            <v>13</v>
          </cell>
        </row>
        <row r="1631">
          <cell r="A1631">
            <v>13</v>
          </cell>
        </row>
        <row r="1632">
          <cell r="A1632">
            <v>13</v>
          </cell>
        </row>
        <row r="1633">
          <cell r="A1633">
            <v>13</v>
          </cell>
        </row>
        <row r="1634">
          <cell r="A1634">
            <v>13</v>
          </cell>
        </row>
        <row r="1635">
          <cell r="A1635">
            <v>13</v>
          </cell>
        </row>
        <row r="1636">
          <cell r="A1636">
            <v>13</v>
          </cell>
        </row>
        <row r="1637">
          <cell r="A1637">
            <v>13</v>
          </cell>
        </row>
        <row r="1638">
          <cell r="A1638">
            <v>13</v>
          </cell>
        </row>
        <row r="1639">
          <cell r="A1639">
            <v>13</v>
          </cell>
        </row>
        <row r="1640">
          <cell r="A1640">
            <v>13</v>
          </cell>
        </row>
        <row r="1641">
          <cell r="A1641">
            <v>13</v>
          </cell>
        </row>
        <row r="1642">
          <cell r="A1642">
            <v>13</v>
          </cell>
        </row>
        <row r="1643">
          <cell r="A1643">
            <v>13</v>
          </cell>
        </row>
        <row r="1644">
          <cell r="A1644">
            <v>14</v>
          </cell>
        </row>
        <row r="1645">
          <cell r="A1645">
            <v>14</v>
          </cell>
        </row>
        <row r="1646">
          <cell r="A1646">
            <v>14</v>
          </cell>
        </row>
        <row r="1647">
          <cell r="A1647">
            <v>14</v>
          </cell>
        </row>
        <row r="1648">
          <cell r="A1648">
            <v>14</v>
          </cell>
        </row>
        <row r="1649">
          <cell r="A1649">
            <v>14</v>
          </cell>
        </row>
        <row r="1650">
          <cell r="A1650">
            <v>14</v>
          </cell>
        </row>
        <row r="1651">
          <cell r="A1651">
            <v>14</v>
          </cell>
        </row>
        <row r="1652">
          <cell r="A1652">
            <v>14</v>
          </cell>
        </row>
        <row r="1653">
          <cell r="A1653">
            <v>14</v>
          </cell>
        </row>
        <row r="1654">
          <cell r="A1654">
            <v>14</v>
          </cell>
        </row>
        <row r="1655">
          <cell r="A1655">
            <v>14</v>
          </cell>
        </row>
        <row r="1656">
          <cell r="A1656">
            <v>14</v>
          </cell>
        </row>
        <row r="1657">
          <cell r="A1657">
            <v>14</v>
          </cell>
        </row>
        <row r="1658">
          <cell r="A1658">
            <v>14</v>
          </cell>
        </row>
        <row r="1659">
          <cell r="A1659">
            <v>14</v>
          </cell>
        </row>
        <row r="1660">
          <cell r="A1660">
            <v>14</v>
          </cell>
        </row>
        <row r="1661">
          <cell r="A1661">
            <v>14</v>
          </cell>
        </row>
        <row r="1662">
          <cell r="A1662">
            <v>14</v>
          </cell>
        </row>
        <row r="1663">
          <cell r="A1663">
            <v>14</v>
          </cell>
        </row>
        <row r="1664">
          <cell r="A1664">
            <v>14</v>
          </cell>
        </row>
        <row r="1665">
          <cell r="A1665">
            <v>14</v>
          </cell>
        </row>
        <row r="1666">
          <cell r="A1666">
            <v>14</v>
          </cell>
        </row>
        <row r="1667">
          <cell r="A1667">
            <v>14</v>
          </cell>
        </row>
        <row r="1668">
          <cell r="A1668">
            <v>14</v>
          </cell>
        </row>
        <row r="1669">
          <cell r="A1669">
            <v>14</v>
          </cell>
        </row>
        <row r="1670">
          <cell r="A1670">
            <v>14</v>
          </cell>
        </row>
        <row r="1671">
          <cell r="A1671">
            <v>14</v>
          </cell>
        </row>
        <row r="1672">
          <cell r="A1672">
            <v>14</v>
          </cell>
        </row>
        <row r="1673">
          <cell r="A1673">
            <v>14</v>
          </cell>
        </row>
        <row r="1674">
          <cell r="A1674">
            <v>14</v>
          </cell>
        </row>
        <row r="1675">
          <cell r="A1675">
            <v>14</v>
          </cell>
        </row>
        <row r="1676">
          <cell r="A1676">
            <v>14</v>
          </cell>
        </row>
        <row r="1677">
          <cell r="A1677">
            <v>14</v>
          </cell>
        </row>
        <row r="1678">
          <cell r="A1678">
            <v>14</v>
          </cell>
        </row>
        <row r="1679">
          <cell r="A1679">
            <v>14</v>
          </cell>
        </row>
        <row r="1680">
          <cell r="A1680">
            <v>14</v>
          </cell>
        </row>
        <row r="1681">
          <cell r="A1681">
            <v>14</v>
          </cell>
        </row>
        <row r="1682">
          <cell r="A1682">
            <v>14</v>
          </cell>
        </row>
        <row r="1683">
          <cell r="A1683">
            <v>14</v>
          </cell>
        </row>
        <row r="1684">
          <cell r="A1684">
            <v>14</v>
          </cell>
        </row>
        <row r="1685">
          <cell r="A1685">
            <v>14</v>
          </cell>
        </row>
        <row r="1686">
          <cell r="A1686">
            <v>14</v>
          </cell>
        </row>
        <row r="1687">
          <cell r="A1687">
            <v>14</v>
          </cell>
        </row>
        <row r="1688">
          <cell r="A1688">
            <v>14</v>
          </cell>
        </row>
        <row r="1689">
          <cell r="A1689">
            <v>14</v>
          </cell>
        </row>
        <row r="1690">
          <cell r="A1690">
            <v>14</v>
          </cell>
        </row>
        <row r="1691">
          <cell r="A1691">
            <v>14</v>
          </cell>
        </row>
        <row r="1692">
          <cell r="A1692">
            <v>14</v>
          </cell>
        </row>
        <row r="1693">
          <cell r="A1693">
            <v>14</v>
          </cell>
        </row>
        <row r="1694">
          <cell r="A1694">
            <v>14</v>
          </cell>
        </row>
        <row r="1695">
          <cell r="A1695">
            <v>14</v>
          </cell>
        </row>
        <row r="1696">
          <cell r="A1696">
            <v>14</v>
          </cell>
        </row>
        <row r="1697">
          <cell r="A1697">
            <v>14</v>
          </cell>
        </row>
        <row r="1698">
          <cell r="A1698">
            <v>14</v>
          </cell>
        </row>
        <row r="1699">
          <cell r="A1699">
            <v>14</v>
          </cell>
        </row>
        <row r="1700">
          <cell r="A1700">
            <v>14</v>
          </cell>
        </row>
        <row r="1701">
          <cell r="A1701">
            <v>14</v>
          </cell>
        </row>
        <row r="1702">
          <cell r="A1702">
            <v>14</v>
          </cell>
        </row>
        <row r="1703">
          <cell r="A1703">
            <v>14</v>
          </cell>
        </row>
        <row r="1704">
          <cell r="A1704">
            <v>14</v>
          </cell>
        </row>
        <row r="1705">
          <cell r="A1705">
            <v>14</v>
          </cell>
        </row>
        <row r="1706">
          <cell r="A1706">
            <v>14</v>
          </cell>
        </row>
        <row r="1707">
          <cell r="A1707">
            <v>14</v>
          </cell>
        </row>
        <row r="1708">
          <cell r="A1708">
            <v>14</v>
          </cell>
        </row>
        <row r="1709">
          <cell r="A1709">
            <v>14</v>
          </cell>
        </row>
        <row r="1710">
          <cell r="A1710">
            <v>14</v>
          </cell>
        </row>
        <row r="1711">
          <cell r="A1711">
            <v>14</v>
          </cell>
        </row>
        <row r="1712">
          <cell r="A1712">
            <v>14</v>
          </cell>
        </row>
        <row r="1713">
          <cell r="A1713">
            <v>14</v>
          </cell>
        </row>
        <row r="1714">
          <cell r="A1714">
            <v>14</v>
          </cell>
        </row>
        <row r="1715">
          <cell r="A1715">
            <v>14</v>
          </cell>
        </row>
        <row r="1716">
          <cell r="A1716">
            <v>14</v>
          </cell>
        </row>
        <row r="1717">
          <cell r="A1717">
            <v>14</v>
          </cell>
        </row>
        <row r="1718">
          <cell r="A1718">
            <v>14</v>
          </cell>
        </row>
        <row r="1719">
          <cell r="A1719">
            <v>14</v>
          </cell>
        </row>
        <row r="1720">
          <cell r="A1720">
            <v>14</v>
          </cell>
        </row>
        <row r="1721">
          <cell r="A1721">
            <v>14</v>
          </cell>
        </row>
        <row r="1722">
          <cell r="A1722">
            <v>14</v>
          </cell>
        </row>
        <row r="1723">
          <cell r="A1723">
            <v>14</v>
          </cell>
        </row>
        <row r="1724">
          <cell r="A1724">
            <v>14</v>
          </cell>
        </row>
        <row r="1725">
          <cell r="A1725">
            <v>14</v>
          </cell>
        </row>
        <row r="1726">
          <cell r="A1726">
            <v>14</v>
          </cell>
        </row>
        <row r="1727">
          <cell r="A1727">
            <v>14</v>
          </cell>
        </row>
        <row r="1728">
          <cell r="A1728">
            <v>14</v>
          </cell>
        </row>
        <row r="1729">
          <cell r="A1729">
            <v>14</v>
          </cell>
        </row>
        <row r="1730">
          <cell r="A1730">
            <v>14</v>
          </cell>
        </row>
        <row r="1731">
          <cell r="A1731">
            <v>14</v>
          </cell>
        </row>
        <row r="1732">
          <cell r="A1732">
            <v>14</v>
          </cell>
        </row>
        <row r="1733">
          <cell r="A1733">
            <v>14</v>
          </cell>
        </row>
        <row r="1734">
          <cell r="A1734">
            <v>14</v>
          </cell>
        </row>
        <row r="1735">
          <cell r="A1735">
            <v>14</v>
          </cell>
        </row>
        <row r="1736">
          <cell r="A1736">
            <v>14</v>
          </cell>
        </row>
        <row r="1737">
          <cell r="A1737">
            <v>14</v>
          </cell>
        </row>
        <row r="1738">
          <cell r="A1738">
            <v>14</v>
          </cell>
        </row>
        <row r="1739">
          <cell r="A1739">
            <v>14</v>
          </cell>
        </row>
        <row r="1740">
          <cell r="A1740">
            <v>14</v>
          </cell>
        </row>
        <row r="1741">
          <cell r="A1741">
            <v>14</v>
          </cell>
        </row>
        <row r="1742">
          <cell r="A1742">
            <v>14</v>
          </cell>
        </row>
        <row r="1743">
          <cell r="A1743">
            <v>14</v>
          </cell>
        </row>
        <row r="1744">
          <cell r="A1744">
            <v>14</v>
          </cell>
        </row>
        <row r="1745">
          <cell r="A1745">
            <v>14</v>
          </cell>
        </row>
        <row r="1746">
          <cell r="A1746">
            <v>14</v>
          </cell>
        </row>
        <row r="1747">
          <cell r="A1747">
            <v>14</v>
          </cell>
        </row>
        <row r="1748">
          <cell r="A1748">
            <v>14</v>
          </cell>
        </row>
        <row r="1749">
          <cell r="A1749">
            <v>14</v>
          </cell>
        </row>
        <row r="1750">
          <cell r="A1750">
            <v>14</v>
          </cell>
        </row>
        <row r="1751">
          <cell r="A1751">
            <v>14</v>
          </cell>
        </row>
        <row r="1752">
          <cell r="A1752">
            <v>14</v>
          </cell>
        </row>
        <row r="1753">
          <cell r="A1753">
            <v>14</v>
          </cell>
        </row>
        <row r="1754">
          <cell r="A1754">
            <v>14</v>
          </cell>
        </row>
        <row r="1755">
          <cell r="A1755">
            <v>14</v>
          </cell>
        </row>
        <row r="1756">
          <cell r="A1756">
            <v>14</v>
          </cell>
        </row>
        <row r="1757">
          <cell r="A1757">
            <v>15</v>
          </cell>
        </row>
        <row r="1758">
          <cell r="A1758">
            <v>15</v>
          </cell>
        </row>
        <row r="1759">
          <cell r="A1759">
            <v>15</v>
          </cell>
        </row>
        <row r="1760">
          <cell r="A1760">
            <v>15</v>
          </cell>
        </row>
        <row r="1761">
          <cell r="A1761">
            <v>15</v>
          </cell>
        </row>
        <row r="1762">
          <cell r="A1762">
            <v>15</v>
          </cell>
        </row>
        <row r="1763">
          <cell r="A1763">
            <v>15</v>
          </cell>
        </row>
        <row r="1764">
          <cell r="A1764">
            <v>15</v>
          </cell>
        </row>
        <row r="1765">
          <cell r="A1765">
            <v>15</v>
          </cell>
        </row>
        <row r="1766">
          <cell r="A1766">
            <v>15</v>
          </cell>
        </row>
        <row r="1767">
          <cell r="A1767">
            <v>15</v>
          </cell>
        </row>
        <row r="1768">
          <cell r="A1768">
            <v>15</v>
          </cell>
        </row>
        <row r="1769">
          <cell r="A1769">
            <v>15</v>
          </cell>
        </row>
        <row r="1770">
          <cell r="A1770">
            <v>15</v>
          </cell>
        </row>
        <row r="1771">
          <cell r="A1771">
            <v>15</v>
          </cell>
        </row>
        <row r="1772">
          <cell r="A1772">
            <v>15</v>
          </cell>
        </row>
        <row r="1773">
          <cell r="A1773">
            <v>15</v>
          </cell>
        </row>
        <row r="1774">
          <cell r="A1774">
            <v>15</v>
          </cell>
        </row>
        <row r="1775">
          <cell r="A1775">
            <v>15</v>
          </cell>
        </row>
        <row r="1776">
          <cell r="A1776">
            <v>15</v>
          </cell>
        </row>
        <row r="1777">
          <cell r="A1777">
            <v>15</v>
          </cell>
        </row>
        <row r="1778">
          <cell r="A1778">
            <v>15</v>
          </cell>
        </row>
        <row r="1779">
          <cell r="A1779">
            <v>15</v>
          </cell>
        </row>
        <row r="1780">
          <cell r="A1780">
            <v>15</v>
          </cell>
        </row>
        <row r="1781">
          <cell r="A1781">
            <v>15</v>
          </cell>
        </row>
        <row r="1782">
          <cell r="A1782">
            <v>15</v>
          </cell>
        </row>
        <row r="1783">
          <cell r="A1783">
            <v>15</v>
          </cell>
        </row>
        <row r="1784">
          <cell r="A1784">
            <v>15</v>
          </cell>
        </row>
        <row r="1785">
          <cell r="A1785">
            <v>15</v>
          </cell>
        </row>
        <row r="1786">
          <cell r="A1786">
            <v>15</v>
          </cell>
        </row>
        <row r="1787">
          <cell r="A1787">
            <v>15</v>
          </cell>
        </row>
        <row r="1788">
          <cell r="A1788">
            <v>15</v>
          </cell>
        </row>
        <row r="1789">
          <cell r="A1789">
            <v>15</v>
          </cell>
        </row>
        <row r="1790">
          <cell r="A1790">
            <v>15</v>
          </cell>
        </row>
        <row r="1791">
          <cell r="A1791">
            <v>15</v>
          </cell>
        </row>
        <row r="1792">
          <cell r="A1792">
            <v>15</v>
          </cell>
        </row>
        <row r="1793">
          <cell r="A1793">
            <v>15</v>
          </cell>
        </row>
        <row r="1794">
          <cell r="A1794">
            <v>15</v>
          </cell>
        </row>
        <row r="1795">
          <cell r="A1795">
            <v>15</v>
          </cell>
        </row>
        <row r="1796">
          <cell r="A1796">
            <v>15</v>
          </cell>
        </row>
        <row r="1797">
          <cell r="A1797">
            <v>15</v>
          </cell>
        </row>
        <row r="1798">
          <cell r="A1798">
            <v>15</v>
          </cell>
        </row>
        <row r="1799">
          <cell r="A1799">
            <v>15</v>
          </cell>
        </row>
        <row r="1800">
          <cell r="A1800">
            <v>15</v>
          </cell>
        </row>
        <row r="1801">
          <cell r="A1801">
            <v>15</v>
          </cell>
        </row>
        <row r="1802">
          <cell r="A1802">
            <v>15</v>
          </cell>
        </row>
        <row r="1803">
          <cell r="A1803">
            <v>15</v>
          </cell>
        </row>
        <row r="1804">
          <cell r="A1804">
            <v>15</v>
          </cell>
        </row>
        <row r="1805">
          <cell r="A1805">
            <v>15</v>
          </cell>
        </row>
        <row r="1806">
          <cell r="A1806">
            <v>15</v>
          </cell>
        </row>
        <row r="1807">
          <cell r="A1807">
            <v>15</v>
          </cell>
        </row>
        <row r="1808">
          <cell r="A1808">
            <v>15</v>
          </cell>
        </row>
        <row r="1809">
          <cell r="A1809">
            <v>15</v>
          </cell>
        </row>
        <row r="1810">
          <cell r="A1810">
            <v>15</v>
          </cell>
        </row>
        <row r="1811">
          <cell r="A1811">
            <v>15</v>
          </cell>
        </row>
        <row r="1812">
          <cell r="A1812">
            <v>15</v>
          </cell>
        </row>
        <row r="1813">
          <cell r="A1813">
            <v>15</v>
          </cell>
        </row>
        <row r="1814">
          <cell r="A1814">
            <v>15</v>
          </cell>
        </row>
        <row r="1815">
          <cell r="A1815">
            <v>15</v>
          </cell>
        </row>
        <row r="1816">
          <cell r="A1816">
            <v>15</v>
          </cell>
        </row>
        <row r="1817">
          <cell r="A1817">
            <v>15</v>
          </cell>
        </row>
        <row r="1818">
          <cell r="A1818">
            <v>15</v>
          </cell>
        </row>
        <row r="1819">
          <cell r="A1819">
            <v>15</v>
          </cell>
        </row>
        <row r="1820">
          <cell r="A1820">
            <v>15</v>
          </cell>
        </row>
        <row r="1821">
          <cell r="A1821">
            <v>15</v>
          </cell>
        </row>
        <row r="1822">
          <cell r="A1822">
            <v>15</v>
          </cell>
        </row>
        <row r="1823">
          <cell r="A1823">
            <v>15</v>
          </cell>
        </row>
        <row r="1824">
          <cell r="A1824">
            <v>15</v>
          </cell>
        </row>
        <row r="1825">
          <cell r="A1825">
            <v>15</v>
          </cell>
        </row>
        <row r="1826">
          <cell r="A1826">
            <v>15</v>
          </cell>
        </row>
        <row r="1827">
          <cell r="A1827">
            <v>15</v>
          </cell>
        </row>
        <row r="1828">
          <cell r="A1828">
            <v>15</v>
          </cell>
        </row>
        <row r="1829">
          <cell r="A1829">
            <v>15</v>
          </cell>
        </row>
        <row r="1830">
          <cell r="A1830">
            <v>15</v>
          </cell>
        </row>
        <row r="1831">
          <cell r="A1831">
            <v>15</v>
          </cell>
        </row>
        <row r="1832">
          <cell r="A1832">
            <v>15</v>
          </cell>
        </row>
        <row r="1833">
          <cell r="A1833">
            <v>15</v>
          </cell>
        </row>
        <row r="1834">
          <cell r="A1834">
            <v>15</v>
          </cell>
        </row>
        <row r="1835">
          <cell r="A1835">
            <v>15</v>
          </cell>
        </row>
        <row r="1836">
          <cell r="A1836">
            <v>15</v>
          </cell>
        </row>
        <row r="1837">
          <cell r="A1837">
            <v>15</v>
          </cell>
        </row>
        <row r="1838">
          <cell r="A1838">
            <v>15</v>
          </cell>
        </row>
        <row r="1839">
          <cell r="A1839">
            <v>15</v>
          </cell>
        </row>
        <row r="1840">
          <cell r="A1840">
            <v>15</v>
          </cell>
        </row>
        <row r="1841">
          <cell r="A1841">
            <v>15</v>
          </cell>
        </row>
        <row r="1842">
          <cell r="A1842">
            <v>15</v>
          </cell>
        </row>
        <row r="1843">
          <cell r="A1843">
            <v>15</v>
          </cell>
        </row>
        <row r="1844">
          <cell r="A1844">
            <v>15</v>
          </cell>
        </row>
        <row r="1845">
          <cell r="A1845">
            <v>15</v>
          </cell>
        </row>
        <row r="1846">
          <cell r="A1846">
            <v>15</v>
          </cell>
        </row>
        <row r="1847">
          <cell r="A1847">
            <v>15</v>
          </cell>
        </row>
        <row r="1848">
          <cell r="A1848">
            <v>15</v>
          </cell>
        </row>
        <row r="1849">
          <cell r="A1849">
            <v>15</v>
          </cell>
        </row>
        <row r="1850">
          <cell r="A1850">
            <v>15</v>
          </cell>
        </row>
        <row r="1851">
          <cell r="A1851">
            <v>15</v>
          </cell>
        </row>
        <row r="1852">
          <cell r="A1852">
            <v>15</v>
          </cell>
        </row>
        <row r="1853">
          <cell r="A1853">
            <v>15</v>
          </cell>
        </row>
        <row r="1854">
          <cell r="A1854">
            <v>15</v>
          </cell>
        </row>
        <row r="1855">
          <cell r="A1855">
            <v>15</v>
          </cell>
        </row>
        <row r="1856">
          <cell r="A1856">
            <v>15</v>
          </cell>
        </row>
        <row r="1857">
          <cell r="A1857">
            <v>15</v>
          </cell>
        </row>
        <row r="1858">
          <cell r="A1858">
            <v>15</v>
          </cell>
        </row>
        <row r="1859">
          <cell r="A1859">
            <v>15</v>
          </cell>
        </row>
        <row r="1860">
          <cell r="A1860">
            <v>15</v>
          </cell>
        </row>
        <row r="1861">
          <cell r="A1861">
            <v>15</v>
          </cell>
        </row>
        <row r="1862">
          <cell r="A1862">
            <v>15</v>
          </cell>
        </row>
        <row r="1863">
          <cell r="A1863">
            <v>15</v>
          </cell>
        </row>
        <row r="1864">
          <cell r="A1864">
            <v>15</v>
          </cell>
        </row>
        <row r="1865">
          <cell r="A1865">
            <v>15</v>
          </cell>
        </row>
        <row r="1866">
          <cell r="A1866">
            <v>15</v>
          </cell>
        </row>
        <row r="1867">
          <cell r="A1867">
            <v>15</v>
          </cell>
        </row>
        <row r="1868">
          <cell r="A1868">
            <v>15</v>
          </cell>
        </row>
        <row r="1869">
          <cell r="A1869">
            <v>15</v>
          </cell>
        </row>
        <row r="1870">
          <cell r="A1870">
            <v>15</v>
          </cell>
        </row>
        <row r="1871">
          <cell r="A1871">
            <v>15</v>
          </cell>
        </row>
        <row r="1872">
          <cell r="A1872">
            <v>15</v>
          </cell>
        </row>
        <row r="1873">
          <cell r="A1873">
            <v>15</v>
          </cell>
        </row>
        <row r="1874">
          <cell r="A1874">
            <v>15</v>
          </cell>
        </row>
        <row r="1875">
          <cell r="A1875">
            <v>15</v>
          </cell>
        </row>
        <row r="1876">
          <cell r="A1876">
            <v>16</v>
          </cell>
        </row>
        <row r="1877">
          <cell r="A1877">
            <v>16</v>
          </cell>
        </row>
        <row r="1878">
          <cell r="A1878">
            <v>16</v>
          </cell>
        </row>
        <row r="1879">
          <cell r="A1879">
            <v>16</v>
          </cell>
        </row>
        <row r="1880">
          <cell r="A1880">
            <v>16</v>
          </cell>
        </row>
        <row r="1881">
          <cell r="A1881">
            <v>16</v>
          </cell>
        </row>
        <row r="1882">
          <cell r="A1882">
            <v>16</v>
          </cell>
        </row>
        <row r="1883">
          <cell r="A1883">
            <v>16</v>
          </cell>
        </row>
        <row r="1884">
          <cell r="A1884">
            <v>16</v>
          </cell>
        </row>
        <row r="1885">
          <cell r="A1885">
            <v>16</v>
          </cell>
        </row>
        <row r="1886">
          <cell r="A1886">
            <v>16</v>
          </cell>
        </row>
        <row r="1887">
          <cell r="A1887">
            <v>16</v>
          </cell>
        </row>
        <row r="1888">
          <cell r="A1888">
            <v>16</v>
          </cell>
        </row>
        <row r="1889">
          <cell r="A1889">
            <v>16</v>
          </cell>
        </row>
        <row r="1890">
          <cell r="A1890">
            <v>16</v>
          </cell>
        </row>
        <row r="1891">
          <cell r="A1891">
            <v>16</v>
          </cell>
        </row>
        <row r="1892">
          <cell r="A1892">
            <v>16</v>
          </cell>
        </row>
        <row r="1893">
          <cell r="A1893">
            <v>16</v>
          </cell>
        </row>
        <row r="1894">
          <cell r="A1894">
            <v>16</v>
          </cell>
        </row>
        <row r="1895">
          <cell r="A1895">
            <v>16</v>
          </cell>
        </row>
        <row r="1896">
          <cell r="A1896">
            <v>16</v>
          </cell>
        </row>
        <row r="1897">
          <cell r="A1897">
            <v>16</v>
          </cell>
        </row>
        <row r="1898">
          <cell r="A1898">
            <v>16</v>
          </cell>
        </row>
        <row r="1899">
          <cell r="A1899">
            <v>16</v>
          </cell>
        </row>
        <row r="1900">
          <cell r="A1900">
            <v>16</v>
          </cell>
        </row>
        <row r="1901">
          <cell r="A1901">
            <v>16</v>
          </cell>
        </row>
        <row r="1902">
          <cell r="A1902">
            <v>16</v>
          </cell>
        </row>
        <row r="1903">
          <cell r="A1903">
            <v>16</v>
          </cell>
        </row>
        <row r="1904">
          <cell r="A1904">
            <v>16</v>
          </cell>
        </row>
        <row r="1905">
          <cell r="A1905">
            <v>16</v>
          </cell>
        </row>
        <row r="1906">
          <cell r="A1906">
            <v>16</v>
          </cell>
        </row>
        <row r="1907">
          <cell r="A1907">
            <v>16</v>
          </cell>
        </row>
        <row r="1908">
          <cell r="A1908">
            <v>16</v>
          </cell>
        </row>
        <row r="1909">
          <cell r="A1909">
            <v>16</v>
          </cell>
        </row>
        <row r="1910">
          <cell r="A1910">
            <v>16</v>
          </cell>
        </row>
        <row r="1911">
          <cell r="A1911">
            <v>16</v>
          </cell>
        </row>
        <row r="1912">
          <cell r="A1912">
            <v>16</v>
          </cell>
        </row>
        <row r="1913">
          <cell r="A1913">
            <v>16</v>
          </cell>
        </row>
        <row r="1914">
          <cell r="A1914">
            <v>16</v>
          </cell>
        </row>
        <row r="1915">
          <cell r="A1915">
            <v>16</v>
          </cell>
        </row>
        <row r="1916">
          <cell r="A1916">
            <v>16</v>
          </cell>
        </row>
        <row r="1917">
          <cell r="A1917">
            <v>16</v>
          </cell>
        </row>
        <row r="1918">
          <cell r="A1918">
            <v>16</v>
          </cell>
        </row>
        <row r="1919">
          <cell r="A1919">
            <v>16</v>
          </cell>
        </row>
        <row r="1920">
          <cell r="A1920">
            <v>16</v>
          </cell>
        </row>
        <row r="1921">
          <cell r="A1921">
            <v>16</v>
          </cell>
        </row>
        <row r="1922">
          <cell r="A1922">
            <v>16</v>
          </cell>
        </row>
        <row r="1923">
          <cell r="A1923">
            <v>16</v>
          </cell>
        </row>
        <row r="1924">
          <cell r="A1924">
            <v>16</v>
          </cell>
        </row>
        <row r="1925">
          <cell r="A1925">
            <v>16</v>
          </cell>
        </row>
        <row r="1926">
          <cell r="A1926">
            <v>16</v>
          </cell>
        </row>
        <row r="1927">
          <cell r="A1927">
            <v>16</v>
          </cell>
        </row>
        <row r="1928">
          <cell r="A1928">
            <v>16</v>
          </cell>
        </row>
        <row r="1929">
          <cell r="A1929">
            <v>16</v>
          </cell>
        </row>
        <row r="1930">
          <cell r="A1930">
            <v>16</v>
          </cell>
        </row>
        <row r="1931">
          <cell r="A1931">
            <v>16</v>
          </cell>
        </row>
        <row r="1932">
          <cell r="A1932">
            <v>16</v>
          </cell>
        </row>
        <row r="1933">
          <cell r="A1933">
            <v>16</v>
          </cell>
        </row>
        <row r="1934">
          <cell r="A1934">
            <v>16</v>
          </cell>
        </row>
        <row r="1935">
          <cell r="A1935">
            <v>16</v>
          </cell>
        </row>
        <row r="1936">
          <cell r="A1936">
            <v>16</v>
          </cell>
        </row>
        <row r="1937">
          <cell r="A1937">
            <v>16</v>
          </cell>
        </row>
        <row r="1938">
          <cell r="A1938">
            <v>16</v>
          </cell>
        </row>
        <row r="1939">
          <cell r="A1939">
            <v>16</v>
          </cell>
        </row>
        <row r="1940">
          <cell r="A1940">
            <v>16</v>
          </cell>
        </row>
        <row r="1941">
          <cell r="A1941">
            <v>16</v>
          </cell>
        </row>
        <row r="1942">
          <cell r="A1942">
            <v>16</v>
          </cell>
        </row>
        <row r="1943">
          <cell r="A1943">
            <v>16</v>
          </cell>
        </row>
        <row r="1944">
          <cell r="A1944">
            <v>16</v>
          </cell>
        </row>
        <row r="1945">
          <cell r="A1945">
            <v>16</v>
          </cell>
        </row>
        <row r="1946">
          <cell r="A1946">
            <v>16</v>
          </cell>
        </row>
        <row r="1947">
          <cell r="A1947">
            <v>16</v>
          </cell>
        </row>
        <row r="1948">
          <cell r="A1948">
            <v>16</v>
          </cell>
        </row>
        <row r="1949">
          <cell r="A1949">
            <v>16</v>
          </cell>
        </row>
        <row r="1950">
          <cell r="A1950">
            <v>16</v>
          </cell>
        </row>
        <row r="1951">
          <cell r="A1951">
            <v>16</v>
          </cell>
        </row>
        <row r="1952">
          <cell r="A1952">
            <v>16</v>
          </cell>
        </row>
        <row r="1953">
          <cell r="A1953">
            <v>16</v>
          </cell>
        </row>
        <row r="1954">
          <cell r="A1954">
            <v>16</v>
          </cell>
        </row>
        <row r="1955">
          <cell r="A1955">
            <v>16</v>
          </cell>
        </row>
        <row r="1956">
          <cell r="A1956">
            <v>16</v>
          </cell>
        </row>
        <row r="1957">
          <cell r="A1957">
            <v>16</v>
          </cell>
        </row>
        <row r="1958">
          <cell r="A1958">
            <v>16</v>
          </cell>
        </row>
        <row r="1959">
          <cell r="A1959">
            <v>16</v>
          </cell>
        </row>
        <row r="1960">
          <cell r="A1960">
            <v>16</v>
          </cell>
        </row>
        <row r="1961">
          <cell r="A1961">
            <v>16</v>
          </cell>
        </row>
        <row r="1962">
          <cell r="A1962">
            <v>16</v>
          </cell>
        </row>
        <row r="1963">
          <cell r="A1963">
            <v>16</v>
          </cell>
        </row>
        <row r="1964">
          <cell r="A1964">
            <v>16</v>
          </cell>
        </row>
        <row r="1965">
          <cell r="A1965">
            <v>16</v>
          </cell>
        </row>
        <row r="1966">
          <cell r="A1966">
            <v>16</v>
          </cell>
        </row>
        <row r="1967">
          <cell r="A1967">
            <v>16</v>
          </cell>
        </row>
        <row r="1968">
          <cell r="A1968">
            <v>16</v>
          </cell>
        </row>
        <row r="1969">
          <cell r="A1969">
            <v>16</v>
          </cell>
        </row>
        <row r="1970">
          <cell r="A1970">
            <v>16</v>
          </cell>
        </row>
        <row r="1971">
          <cell r="A1971">
            <v>16</v>
          </cell>
        </row>
        <row r="1972">
          <cell r="A1972">
            <v>16</v>
          </cell>
        </row>
        <row r="1973">
          <cell r="A1973">
            <v>16</v>
          </cell>
        </row>
        <row r="1974">
          <cell r="A1974">
            <v>16</v>
          </cell>
        </row>
        <row r="1975">
          <cell r="A1975">
            <v>16</v>
          </cell>
        </row>
        <row r="1976">
          <cell r="A1976">
            <v>16</v>
          </cell>
        </row>
        <row r="1977">
          <cell r="A1977">
            <v>16</v>
          </cell>
        </row>
        <row r="1978">
          <cell r="A1978">
            <v>16</v>
          </cell>
        </row>
        <row r="1979">
          <cell r="A1979">
            <v>16</v>
          </cell>
        </row>
        <row r="1980">
          <cell r="A1980">
            <v>16</v>
          </cell>
        </row>
        <row r="1981">
          <cell r="A1981">
            <v>16</v>
          </cell>
        </row>
        <row r="1982">
          <cell r="A1982">
            <v>16</v>
          </cell>
        </row>
        <row r="1983">
          <cell r="A1983">
            <v>16</v>
          </cell>
        </row>
        <row r="1984">
          <cell r="A1984">
            <v>16</v>
          </cell>
        </row>
        <row r="1985">
          <cell r="A1985">
            <v>16</v>
          </cell>
        </row>
        <row r="1986">
          <cell r="A1986">
            <v>16</v>
          </cell>
        </row>
        <row r="1987">
          <cell r="A1987">
            <v>16</v>
          </cell>
        </row>
        <row r="1988">
          <cell r="A1988">
            <v>16</v>
          </cell>
        </row>
        <row r="1989">
          <cell r="A1989">
            <v>17</v>
          </cell>
        </row>
        <row r="1990">
          <cell r="A1990">
            <v>17</v>
          </cell>
        </row>
        <row r="1991">
          <cell r="A1991">
            <v>17</v>
          </cell>
        </row>
        <row r="1992">
          <cell r="A1992">
            <v>17</v>
          </cell>
        </row>
        <row r="1993">
          <cell r="A1993">
            <v>17</v>
          </cell>
        </row>
        <row r="1994">
          <cell r="A1994">
            <v>17</v>
          </cell>
        </row>
        <row r="1995">
          <cell r="A1995">
            <v>17</v>
          </cell>
        </row>
        <row r="1996">
          <cell r="A1996">
            <v>17</v>
          </cell>
        </row>
        <row r="1997">
          <cell r="A1997">
            <v>17</v>
          </cell>
        </row>
        <row r="1998">
          <cell r="A1998">
            <v>17</v>
          </cell>
        </row>
        <row r="1999">
          <cell r="A1999">
            <v>17</v>
          </cell>
        </row>
        <row r="2000">
          <cell r="A2000">
            <v>17</v>
          </cell>
        </row>
        <row r="2001">
          <cell r="A2001">
            <v>17</v>
          </cell>
        </row>
        <row r="2002">
          <cell r="A2002">
            <v>17</v>
          </cell>
        </row>
        <row r="2003">
          <cell r="A2003">
            <v>17</v>
          </cell>
        </row>
        <row r="2004">
          <cell r="A2004">
            <v>17</v>
          </cell>
        </row>
        <row r="2005">
          <cell r="A2005">
            <v>17</v>
          </cell>
        </row>
        <row r="2006">
          <cell r="A2006">
            <v>17</v>
          </cell>
        </row>
        <row r="2007">
          <cell r="A2007">
            <v>17</v>
          </cell>
        </row>
        <row r="2008">
          <cell r="A2008">
            <v>17</v>
          </cell>
        </row>
        <row r="2009">
          <cell r="A2009">
            <v>17</v>
          </cell>
        </row>
        <row r="2010">
          <cell r="A2010">
            <v>17</v>
          </cell>
        </row>
        <row r="2011">
          <cell r="A2011">
            <v>17</v>
          </cell>
        </row>
        <row r="2012">
          <cell r="A2012">
            <v>17</v>
          </cell>
        </row>
        <row r="2013">
          <cell r="A2013">
            <v>17</v>
          </cell>
        </row>
        <row r="2014">
          <cell r="A2014">
            <v>17</v>
          </cell>
        </row>
        <row r="2015">
          <cell r="A2015">
            <v>17</v>
          </cell>
        </row>
        <row r="2016">
          <cell r="A2016">
            <v>17</v>
          </cell>
        </row>
        <row r="2017">
          <cell r="A2017">
            <v>17</v>
          </cell>
        </row>
        <row r="2018">
          <cell r="A2018">
            <v>17</v>
          </cell>
        </row>
        <row r="2019">
          <cell r="A2019">
            <v>17</v>
          </cell>
        </row>
        <row r="2020">
          <cell r="A2020">
            <v>17</v>
          </cell>
        </row>
        <row r="2021">
          <cell r="A2021">
            <v>17</v>
          </cell>
        </row>
        <row r="2022">
          <cell r="A2022">
            <v>17</v>
          </cell>
        </row>
        <row r="2023">
          <cell r="A2023">
            <v>17</v>
          </cell>
        </row>
        <row r="2024">
          <cell r="A2024">
            <v>17</v>
          </cell>
        </row>
        <row r="2025">
          <cell r="A2025">
            <v>17</v>
          </cell>
        </row>
        <row r="2026">
          <cell r="A2026">
            <v>17</v>
          </cell>
        </row>
        <row r="2027">
          <cell r="A2027">
            <v>17</v>
          </cell>
        </row>
        <row r="2028">
          <cell r="A2028">
            <v>17</v>
          </cell>
        </row>
        <row r="2029">
          <cell r="A2029">
            <v>17</v>
          </cell>
        </row>
        <row r="2030">
          <cell r="A2030">
            <v>17</v>
          </cell>
        </row>
        <row r="2031">
          <cell r="A2031">
            <v>17</v>
          </cell>
        </row>
        <row r="2032">
          <cell r="A2032">
            <v>17</v>
          </cell>
        </row>
        <row r="2033">
          <cell r="A2033">
            <v>17</v>
          </cell>
        </row>
        <row r="2034">
          <cell r="A2034">
            <v>17</v>
          </cell>
        </row>
        <row r="2035">
          <cell r="A2035">
            <v>17</v>
          </cell>
        </row>
        <row r="2036">
          <cell r="A2036">
            <v>17</v>
          </cell>
        </row>
        <row r="2037">
          <cell r="A2037">
            <v>17</v>
          </cell>
        </row>
        <row r="2038">
          <cell r="A2038">
            <v>17</v>
          </cell>
        </row>
        <row r="2039">
          <cell r="A2039">
            <v>17</v>
          </cell>
        </row>
        <row r="2040">
          <cell r="A2040">
            <v>17</v>
          </cell>
        </row>
        <row r="2041">
          <cell r="A2041">
            <v>17</v>
          </cell>
        </row>
        <row r="2042">
          <cell r="A2042">
            <v>17</v>
          </cell>
        </row>
        <row r="2043">
          <cell r="A2043">
            <v>17</v>
          </cell>
        </row>
        <row r="2044">
          <cell r="A2044">
            <v>17</v>
          </cell>
        </row>
        <row r="2045">
          <cell r="A2045">
            <v>17</v>
          </cell>
        </row>
        <row r="2046">
          <cell r="A2046">
            <v>17</v>
          </cell>
        </row>
        <row r="2047">
          <cell r="A2047">
            <v>17</v>
          </cell>
        </row>
        <row r="2048">
          <cell r="A2048">
            <v>17</v>
          </cell>
        </row>
        <row r="2049">
          <cell r="A2049">
            <v>17</v>
          </cell>
        </row>
        <row r="2050">
          <cell r="A2050">
            <v>17</v>
          </cell>
        </row>
        <row r="2051">
          <cell r="A2051">
            <v>17</v>
          </cell>
        </row>
        <row r="2052">
          <cell r="A2052">
            <v>17</v>
          </cell>
        </row>
        <row r="2053">
          <cell r="A2053">
            <v>17</v>
          </cell>
        </row>
        <row r="2054">
          <cell r="A2054">
            <v>17</v>
          </cell>
        </row>
        <row r="2055">
          <cell r="A2055">
            <v>17</v>
          </cell>
        </row>
        <row r="2056">
          <cell r="A2056">
            <v>17</v>
          </cell>
        </row>
        <row r="2057">
          <cell r="A2057">
            <v>17</v>
          </cell>
        </row>
        <row r="2058">
          <cell r="A2058">
            <v>17</v>
          </cell>
        </row>
        <row r="2059">
          <cell r="A2059">
            <v>17</v>
          </cell>
        </row>
        <row r="2060">
          <cell r="A2060">
            <v>17</v>
          </cell>
        </row>
        <row r="2061">
          <cell r="A2061">
            <v>17</v>
          </cell>
        </row>
        <row r="2062">
          <cell r="A2062">
            <v>17</v>
          </cell>
        </row>
        <row r="2063">
          <cell r="A2063">
            <v>17</v>
          </cell>
        </row>
        <row r="2064">
          <cell r="A2064">
            <v>17</v>
          </cell>
        </row>
        <row r="2065">
          <cell r="A2065">
            <v>17</v>
          </cell>
        </row>
        <row r="2066">
          <cell r="A2066">
            <v>17</v>
          </cell>
        </row>
        <row r="2067">
          <cell r="A2067">
            <v>17</v>
          </cell>
        </row>
        <row r="2068">
          <cell r="A2068">
            <v>17</v>
          </cell>
        </row>
        <row r="2069">
          <cell r="A2069">
            <v>17</v>
          </cell>
        </row>
        <row r="2070">
          <cell r="A2070">
            <v>17</v>
          </cell>
        </row>
        <row r="2071">
          <cell r="A2071">
            <v>17</v>
          </cell>
        </row>
        <row r="2072">
          <cell r="A2072">
            <v>17</v>
          </cell>
        </row>
        <row r="2073">
          <cell r="A2073">
            <v>17</v>
          </cell>
        </row>
        <row r="2074">
          <cell r="A2074">
            <v>17</v>
          </cell>
        </row>
        <row r="2075">
          <cell r="A2075">
            <v>17</v>
          </cell>
        </row>
        <row r="2076">
          <cell r="A2076">
            <v>17</v>
          </cell>
        </row>
        <row r="2077">
          <cell r="A2077">
            <v>17</v>
          </cell>
        </row>
        <row r="2078">
          <cell r="A2078">
            <v>17</v>
          </cell>
        </row>
        <row r="2079">
          <cell r="A2079">
            <v>17</v>
          </cell>
        </row>
        <row r="2080">
          <cell r="A2080">
            <v>17</v>
          </cell>
        </row>
        <row r="2081">
          <cell r="A2081">
            <v>17</v>
          </cell>
        </row>
        <row r="2082">
          <cell r="A2082">
            <v>17</v>
          </cell>
        </row>
        <row r="2083">
          <cell r="A2083">
            <v>17</v>
          </cell>
        </row>
        <row r="2084">
          <cell r="A2084">
            <v>17</v>
          </cell>
        </row>
        <row r="2085">
          <cell r="A2085">
            <v>17</v>
          </cell>
        </row>
        <row r="2086">
          <cell r="A2086">
            <v>17</v>
          </cell>
        </row>
        <row r="2087">
          <cell r="A2087">
            <v>17</v>
          </cell>
        </row>
        <row r="2088">
          <cell r="A2088">
            <v>17</v>
          </cell>
        </row>
        <row r="2089">
          <cell r="A2089">
            <v>17</v>
          </cell>
        </row>
        <row r="2090">
          <cell r="A2090">
            <v>17</v>
          </cell>
        </row>
        <row r="2091">
          <cell r="A2091">
            <v>17</v>
          </cell>
        </row>
        <row r="2092">
          <cell r="A2092">
            <v>17</v>
          </cell>
        </row>
        <row r="2093">
          <cell r="A2093">
            <v>17</v>
          </cell>
        </row>
        <row r="2094">
          <cell r="A2094">
            <v>17</v>
          </cell>
        </row>
        <row r="2095">
          <cell r="A2095">
            <v>17</v>
          </cell>
        </row>
        <row r="2096">
          <cell r="A2096">
            <v>17</v>
          </cell>
        </row>
        <row r="2097">
          <cell r="A2097">
            <v>17</v>
          </cell>
        </row>
        <row r="2098">
          <cell r="A2098">
            <v>17</v>
          </cell>
        </row>
        <row r="2099">
          <cell r="A2099">
            <v>17</v>
          </cell>
        </row>
        <row r="2100">
          <cell r="A2100">
            <v>17</v>
          </cell>
        </row>
        <row r="2101">
          <cell r="A2101">
            <v>17</v>
          </cell>
        </row>
        <row r="2102">
          <cell r="A2102">
            <v>17</v>
          </cell>
        </row>
        <row r="2103">
          <cell r="A2103">
            <v>17</v>
          </cell>
        </row>
        <row r="2104">
          <cell r="A2104">
            <v>17</v>
          </cell>
        </row>
        <row r="2105">
          <cell r="A2105">
            <v>18</v>
          </cell>
        </row>
        <row r="2106">
          <cell r="A2106">
            <v>18</v>
          </cell>
        </row>
        <row r="2107">
          <cell r="A2107">
            <v>18</v>
          </cell>
        </row>
        <row r="2108">
          <cell r="A2108">
            <v>18</v>
          </cell>
        </row>
        <row r="2109">
          <cell r="A2109">
            <v>18</v>
          </cell>
        </row>
        <row r="2110">
          <cell r="A2110">
            <v>18</v>
          </cell>
        </row>
        <row r="2111">
          <cell r="A2111">
            <v>18</v>
          </cell>
        </row>
        <row r="2112">
          <cell r="A2112">
            <v>18</v>
          </cell>
        </row>
        <row r="2113">
          <cell r="A2113">
            <v>18</v>
          </cell>
        </row>
        <row r="2114">
          <cell r="A2114">
            <v>18</v>
          </cell>
        </row>
        <row r="2115">
          <cell r="A2115">
            <v>18</v>
          </cell>
        </row>
        <row r="2116">
          <cell r="A2116">
            <v>18</v>
          </cell>
        </row>
        <row r="2117">
          <cell r="A2117">
            <v>18</v>
          </cell>
        </row>
        <row r="2118">
          <cell r="A2118">
            <v>18</v>
          </cell>
        </row>
        <row r="2119">
          <cell r="A2119">
            <v>18</v>
          </cell>
        </row>
        <row r="2120">
          <cell r="A2120">
            <v>18</v>
          </cell>
        </row>
        <row r="2121">
          <cell r="A2121">
            <v>18</v>
          </cell>
        </row>
        <row r="2122">
          <cell r="A2122">
            <v>18</v>
          </cell>
        </row>
        <row r="2123">
          <cell r="A2123">
            <v>18</v>
          </cell>
        </row>
        <row r="2124">
          <cell r="A2124">
            <v>18</v>
          </cell>
        </row>
        <row r="2125">
          <cell r="A2125">
            <v>18</v>
          </cell>
        </row>
        <row r="2126">
          <cell r="A2126">
            <v>18</v>
          </cell>
        </row>
        <row r="2127">
          <cell r="A2127">
            <v>18</v>
          </cell>
        </row>
        <row r="2128">
          <cell r="A2128">
            <v>18</v>
          </cell>
        </row>
        <row r="2129">
          <cell r="A2129">
            <v>18</v>
          </cell>
        </row>
        <row r="2130">
          <cell r="A2130">
            <v>18</v>
          </cell>
        </row>
        <row r="2131">
          <cell r="A2131">
            <v>18</v>
          </cell>
        </row>
        <row r="2132">
          <cell r="A2132">
            <v>18</v>
          </cell>
        </row>
        <row r="2133">
          <cell r="A2133">
            <v>18</v>
          </cell>
        </row>
        <row r="2134">
          <cell r="A2134">
            <v>18</v>
          </cell>
        </row>
        <row r="2135">
          <cell r="A2135">
            <v>18</v>
          </cell>
        </row>
        <row r="2136">
          <cell r="A2136">
            <v>18</v>
          </cell>
        </row>
        <row r="2137">
          <cell r="A2137">
            <v>18</v>
          </cell>
        </row>
        <row r="2138">
          <cell r="A2138">
            <v>18</v>
          </cell>
        </row>
        <row r="2139">
          <cell r="A2139">
            <v>18</v>
          </cell>
        </row>
        <row r="2140">
          <cell r="A2140">
            <v>18</v>
          </cell>
        </row>
        <row r="2141">
          <cell r="A2141">
            <v>18</v>
          </cell>
        </row>
        <row r="2142">
          <cell r="A2142">
            <v>18</v>
          </cell>
        </row>
        <row r="2143">
          <cell r="A2143">
            <v>18</v>
          </cell>
        </row>
        <row r="2144">
          <cell r="A2144">
            <v>18</v>
          </cell>
        </row>
        <row r="2145">
          <cell r="A2145">
            <v>18</v>
          </cell>
        </row>
        <row r="2146">
          <cell r="A2146">
            <v>18</v>
          </cell>
        </row>
        <row r="2147">
          <cell r="A2147">
            <v>18</v>
          </cell>
        </row>
        <row r="2148">
          <cell r="A2148">
            <v>18</v>
          </cell>
        </row>
        <row r="2149">
          <cell r="A2149">
            <v>18</v>
          </cell>
        </row>
        <row r="2150">
          <cell r="A2150">
            <v>18</v>
          </cell>
        </row>
        <row r="2151">
          <cell r="A2151">
            <v>18</v>
          </cell>
        </row>
        <row r="2152">
          <cell r="A2152">
            <v>18</v>
          </cell>
        </row>
        <row r="2153">
          <cell r="A2153">
            <v>18</v>
          </cell>
        </row>
        <row r="2154">
          <cell r="A2154">
            <v>18</v>
          </cell>
        </row>
        <row r="2155">
          <cell r="A2155">
            <v>18</v>
          </cell>
        </row>
        <row r="2156">
          <cell r="A2156">
            <v>18</v>
          </cell>
        </row>
        <row r="2157">
          <cell r="A2157">
            <v>18</v>
          </cell>
        </row>
        <row r="2158">
          <cell r="A2158">
            <v>18</v>
          </cell>
        </row>
        <row r="2159">
          <cell r="A2159">
            <v>18</v>
          </cell>
        </row>
        <row r="2160">
          <cell r="A2160">
            <v>18</v>
          </cell>
        </row>
        <row r="2161">
          <cell r="A2161">
            <v>18</v>
          </cell>
        </row>
        <row r="2162">
          <cell r="A2162">
            <v>18</v>
          </cell>
        </row>
        <row r="2163">
          <cell r="A2163">
            <v>18</v>
          </cell>
        </row>
        <row r="2164">
          <cell r="A2164">
            <v>18</v>
          </cell>
        </row>
        <row r="2165">
          <cell r="A2165">
            <v>18</v>
          </cell>
        </row>
        <row r="2166">
          <cell r="A2166">
            <v>18</v>
          </cell>
        </row>
        <row r="2167">
          <cell r="A2167">
            <v>18</v>
          </cell>
        </row>
        <row r="2168">
          <cell r="A2168">
            <v>18</v>
          </cell>
        </row>
        <row r="2169">
          <cell r="A2169">
            <v>18</v>
          </cell>
        </row>
        <row r="2170">
          <cell r="A2170">
            <v>18</v>
          </cell>
        </row>
        <row r="2171">
          <cell r="A2171">
            <v>18</v>
          </cell>
        </row>
        <row r="2172">
          <cell r="A2172">
            <v>18</v>
          </cell>
        </row>
        <row r="2173">
          <cell r="A2173">
            <v>18</v>
          </cell>
        </row>
        <row r="2174">
          <cell r="A2174">
            <v>18</v>
          </cell>
        </row>
        <row r="2175">
          <cell r="A2175">
            <v>18</v>
          </cell>
        </row>
        <row r="2176">
          <cell r="A2176">
            <v>18</v>
          </cell>
        </row>
        <row r="2177">
          <cell r="A2177">
            <v>18</v>
          </cell>
        </row>
        <row r="2178">
          <cell r="A2178">
            <v>18</v>
          </cell>
        </row>
        <row r="2179">
          <cell r="A2179">
            <v>18</v>
          </cell>
        </row>
        <row r="2180">
          <cell r="A2180">
            <v>18</v>
          </cell>
        </row>
        <row r="2181">
          <cell r="A2181">
            <v>18</v>
          </cell>
        </row>
        <row r="2182">
          <cell r="A2182">
            <v>18</v>
          </cell>
        </row>
        <row r="2183">
          <cell r="A2183">
            <v>18</v>
          </cell>
        </row>
        <row r="2184">
          <cell r="A2184">
            <v>18</v>
          </cell>
        </row>
        <row r="2185">
          <cell r="A2185">
            <v>18</v>
          </cell>
        </row>
        <row r="2186">
          <cell r="A2186">
            <v>18</v>
          </cell>
        </row>
        <row r="2187">
          <cell r="A2187">
            <v>18</v>
          </cell>
        </row>
        <row r="2188">
          <cell r="A2188">
            <v>18</v>
          </cell>
        </row>
        <row r="2189">
          <cell r="A2189">
            <v>18</v>
          </cell>
        </row>
        <row r="2190">
          <cell r="A2190">
            <v>18</v>
          </cell>
        </row>
        <row r="2191">
          <cell r="A2191">
            <v>18</v>
          </cell>
        </row>
        <row r="2192">
          <cell r="A2192">
            <v>18</v>
          </cell>
        </row>
        <row r="2193">
          <cell r="A2193">
            <v>18</v>
          </cell>
        </row>
        <row r="2194">
          <cell r="A2194">
            <v>18</v>
          </cell>
        </row>
        <row r="2195">
          <cell r="A2195">
            <v>18</v>
          </cell>
        </row>
        <row r="2196">
          <cell r="A2196">
            <v>18</v>
          </cell>
        </row>
        <row r="2197">
          <cell r="A2197">
            <v>18</v>
          </cell>
        </row>
        <row r="2198">
          <cell r="A2198">
            <v>18</v>
          </cell>
        </row>
        <row r="2199">
          <cell r="A2199">
            <v>18</v>
          </cell>
        </row>
        <row r="2200">
          <cell r="A2200">
            <v>18</v>
          </cell>
        </row>
        <row r="2201">
          <cell r="A2201">
            <v>18</v>
          </cell>
        </row>
        <row r="2202">
          <cell r="A2202">
            <v>18</v>
          </cell>
        </row>
        <row r="2203">
          <cell r="A2203">
            <v>18</v>
          </cell>
        </row>
        <row r="2204">
          <cell r="A2204">
            <v>18</v>
          </cell>
        </row>
        <row r="2205">
          <cell r="A2205">
            <v>18</v>
          </cell>
        </row>
        <row r="2206">
          <cell r="A2206">
            <v>18</v>
          </cell>
        </row>
        <row r="2207">
          <cell r="A2207">
            <v>18</v>
          </cell>
        </row>
        <row r="2208">
          <cell r="A2208">
            <v>18</v>
          </cell>
        </row>
        <row r="2209">
          <cell r="A2209">
            <v>18</v>
          </cell>
        </row>
        <row r="2210">
          <cell r="A2210">
            <v>18</v>
          </cell>
        </row>
        <row r="2211">
          <cell r="A2211">
            <v>18</v>
          </cell>
        </row>
        <row r="2212">
          <cell r="A2212">
            <v>18</v>
          </cell>
        </row>
        <row r="2213">
          <cell r="A2213">
            <v>18</v>
          </cell>
        </row>
        <row r="2214">
          <cell r="A2214">
            <v>18</v>
          </cell>
        </row>
        <row r="2215">
          <cell r="A2215">
            <v>18</v>
          </cell>
        </row>
        <row r="2216">
          <cell r="A2216">
            <v>18</v>
          </cell>
        </row>
        <row r="2217">
          <cell r="A2217">
            <v>18</v>
          </cell>
        </row>
        <row r="2218">
          <cell r="A2218">
            <v>18</v>
          </cell>
        </row>
        <row r="2219">
          <cell r="A2219">
            <v>18</v>
          </cell>
        </row>
        <row r="2220">
          <cell r="A2220">
            <v>18</v>
          </cell>
        </row>
        <row r="2221">
          <cell r="A2221">
            <v>18</v>
          </cell>
        </row>
        <row r="2222">
          <cell r="A2222">
            <v>18</v>
          </cell>
        </row>
        <row r="2223">
          <cell r="A2223">
            <v>18</v>
          </cell>
        </row>
        <row r="2224">
          <cell r="A2224">
            <v>18</v>
          </cell>
        </row>
        <row r="2225">
          <cell r="A2225">
            <v>18</v>
          </cell>
        </row>
        <row r="2226">
          <cell r="A2226">
            <v>18</v>
          </cell>
        </row>
        <row r="2227">
          <cell r="A2227">
            <v>19</v>
          </cell>
        </row>
        <row r="2228">
          <cell r="A2228">
            <v>19</v>
          </cell>
        </row>
        <row r="2229">
          <cell r="A2229">
            <v>19</v>
          </cell>
        </row>
        <row r="2230">
          <cell r="A2230">
            <v>19</v>
          </cell>
        </row>
        <row r="2231">
          <cell r="A2231">
            <v>19</v>
          </cell>
        </row>
        <row r="2232">
          <cell r="A2232">
            <v>19</v>
          </cell>
        </row>
        <row r="2233">
          <cell r="A2233">
            <v>19</v>
          </cell>
        </row>
        <row r="2234">
          <cell r="A2234">
            <v>19</v>
          </cell>
        </row>
        <row r="2235">
          <cell r="A2235">
            <v>19</v>
          </cell>
        </row>
        <row r="2236">
          <cell r="A2236">
            <v>19</v>
          </cell>
        </row>
        <row r="2237">
          <cell r="A2237">
            <v>19</v>
          </cell>
        </row>
        <row r="2238">
          <cell r="A2238">
            <v>19</v>
          </cell>
        </row>
        <row r="2239">
          <cell r="A2239">
            <v>19</v>
          </cell>
        </row>
        <row r="2240">
          <cell r="A2240">
            <v>19</v>
          </cell>
        </row>
        <row r="2241">
          <cell r="A2241">
            <v>19</v>
          </cell>
        </row>
        <row r="2242">
          <cell r="A2242">
            <v>19</v>
          </cell>
        </row>
        <row r="2243">
          <cell r="A2243">
            <v>19</v>
          </cell>
        </row>
        <row r="2244">
          <cell r="A2244">
            <v>19</v>
          </cell>
        </row>
        <row r="2245">
          <cell r="A2245">
            <v>19</v>
          </cell>
        </row>
        <row r="2246">
          <cell r="A2246">
            <v>19</v>
          </cell>
        </row>
        <row r="2247">
          <cell r="A2247">
            <v>19</v>
          </cell>
        </row>
        <row r="2248">
          <cell r="A2248">
            <v>19</v>
          </cell>
        </row>
        <row r="2249">
          <cell r="A2249">
            <v>19</v>
          </cell>
        </row>
        <row r="2250">
          <cell r="A2250">
            <v>19</v>
          </cell>
        </row>
        <row r="2251">
          <cell r="A2251">
            <v>19</v>
          </cell>
        </row>
        <row r="2252">
          <cell r="A2252">
            <v>19</v>
          </cell>
        </row>
        <row r="2253">
          <cell r="A2253">
            <v>19</v>
          </cell>
        </row>
        <row r="2254">
          <cell r="A2254">
            <v>19</v>
          </cell>
        </row>
        <row r="2255">
          <cell r="A2255">
            <v>19</v>
          </cell>
        </row>
        <row r="2256">
          <cell r="A2256">
            <v>19</v>
          </cell>
        </row>
        <row r="2257">
          <cell r="A2257">
            <v>19</v>
          </cell>
        </row>
        <row r="2258">
          <cell r="A2258">
            <v>19</v>
          </cell>
        </row>
        <row r="2259">
          <cell r="A2259">
            <v>19</v>
          </cell>
        </row>
        <row r="2260">
          <cell r="A2260">
            <v>19</v>
          </cell>
        </row>
        <row r="2261">
          <cell r="A2261">
            <v>19</v>
          </cell>
        </row>
        <row r="2262">
          <cell r="A2262">
            <v>19</v>
          </cell>
        </row>
        <row r="2263">
          <cell r="A2263">
            <v>19</v>
          </cell>
        </row>
        <row r="2264">
          <cell r="A2264">
            <v>19</v>
          </cell>
        </row>
        <row r="2265">
          <cell r="A2265">
            <v>19</v>
          </cell>
        </row>
        <row r="2266">
          <cell r="A2266">
            <v>19</v>
          </cell>
        </row>
        <row r="2267">
          <cell r="A2267">
            <v>19</v>
          </cell>
        </row>
        <row r="2268">
          <cell r="A2268">
            <v>19</v>
          </cell>
        </row>
        <row r="2269">
          <cell r="A2269">
            <v>19</v>
          </cell>
        </row>
        <row r="2270">
          <cell r="A2270">
            <v>19</v>
          </cell>
        </row>
        <row r="2271">
          <cell r="A2271">
            <v>19</v>
          </cell>
        </row>
        <row r="2272">
          <cell r="A2272">
            <v>19</v>
          </cell>
        </row>
        <row r="2273">
          <cell r="A2273">
            <v>19</v>
          </cell>
        </row>
        <row r="2274">
          <cell r="A2274">
            <v>19</v>
          </cell>
        </row>
        <row r="2275">
          <cell r="A2275">
            <v>19</v>
          </cell>
        </row>
        <row r="2276">
          <cell r="A2276">
            <v>19</v>
          </cell>
        </row>
        <row r="2277">
          <cell r="A2277">
            <v>19</v>
          </cell>
        </row>
        <row r="2278">
          <cell r="A2278">
            <v>19</v>
          </cell>
        </row>
        <row r="2279">
          <cell r="A2279">
            <v>19</v>
          </cell>
        </row>
        <row r="2280">
          <cell r="A2280">
            <v>19</v>
          </cell>
        </row>
        <row r="2281">
          <cell r="A2281">
            <v>19</v>
          </cell>
        </row>
        <row r="2282">
          <cell r="A2282">
            <v>19</v>
          </cell>
        </row>
        <row r="2283">
          <cell r="A2283">
            <v>19</v>
          </cell>
        </row>
        <row r="2284">
          <cell r="A2284">
            <v>19</v>
          </cell>
        </row>
        <row r="2285">
          <cell r="A2285">
            <v>19</v>
          </cell>
        </row>
        <row r="2286">
          <cell r="A2286">
            <v>19</v>
          </cell>
        </row>
        <row r="2287">
          <cell r="A2287">
            <v>19</v>
          </cell>
        </row>
        <row r="2288">
          <cell r="A2288">
            <v>19</v>
          </cell>
        </row>
        <row r="2289">
          <cell r="A2289">
            <v>19</v>
          </cell>
        </row>
        <row r="2290">
          <cell r="A2290">
            <v>19</v>
          </cell>
        </row>
        <row r="2291">
          <cell r="A2291">
            <v>19</v>
          </cell>
        </row>
        <row r="2292">
          <cell r="A2292">
            <v>19</v>
          </cell>
        </row>
        <row r="2293">
          <cell r="A2293">
            <v>19</v>
          </cell>
        </row>
        <row r="2294">
          <cell r="A2294">
            <v>19</v>
          </cell>
        </row>
        <row r="2295">
          <cell r="A2295">
            <v>19</v>
          </cell>
        </row>
        <row r="2296">
          <cell r="A2296">
            <v>19</v>
          </cell>
        </row>
        <row r="2297">
          <cell r="A2297">
            <v>19</v>
          </cell>
        </row>
        <row r="2298">
          <cell r="A2298">
            <v>19</v>
          </cell>
        </row>
        <row r="2299">
          <cell r="A2299">
            <v>19</v>
          </cell>
        </row>
        <row r="2300">
          <cell r="A2300">
            <v>19</v>
          </cell>
        </row>
        <row r="2301">
          <cell r="A2301">
            <v>19</v>
          </cell>
        </row>
        <row r="2302">
          <cell r="A2302">
            <v>19</v>
          </cell>
        </row>
        <row r="2303">
          <cell r="A2303">
            <v>19</v>
          </cell>
        </row>
        <row r="2304">
          <cell r="A2304">
            <v>19</v>
          </cell>
        </row>
        <row r="2305">
          <cell r="A2305">
            <v>19</v>
          </cell>
        </row>
        <row r="2306">
          <cell r="A2306">
            <v>19</v>
          </cell>
        </row>
        <row r="2307">
          <cell r="A2307">
            <v>19</v>
          </cell>
        </row>
        <row r="2308">
          <cell r="A2308">
            <v>19</v>
          </cell>
        </row>
        <row r="2309">
          <cell r="A2309">
            <v>19</v>
          </cell>
        </row>
        <row r="2310">
          <cell r="A2310">
            <v>19</v>
          </cell>
        </row>
        <row r="2311">
          <cell r="A2311">
            <v>19</v>
          </cell>
        </row>
        <row r="2312">
          <cell r="A2312">
            <v>19</v>
          </cell>
        </row>
        <row r="2313">
          <cell r="A2313">
            <v>19</v>
          </cell>
        </row>
        <row r="2314">
          <cell r="A2314">
            <v>19</v>
          </cell>
        </row>
        <row r="2315">
          <cell r="A2315">
            <v>19</v>
          </cell>
        </row>
        <row r="2316">
          <cell r="A2316">
            <v>19</v>
          </cell>
        </row>
        <row r="2317">
          <cell r="A2317">
            <v>19</v>
          </cell>
        </row>
        <row r="2318">
          <cell r="A2318">
            <v>19</v>
          </cell>
        </row>
        <row r="2319">
          <cell r="A2319">
            <v>19</v>
          </cell>
        </row>
        <row r="2320">
          <cell r="A2320">
            <v>19</v>
          </cell>
        </row>
        <row r="2321">
          <cell r="A2321">
            <v>19</v>
          </cell>
        </row>
        <row r="2322">
          <cell r="A2322">
            <v>19</v>
          </cell>
        </row>
        <row r="2323">
          <cell r="A2323">
            <v>19</v>
          </cell>
        </row>
        <row r="2324">
          <cell r="A2324">
            <v>19</v>
          </cell>
        </row>
        <row r="2325">
          <cell r="A2325">
            <v>19</v>
          </cell>
        </row>
        <row r="2326">
          <cell r="A2326">
            <v>19</v>
          </cell>
        </row>
        <row r="2327">
          <cell r="A2327">
            <v>19</v>
          </cell>
        </row>
        <row r="2328">
          <cell r="A2328">
            <v>19</v>
          </cell>
        </row>
        <row r="2329">
          <cell r="A2329">
            <v>19</v>
          </cell>
        </row>
        <row r="2330">
          <cell r="A2330">
            <v>19</v>
          </cell>
        </row>
        <row r="2331">
          <cell r="A2331">
            <v>19</v>
          </cell>
        </row>
        <row r="2332">
          <cell r="A2332">
            <v>19</v>
          </cell>
        </row>
        <row r="2333">
          <cell r="A2333">
            <v>19</v>
          </cell>
        </row>
        <row r="2334">
          <cell r="A2334">
            <v>19</v>
          </cell>
        </row>
        <row r="2335">
          <cell r="A2335">
            <v>19</v>
          </cell>
        </row>
        <row r="2336">
          <cell r="A2336">
            <v>19</v>
          </cell>
        </row>
        <row r="2337">
          <cell r="A2337">
            <v>19</v>
          </cell>
        </row>
        <row r="2338">
          <cell r="A2338">
            <v>19</v>
          </cell>
        </row>
        <row r="2339">
          <cell r="A2339">
            <v>19</v>
          </cell>
        </row>
        <row r="2340">
          <cell r="A2340">
            <v>19</v>
          </cell>
        </row>
        <row r="2341">
          <cell r="A2341">
            <v>19</v>
          </cell>
        </row>
        <row r="2342">
          <cell r="A2342">
            <v>19</v>
          </cell>
        </row>
        <row r="2343">
          <cell r="A2343">
            <v>19</v>
          </cell>
        </row>
        <row r="2344">
          <cell r="A2344">
            <v>19</v>
          </cell>
        </row>
        <row r="2345">
          <cell r="A2345">
            <v>19</v>
          </cell>
        </row>
        <row r="2346">
          <cell r="A2346">
            <v>20</v>
          </cell>
        </row>
        <row r="2347">
          <cell r="A2347">
            <v>20</v>
          </cell>
        </row>
        <row r="2348">
          <cell r="A2348">
            <v>20</v>
          </cell>
        </row>
        <row r="2349">
          <cell r="A2349">
            <v>20</v>
          </cell>
        </row>
        <row r="2350">
          <cell r="A2350">
            <v>20</v>
          </cell>
        </row>
        <row r="2351">
          <cell r="A2351">
            <v>20</v>
          </cell>
        </row>
        <row r="2352">
          <cell r="A2352">
            <v>20</v>
          </cell>
        </row>
        <row r="2353">
          <cell r="A2353">
            <v>20</v>
          </cell>
        </row>
        <row r="2354">
          <cell r="A2354">
            <v>20</v>
          </cell>
        </row>
        <row r="2355">
          <cell r="A2355">
            <v>20</v>
          </cell>
        </row>
        <row r="2356">
          <cell r="A2356">
            <v>20</v>
          </cell>
        </row>
        <row r="2357">
          <cell r="A2357">
            <v>20</v>
          </cell>
        </row>
        <row r="2358">
          <cell r="A2358">
            <v>20</v>
          </cell>
        </row>
        <row r="2359">
          <cell r="A2359">
            <v>20</v>
          </cell>
        </row>
        <row r="2360">
          <cell r="A2360">
            <v>20</v>
          </cell>
        </row>
        <row r="2361">
          <cell r="A2361">
            <v>20</v>
          </cell>
        </row>
        <row r="2362">
          <cell r="A2362">
            <v>20</v>
          </cell>
        </row>
        <row r="2363">
          <cell r="A2363">
            <v>20</v>
          </cell>
        </row>
        <row r="2364">
          <cell r="A2364">
            <v>20</v>
          </cell>
        </row>
        <row r="2365">
          <cell r="A2365">
            <v>20</v>
          </cell>
        </row>
        <row r="2366">
          <cell r="A2366">
            <v>20</v>
          </cell>
        </row>
        <row r="2367">
          <cell r="A2367">
            <v>20</v>
          </cell>
        </row>
        <row r="2368">
          <cell r="A2368">
            <v>20</v>
          </cell>
        </row>
        <row r="2369">
          <cell r="A2369">
            <v>20</v>
          </cell>
        </row>
        <row r="2370">
          <cell r="A2370">
            <v>20</v>
          </cell>
        </row>
        <row r="2371">
          <cell r="A2371">
            <v>20</v>
          </cell>
        </row>
        <row r="2372">
          <cell r="A2372">
            <v>20</v>
          </cell>
        </row>
        <row r="2373">
          <cell r="A2373">
            <v>20</v>
          </cell>
        </row>
        <row r="2374">
          <cell r="A2374">
            <v>20</v>
          </cell>
        </row>
        <row r="2375">
          <cell r="A2375">
            <v>20</v>
          </cell>
        </row>
        <row r="2376">
          <cell r="A2376">
            <v>20</v>
          </cell>
        </row>
        <row r="2377">
          <cell r="A2377">
            <v>20</v>
          </cell>
        </row>
        <row r="2378">
          <cell r="A2378">
            <v>20</v>
          </cell>
        </row>
        <row r="2379">
          <cell r="A2379">
            <v>20</v>
          </cell>
        </row>
        <row r="2380">
          <cell r="A2380">
            <v>20</v>
          </cell>
        </row>
        <row r="2381">
          <cell r="A2381">
            <v>20</v>
          </cell>
        </row>
        <row r="2382">
          <cell r="A2382">
            <v>20</v>
          </cell>
        </row>
        <row r="2383">
          <cell r="A2383">
            <v>20</v>
          </cell>
        </row>
        <row r="2384">
          <cell r="A2384">
            <v>20</v>
          </cell>
        </row>
        <row r="2385">
          <cell r="A2385">
            <v>20</v>
          </cell>
        </row>
        <row r="2386">
          <cell r="A2386">
            <v>20</v>
          </cell>
        </row>
        <row r="2387">
          <cell r="A2387">
            <v>20</v>
          </cell>
        </row>
        <row r="2388">
          <cell r="A2388">
            <v>20</v>
          </cell>
        </row>
        <row r="2389">
          <cell r="A2389">
            <v>20</v>
          </cell>
        </row>
        <row r="2390">
          <cell r="A2390">
            <v>20</v>
          </cell>
        </row>
        <row r="2391">
          <cell r="A2391">
            <v>20</v>
          </cell>
        </row>
        <row r="2392">
          <cell r="A2392">
            <v>20</v>
          </cell>
        </row>
        <row r="2393">
          <cell r="A2393">
            <v>20</v>
          </cell>
        </row>
        <row r="2394">
          <cell r="A2394">
            <v>20</v>
          </cell>
        </row>
        <row r="2395">
          <cell r="A2395">
            <v>20</v>
          </cell>
        </row>
        <row r="2396">
          <cell r="A2396">
            <v>20</v>
          </cell>
        </row>
        <row r="2397">
          <cell r="A2397">
            <v>20</v>
          </cell>
        </row>
        <row r="2398">
          <cell r="A2398">
            <v>20</v>
          </cell>
        </row>
        <row r="2399">
          <cell r="A2399">
            <v>20</v>
          </cell>
        </row>
        <row r="2400">
          <cell r="A2400">
            <v>20</v>
          </cell>
        </row>
        <row r="2401">
          <cell r="A2401">
            <v>20</v>
          </cell>
        </row>
        <row r="2402">
          <cell r="A2402">
            <v>20</v>
          </cell>
        </row>
        <row r="2403">
          <cell r="A2403">
            <v>20</v>
          </cell>
        </row>
        <row r="2404">
          <cell r="A2404">
            <v>20</v>
          </cell>
        </row>
        <row r="2405">
          <cell r="A2405">
            <v>20</v>
          </cell>
        </row>
        <row r="2406">
          <cell r="A2406">
            <v>20</v>
          </cell>
        </row>
        <row r="2407">
          <cell r="A2407">
            <v>20</v>
          </cell>
        </row>
        <row r="2408">
          <cell r="A2408">
            <v>20</v>
          </cell>
        </row>
        <row r="2409">
          <cell r="A2409">
            <v>20</v>
          </cell>
        </row>
        <row r="2410">
          <cell r="A2410">
            <v>20</v>
          </cell>
        </row>
        <row r="2411">
          <cell r="A2411">
            <v>20</v>
          </cell>
        </row>
        <row r="2412">
          <cell r="A2412">
            <v>20</v>
          </cell>
        </row>
        <row r="2413">
          <cell r="A2413">
            <v>20</v>
          </cell>
        </row>
        <row r="2414">
          <cell r="A2414">
            <v>20</v>
          </cell>
        </row>
        <row r="2415">
          <cell r="A2415">
            <v>20</v>
          </cell>
        </row>
        <row r="2416">
          <cell r="A2416">
            <v>20</v>
          </cell>
        </row>
        <row r="2417">
          <cell r="A2417">
            <v>20</v>
          </cell>
        </row>
        <row r="2418">
          <cell r="A2418">
            <v>20</v>
          </cell>
        </row>
        <row r="2419">
          <cell r="A2419">
            <v>20</v>
          </cell>
        </row>
        <row r="2420">
          <cell r="A2420">
            <v>20</v>
          </cell>
        </row>
        <row r="2421">
          <cell r="A2421">
            <v>20</v>
          </cell>
        </row>
        <row r="2422">
          <cell r="A2422">
            <v>20</v>
          </cell>
        </row>
        <row r="2423">
          <cell r="A2423">
            <v>20</v>
          </cell>
        </row>
        <row r="2424">
          <cell r="A2424">
            <v>20</v>
          </cell>
        </row>
        <row r="2425">
          <cell r="A2425">
            <v>20</v>
          </cell>
        </row>
        <row r="2426">
          <cell r="A2426">
            <v>20</v>
          </cell>
        </row>
        <row r="2427">
          <cell r="A2427">
            <v>20</v>
          </cell>
        </row>
        <row r="2428">
          <cell r="A2428">
            <v>20</v>
          </cell>
        </row>
        <row r="2429">
          <cell r="A2429">
            <v>20</v>
          </cell>
        </row>
        <row r="2430">
          <cell r="A2430">
            <v>20</v>
          </cell>
        </row>
        <row r="2431">
          <cell r="A2431">
            <v>20</v>
          </cell>
        </row>
        <row r="2432">
          <cell r="A2432">
            <v>20</v>
          </cell>
        </row>
        <row r="2433">
          <cell r="A2433">
            <v>20</v>
          </cell>
        </row>
        <row r="2434">
          <cell r="A2434">
            <v>20</v>
          </cell>
        </row>
        <row r="2435">
          <cell r="A2435">
            <v>20</v>
          </cell>
        </row>
        <row r="2436">
          <cell r="A2436">
            <v>20</v>
          </cell>
        </row>
        <row r="2437">
          <cell r="A2437">
            <v>20</v>
          </cell>
        </row>
        <row r="2438">
          <cell r="A2438">
            <v>20</v>
          </cell>
        </row>
        <row r="2439">
          <cell r="A2439">
            <v>20</v>
          </cell>
        </row>
        <row r="2440">
          <cell r="A2440">
            <v>20</v>
          </cell>
        </row>
        <row r="2441">
          <cell r="A2441">
            <v>20</v>
          </cell>
        </row>
        <row r="2442">
          <cell r="A2442">
            <v>20</v>
          </cell>
        </row>
        <row r="2443">
          <cell r="A2443">
            <v>20</v>
          </cell>
        </row>
        <row r="2444">
          <cell r="A2444">
            <v>20</v>
          </cell>
        </row>
        <row r="2445">
          <cell r="A2445">
            <v>20</v>
          </cell>
        </row>
        <row r="2446">
          <cell r="A2446">
            <v>20</v>
          </cell>
        </row>
        <row r="2447">
          <cell r="A2447">
            <v>20</v>
          </cell>
        </row>
        <row r="2448">
          <cell r="A2448">
            <v>20</v>
          </cell>
        </row>
        <row r="2449">
          <cell r="A2449">
            <v>20</v>
          </cell>
        </row>
        <row r="2450">
          <cell r="A2450">
            <v>20</v>
          </cell>
        </row>
        <row r="2451">
          <cell r="A2451">
            <v>20</v>
          </cell>
        </row>
        <row r="2452">
          <cell r="A2452">
            <v>20</v>
          </cell>
        </row>
        <row r="2453">
          <cell r="A2453">
            <v>20</v>
          </cell>
        </row>
        <row r="2454">
          <cell r="A2454">
            <v>20</v>
          </cell>
        </row>
        <row r="2455">
          <cell r="A2455">
            <v>20</v>
          </cell>
        </row>
        <row r="2456">
          <cell r="A2456">
            <v>20</v>
          </cell>
        </row>
        <row r="2457">
          <cell r="A2457">
            <v>20</v>
          </cell>
        </row>
        <row r="2458">
          <cell r="A2458">
            <v>20</v>
          </cell>
        </row>
        <row r="2459">
          <cell r="A2459">
            <v>21</v>
          </cell>
        </row>
        <row r="2460">
          <cell r="A2460">
            <v>21</v>
          </cell>
        </row>
        <row r="2461">
          <cell r="A2461">
            <v>21</v>
          </cell>
        </row>
        <row r="2462">
          <cell r="A2462">
            <v>21</v>
          </cell>
        </row>
        <row r="2463">
          <cell r="A2463">
            <v>21</v>
          </cell>
        </row>
        <row r="2464">
          <cell r="A2464">
            <v>21</v>
          </cell>
        </row>
        <row r="2465">
          <cell r="A2465">
            <v>21</v>
          </cell>
        </row>
        <row r="2466">
          <cell r="A2466">
            <v>21</v>
          </cell>
        </row>
        <row r="2467">
          <cell r="A2467">
            <v>21</v>
          </cell>
        </row>
        <row r="2468">
          <cell r="A2468">
            <v>21</v>
          </cell>
        </row>
        <row r="2469">
          <cell r="A2469">
            <v>21</v>
          </cell>
        </row>
        <row r="2470">
          <cell r="A2470">
            <v>21</v>
          </cell>
        </row>
        <row r="2471">
          <cell r="A2471">
            <v>21</v>
          </cell>
        </row>
        <row r="2472">
          <cell r="A2472">
            <v>21</v>
          </cell>
        </row>
        <row r="2473">
          <cell r="A2473">
            <v>21</v>
          </cell>
        </row>
        <row r="2474">
          <cell r="A2474">
            <v>21</v>
          </cell>
        </row>
        <row r="2475">
          <cell r="A2475">
            <v>21</v>
          </cell>
        </row>
        <row r="2476">
          <cell r="A2476">
            <v>21</v>
          </cell>
        </row>
        <row r="2477">
          <cell r="A2477">
            <v>21</v>
          </cell>
        </row>
        <row r="2478">
          <cell r="A2478">
            <v>21</v>
          </cell>
        </row>
        <row r="2479">
          <cell r="A2479">
            <v>21</v>
          </cell>
        </row>
        <row r="2480">
          <cell r="A2480">
            <v>21</v>
          </cell>
        </row>
        <row r="2481">
          <cell r="A2481">
            <v>21</v>
          </cell>
        </row>
        <row r="2482">
          <cell r="A2482">
            <v>21</v>
          </cell>
        </row>
        <row r="2483">
          <cell r="A2483">
            <v>21</v>
          </cell>
        </row>
        <row r="2484">
          <cell r="A2484">
            <v>21</v>
          </cell>
        </row>
        <row r="2485">
          <cell r="A2485">
            <v>21</v>
          </cell>
        </row>
        <row r="2486">
          <cell r="A2486">
            <v>21</v>
          </cell>
        </row>
        <row r="2487">
          <cell r="A2487">
            <v>21</v>
          </cell>
        </row>
        <row r="2488">
          <cell r="A2488">
            <v>21</v>
          </cell>
        </row>
        <row r="2489">
          <cell r="A2489">
            <v>21</v>
          </cell>
        </row>
        <row r="2490">
          <cell r="A2490">
            <v>21</v>
          </cell>
        </row>
        <row r="2491">
          <cell r="A2491">
            <v>21</v>
          </cell>
        </row>
        <row r="2492">
          <cell r="A2492">
            <v>21</v>
          </cell>
        </row>
        <row r="2493">
          <cell r="A2493">
            <v>21</v>
          </cell>
        </row>
        <row r="2494">
          <cell r="A2494">
            <v>21</v>
          </cell>
        </row>
        <row r="2495">
          <cell r="A2495">
            <v>21</v>
          </cell>
        </row>
        <row r="2496">
          <cell r="A2496">
            <v>21</v>
          </cell>
        </row>
        <row r="2497">
          <cell r="A2497">
            <v>21</v>
          </cell>
        </row>
        <row r="2498">
          <cell r="A2498">
            <v>21</v>
          </cell>
        </row>
        <row r="2499">
          <cell r="A2499">
            <v>21</v>
          </cell>
        </row>
        <row r="2500">
          <cell r="A2500">
            <v>21</v>
          </cell>
        </row>
        <row r="2501">
          <cell r="A2501">
            <v>21</v>
          </cell>
        </row>
        <row r="2502">
          <cell r="A2502">
            <v>21</v>
          </cell>
        </row>
        <row r="2503">
          <cell r="A2503">
            <v>21</v>
          </cell>
        </row>
        <row r="2504">
          <cell r="A2504">
            <v>21</v>
          </cell>
        </row>
        <row r="2505">
          <cell r="A2505">
            <v>21</v>
          </cell>
        </row>
        <row r="2506">
          <cell r="A2506">
            <v>21</v>
          </cell>
        </row>
        <row r="2507">
          <cell r="A2507">
            <v>21</v>
          </cell>
        </row>
        <row r="2508">
          <cell r="A2508">
            <v>21</v>
          </cell>
        </row>
        <row r="2509">
          <cell r="A2509">
            <v>21</v>
          </cell>
        </row>
        <row r="2510">
          <cell r="A2510">
            <v>21</v>
          </cell>
        </row>
        <row r="2511">
          <cell r="A2511">
            <v>21</v>
          </cell>
        </row>
        <row r="2512">
          <cell r="A2512">
            <v>21</v>
          </cell>
        </row>
        <row r="2513">
          <cell r="A2513">
            <v>21</v>
          </cell>
        </row>
        <row r="2514">
          <cell r="A2514">
            <v>21</v>
          </cell>
        </row>
        <row r="2515">
          <cell r="A2515">
            <v>21</v>
          </cell>
        </row>
        <row r="2516">
          <cell r="A2516">
            <v>21</v>
          </cell>
        </row>
        <row r="2517">
          <cell r="A2517">
            <v>21</v>
          </cell>
        </row>
        <row r="2518">
          <cell r="A2518">
            <v>21</v>
          </cell>
        </row>
        <row r="2519">
          <cell r="A2519">
            <v>21</v>
          </cell>
        </row>
        <row r="2520">
          <cell r="A2520">
            <v>21</v>
          </cell>
        </row>
        <row r="2521">
          <cell r="A2521">
            <v>21</v>
          </cell>
        </row>
        <row r="2522">
          <cell r="A2522">
            <v>21</v>
          </cell>
        </row>
        <row r="2523">
          <cell r="A2523">
            <v>21</v>
          </cell>
        </row>
        <row r="2524">
          <cell r="A2524">
            <v>21</v>
          </cell>
        </row>
        <row r="2525">
          <cell r="A2525">
            <v>21</v>
          </cell>
        </row>
        <row r="2526">
          <cell r="A2526">
            <v>21</v>
          </cell>
        </row>
        <row r="2527">
          <cell r="A2527">
            <v>21</v>
          </cell>
        </row>
        <row r="2528">
          <cell r="A2528">
            <v>21</v>
          </cell>
        </row>
        <row r="2529">
          <cell r="A2529">
            <v>21</v>
          </cell>
        </row>
        <row r="2530">
          <cell r="A2530">
            <v>21</v>
          </cell>
        </row>
        <row r="2531">
          <cell r="A2531">
            <v>21</v>
          </cell>
        </row>
        <row r="2532">
          <cell r="A2532">
            <v>21</v>
          </cell>
        </row>
        <row r="2533">
          <cell r="A2533">
            <v>21</v>
          </cell>
        </row>
        <row r="2534">
          <cell r="A2534">
            <v>21</v>
          </cell>
        </row>
        <row r="2535">
          <cell r="A2535">
            <v>21</v>
          </cell>
        </row>
        <row r="2536">
          <cell r="A2536">
            <v>21</v>
          </cell>
        </row>
        <row r="2537">
          <cell r="A2537">
            <v>21</v>
          </cell>
        </row>
        <row r="2538">
          <cell r="A2538">
            <v>21</v>
          </cell>
        </row>
        <row r="2539">
          <cell r="A2539">
            <v>21</v>
          </cell>
        </row>
        <row r="2540">
          <cell r="A2540">
            <v>21</v>
          </cell>
        </row>
        <row r="2541">
          <cell r="A2541">
            <v>21</v>
          </cell>
        </row>
        <row r="2542">
          <cell r="A2542">
            <v>21</v>
          </cell>
        </row>
        <row r="2543">
          <cell r="A2543">
            <v>21</v>
          </cell>
        </row>
        <row r="2544">
          <cell r="A2544">
            <v>21</v>
          </cell>
        </row>
        <row r="2545">
          <cell r="A2545">
            <v>21</v>
          </cell>
        </row>
        <row r="2546">
          <cell r="A2546">
            <v>21</v>
          </cell>
        </row>
        <row r="2547">
          <cell r="A2547">
            <v>21</v>
          </cell>
        </row>
        <row r="2548">
          <cell r="A2548">
            <v>21</v>
          </cell>
        </row>
        <row r="2549">
          <cell r="A2549">
            <v>21</v>
          </cell>
        </row>
        <row r="2550">
          <cell r="A2550">
            <v>21</v>
          </cell>
        </row>
        <row r="2551">
          <cell r="A2551">
            <v>21</v>
          </cell>
        </row>
        <row r="2552">
          <cell r="A2552">
            <v>21</v>
          </cell>
        </row>
        <row r="2553">
          <cell r="A2553">
            <v>21</v>
          </cell>
        </row>
        <row r="2554">
          <cell r="A2554">
            <v>21</v>
          </cell>
        </row>
        <row r="2555">
          <cell r="A2555">
            <v>21</v>
          </cell>
        </row>
        <row r="2556">
          <cell r="A2556">
            <v>21</v>
          </cell>
        </row>
        <row r="2557">
          <cell r="A2557">
            <v>21</v>
          </cell>
        </row>
        <row r="2558">
          <cell r="A2558">
            <v>21</v>
          </cell>
        </row>
        <row r="2559">
          <cell r="A2559">
            <v>21</v>
          </cell>
        </row>
        <row r="2560">
          <cell r="A2560">
            <v>21</v>
          </cell>
        </row>
        <row r="2561">
          <cell r="A2561">
            <v>21</v>
          </cell>
        </row>
        <row r="2562">
          <cell r="A2562">
            <v>21</v>
          </cell>
        </row>
        <row r="2563">
          <cell r="A2563">
            <v>21</v>
          </cell>
        </row>
        <row r="2564">
          <cell r="A2564">
            <v>21</v>
          </cell>
        </row>
        <row r="2565">
          <cell r="A2565">
            <v>21</v>
          </cell>
        </row>
        <row r="2566">
          <cell r="A2566">
            <v>21</v>
          </cell>
        </row>
        <row r="2567">
          <cell r="A2567">
            <v>21</v>
          </cell>
        </row>
        <row r="2568">
          <cell r="A2568">
            <v>21</v>
          </cell>
        </row>
        <row r="2569">
          <cell r="A2569">
            <v>21</v>
          </cell>
        </row>
        <row r="2570">
          <cell r="A2570">
            <v>21</v>
          </cell>
        </row>
        <row r="2571">
          <cell r="A2571">
            <v>21</v>
          </cell>
        </row>
        <row r="2572">
          <cell r="A2572">
            <v>22</v>
          </cell>
        </row>
        <row r="2573">
          <cell r="A2573">
            <v>22</v>
          </cell>
        </row>
        <row r="2574">
          <cell r="A2574">
            <v>22</v>
          </cell>
        </row>
        <row r="2575">
          <cell r="A2575">
            <v>22</v>
          </cell>
        </row>
        <row r="2576">
          <cell r="A2576">
            <v>22</v>
          </cell>
        </row>
        <row r="2577">
          <cell r="A2577">
            <v>22</v>
          </cell>
        </row>
        <row r="2578">
          <cell r="A2578">
            <v>22</v>
          </cell>
        </row>
        <row r="2579">
          <cell r="A2579">
            <v>22</v>
          </cell>
        </row>
        <row r="2580">
          <cell r="A2580">
            <v>22</v>
          </cell>
        </row>
        <row r="2581">
          <cell r="A2581">
            <v>22</v>
          </cell>
        </row>
        <row r="2582">
          <cell r="A2582">
            <v>22</v>
          </cell>
        </row>
        <row r="2583">
          <cell r="A2583">
            <v>22</v>
          </cell>
        </row>
        <row r="2584">
          <cell r="A2584">
            <v>22</v>
          </cell>
        </row>
        <row r="2585">
          <cell r="A2585">
            <v>22</v>
          </cell>
        </row>
        <row r="2586">
          <cell r="A2586">
            <v>22</v>
          </cell>
        </row>
        <row r="2587">
          <cell r="A2587">
            <v>22</v>
          </cell>
        </row>
        <row r="2588">
          <cell r="A2588">
            <v>22</v>
          </cell>
        </row>
        <row r="2589">
          <cell r="A2589">
            <v>22</v>
          </cell>
        </row>
        <row r="2590">
          <cell r="A2590">
            <v>22</v>
          </cell>
        </row>
        <row r="2591">
          <cell r="A2591">
            <v>22</v>
          </cell>
        </row>
        <row r="2592">
          <cell r="A2592">
            <v>22</v>
          </cell>
        </row>
        <row r="2593">
          <cell r="A2593">
            <v>22</v>
          </cell>
        </row>
        <row r="2594">
          <cell r="A2594">
            <v>22</v>
          </cell>
        </row>
        <row r="2595">
          <cell r="A2595">
            <v>22</v>
          </cell>
        </row>
        <row r="2596">
          <cell r="A2596">
            <v>22</v>
          </cell>
        </row>
        <row r="2597">
          <cell r="A2597">
            <v>22</v>
          </cell>
        </row>
        <row r="2598">
          <cell r="A2598">
            <v>22</v>
          </cell>
        </row>
        <row r="2599">
          <cell r="A2599">
            <v>22</v>
          </cell>
        </row>
        <row r="2600">
          <cell r="A2600">
            <v>22</v>
          </cell>
        </row>
        <row r="2601">
          <cell r="A2601">
            <v>22</v>
          </cell>
        </row>
        <row r="2602">
          <cell r="A2602">
            <v>22</v>
          </cell>
        </row>
        <row r="2603">
          <cell r="A2603">
            <v>22</v>
          </cell>
        </row>
        <row r="2604">
          <cell r="A2604">
            <v>22</v>
          </cell>
        </row>
        <row r="2605">
          <cell r="A2605">
            <v>22</v>
          </cell>
        </row>
        <row r="2606">
          <cell r="A2606">
            <v>22</v>
          </cell>
        </row>
        <row r="2607">
          <cell r="A2607">
            <v>22</v>
          </cell>
        </row>
        <row r="2608">
          <cell r="A2608">
            <v>22</v>
          </cell>
        </row>
        <row r="2609">
          <cell r="A2609">
            <v>22</v>
          </cell>
        </row>
        <row r="2610">
          <cell r="A2610">
            <v>22</v>
          </cell>
        </row>
        <row r="2611">
          <cell r="A2611">
            <v>22</v>
          </cell>
        </row>
        <row r="2612">
          <cell r="A2612">
            <v>22</v>
          </cell>
        </row>
        <row r="2613">
          <cell r="A2613">
            <v>22</v>
          </cell>
        </row>
        <row r="2614">
          <cell r="A2614">
            <v>22</v>
          </cell>
        </row>
        <row r="2615">
          <cell r="A2615">
            <v>22</v>
          </cell>
        </row>
        <row r="2616">
          <cell r="A2616">
            <v>22</v>
          </cell>
        </row>
        <row r="2617">
          <cell r="A2617">
            <v>22</v>
          </cell>
        </row>
        <row r="2618">
          <cell r="A2618">
            <v>22</v>
          </cell>
        </row>
        <row r="2619">
          <cell r="A2619">
            <v>22</v>
          </cell>
        </row>
        <row r="2620">
          <cell r="A2620">
            <v>22</v>
          </cell>
        </row>
        <row r="2621">
          <cell r="A2621">
            <v>22</v>
          </cell>
        </row>
        <row r="2622">
          <cell r="A2622">
            <v>22</v>
          </cell>
        </row>
        <row r="2623">
          <cell r="A2623">
            <v>22</v>
          </cell>
        </row>
        <row r="2624">
          <cell r="A2624">
            <v>22</v>
          </cell>
        </row>
        <row r="2625">
          <cell r="A2625">
            <v>22</v>
          </cell>
        </row>
        <row r="2626">
          <cell r="A2626">
            <v>22</v>
          </cell>
        </row>
        <row r="2627">
          <cell r="A2627">
            <v>22</v>
          </cell>
        </row>
        <row r="2628">
          <cell r="A2628">
            <v>22</v>
          </cell>
        </row>
        <row r="2629">
          <cell r="A2629">
            <v>22</v>
          </cell>
        </row>
        <row r="2630">
          <cell r="A2630">
            <v>22</v>
          </cell>
        </row>
        <row r="2631">
          <cell r="A2631">
            <v>22</v>
          </cell>
        </row>
        <row r="2632">
          <cell r="A2632">
            <v>22</v>
          </cell>
        </row>
        <row r="2633">
          <cell r="A2633">
            <v>22</v>
          </cell>
        </row>
        <row r="2634">
          <cell r="A2634">
            <v>22</v>
          </cell>
        </row>
        <row r="2635">
          <cell r="A2635">
            <v>22</v>
          </cell>
        </row>
        <row r="2636">
          <cell r="A2636">
            <v>22</v>
          </cell>
        </row>
        <row r="2637">
          <cell r="A2637">
            <v>22</v>
          </cell>
        </row>
        <row r="2638">
          <cell r="A2638">
            <v>22</v>
          </cell>
        </row>
        <row r="2639">
          <cell r="A2639">
            <v>22</v>
          </cell>
        </row>
        <row r="2640">
          <cell r="A2640">
            <v>22</v>
          </cell>
        </row>
        <row r="2641">
          <cell r="A2641">
            <v>22</v>
          </cell>
        </row>
        <row r="2642">
          <cell r="A2642">
            <v>22</v>
          </cell>
        </row>
        <row r="2643">
          <cell r="A2643">
            <v>22</v>
          </cell>
        </row>
        <row r="2644">
          <cell r="A2644">
            <v>22</v>
          </cell>
        </row>
        <row r="2645">
          <cell r="A2645">
            <v>22</v>
          </cell>
        </row>
        <row r="2646">
          <cell r="A2646">
            <v>22</v>
          </cell>
        </row>
        <row r="2647">
          <cell r="A2647">
            <v>22</v>
          </cell>
        </row>
        <row r="2648">
          <cell r="A2648">
            <v>22</v>
          </cell>
        </row>
        <row r="2649">
          <cell r="A2649">
            <v>22</v>
          </cell>
        </row>
        <row r="2650">
          <cell r="A2650">
            <v>22</v>
          </cell>
        </row>
        <row r="2651">
          <cell r="A2651">
            <v>22</v>
          </cell>
        </row>
        <row r="2652">
          <cell r="A2652">
            <v>22</v>
          </cell>
        </row>
        <row r="2653">
          <cell r="A2653">
            <v>22</v>
          </cell>
        </row>
        <row r="2654">
          <cell r="A2654">
            <v>22</v>
          </cell>
        </row>
        <row r="2655">
          <cell r="A2655">
            <v>22</v>
          </cell>
        </row>
        <row r="2656">
          <cell r="A2656">
            <v>22</v>
          </cell>
        </row>
        <row r="2657">
          <cell r="A2657">
            <v>22</v>
          </cell>
        </row>
        <row r="2658">
          <cell r="A2658">
            <v>22</v>
          </cell>
        </row>
        <row r="2659">
          <cell r="A2659">
            <v>22</v>
          </cell>
        </row>
        <row r="2660">
          <cell r="A2660">
            <v>22</v>
          </cell>
        </row>
        <row r="2661">
          <cell r="A2661">
            <v>22</v>
          </cell>
        </row>
        <row r="2662">
          <cell r="A2662">
            <v>22</v>
          </cell>
        </row>
        <row r="2663">
          <cell r="A2663">
            <v>22</v>
          </cell>
        </row>
        <row r="2664">
          <cell r="A2664">
            <v>22</v>
          </cell>
        </row>
        <row r="2665">
          <cell r="A2665">
            <v>22</v>
          </cell>
        </row>
        <row r="2666">
          <cell r="A2666">
            <v>22</v>
          </cell>
        </row>
        <row r="2667">
          <cell r="A2667">
            <v>22</v>
          </cell>
        </row>
        <row r="2668">
          <cell r="A2668">
            <v>22</v>
          </cell>
        </row>
        <row r="2669">
          <cell r="A2669">
            <v>22</v>
          </cell>
        </row>
        <row r="2670">
          <cell r="A2670">
            <v>22</v>
          </cell>
        </row>
        <row r="2671">
          <cell r="A2671">
            <v>22</v>
          </cell>
        </row>
        <row r="2672">
          <cell r="A2672">
            <v>22</v>
          </cell>
        </row>
        <row r="2673">
          <cell r="A2673">
            <v>22</v>
          </cell>
        </row>
        <row r="2674">
          <cell r="A2674">
            <v>22</v>
          </cell>
        </row>
        <row r="2675">
          <cell r="A2675">
            <v>22</v>
          </cell>
        </row>
        <row r="2676">
          <cell r="A2676">
            <v>22</v>
          </cell>
        </row>
        <row r="2677">
          <cell r="A2677">
            <v>22</v>
          </cell>
        </row>
        <row r="2678">
          <cell r="A2678">
            <v>22</v>
          </cell>
        </row>
        <row r="2679">
          <cell r="A2679">
            <v>22</v>
          </cell>
        </row>
        <row r="2680">
          <cell r="A2680">
            <v>22</v>
          </cell>
        </row>
        <row r="2681">
          <cell r="A2681">
            <v>22</v>
          </cell>
        </row>
        <row r="2682">
          <cell r="A2682">
            <v>22</v>
          </cell>
        </row>
        <row r="2683">
          <cell r="A2683">
            <v>22</v>
          </cell>
        </row>
        <row r="2684">
          <cell r="A2684">
            <v>22</v>
          </cell>
        </row>
        <row r="2685">
          <cell r="A2685">
            <v>22</v>
          </cell>
        </row>
        <row r="2686">
          <cell r="A2686">
            <v>22</v>
          </cell>
        </row>
        <row r="2687">
          <cell r="A2687">
            <v>22</v>
          </cell>
        </row>
        <row r="2688">
          <cell r="A2688">
            <v>22</v>
          </cell>
        </row>
        <row r="2689">
          <cell r="A2689">
            <v>22</v>
          </cell>
        </row>
        <row r="2690">
          <cell r="A2690">
            <v>22</v>
          </cell>
        </row>
        <row r="2691">
          <cell r="A2691">
            <v>22</v>
          </cell>
        </row>
        <row r="2692">
          <cell r="A2692">
            <v>22</v>
          </cell>
        </row>
        <row r="2693">
          <cell r="A2693">
            <v>22</v>
          </cell>
        </row>
        <row r="2694">
          <cell r="A2694">
            <v>22</v>
          </cell>
        </row>
        <row r="2695">
          <cell r="A2695">
            <v>22</v>
          </cell>
        </row>
        <row r="2696">
          <cell r="A2696">
            <v>22</v>
          </cell>
        </row>
        <row r="2697">
          <cell r="A2697">
            <v>22</v>
          </cell>
        </row>
        <row r="2698">
          <cell r="A2698">
            <v>22</v>
          </cell>
        </row>
        <row r="2699">
          <cell r="A2699">
            <v>22</v>
          </cell>
        </row>
        <row r="2700">
          <cell r="A2700">
            <v>23</v>
          </cell>
        </row>
        <row r="2701">
          <cell r="A2701">
            <v>23</v>
          </cell>
        </row>
        <row r="2702">
          <cell r="A2702">
            <v>23</v>
          </cell>
        </row>
        <row r="2703">
          <cell r="A2703">
            <v>23</v>
          </cell>
        </row>
        <row r="2704">
          <cell r="A2704">
            <v>23</v>
          </cell>
        </row>
        <row r="2705">
          <cell r="A2705">
            <v>23</v>
          </cell>
        </row>
        <row r="2706">
          <cell r="A2706">
            <v>23</v>
          </cell>
        </row>
        <row r="2707">
          <cell r="A2707">
            <v>23</v>
          </cell>
        </row>
        <row r="2708">
          <cell r="A2708">
            <v>23</v>
          </cell>
        </row>
        <row r="2709">
          <cell r="A2709">
            <v>23</v>
          </cell>
        </row>
        <row r="2710">
          <cell r="A2710">
            <v>23</v>
          </cell>
        </row>
        <row r="2711">
          <cell r="A2711">
            <v>23</v>
          </cell>
        </row>
        <row r="2712">
          <cell r="A2712">
            <v>23</v>
          </cell>
        </row>
        <row r="2713">
          <cell r="A2713">
            <v>23</v>
          </cell>
        </row>
        <row r="2714">
          <cell r="A2714">
            <v>23</v>
          </cell>
        </row>
        <row r="2715">
          <cell r="A2715">
            <v>23</v>
          </cell>
        </row>
        <row r="2716">
          <cell r="A2716">
            <v>23</v>
          </cell>
        </row>
        <row r="2717">
          <cell r="A2717">
            <v>23</v>
          </cell>
        </row>
        <row r="2718">
          <cell r="A2718">
            <v>23</v>
          </cell>
        </row>
        <row r="2719">
          <cell r="A2719">
            <v>23</v>
          </cell>
        </row>
        <row r="2720">
          <cell r="A2720">
            <v>23</v>
          </cell>
        </row>
        <row r="2721">
          <cell r="A2721">
            <v>23</v>
          </cell>
        </row>
        <row r="2722">
          <cell r="A2722">
            <v>23</v>
          </cell>
        </row>
        <row r="2723">
          <cell r="A2723">
            <v>23</v>
          </cell>
        </row>
        <row r="2724">
          <cell r="A2724">
            <v>23</v>
          </cell>
        </row>
        <row r="2725">
          <cell r="A2725">
            <v>23</v>
          </cell>
        </row>
        <row r="2726">
          <cell r="A2726">
            <v>23</v>
          </cell>
        </row>
        <row r="2727">
          <cell r="A2727">
            <v>23</v>
          </cell>
        </row>
        <row r="2728">
          <cell r="A2728">
            <v>23</v>
          </cell>
        </row>
        <row r="2729">
          <cell r="A2729">
            <v>23</v>
          </cell>
        </row>
        <row r="2730">
          <cell r="A2730">
            <v>23</v>
          </cell>
        </row>
        <row r="2731">
          <cell r="A2731">
            <v>23</v>
          </cell>
        </row>
        <row r="2732">
          <cell r="A2732">
            <v>23</v>
          </cell>
        </row>
        <row r="2733">
          <cell r="A2733">
            <v>23</v>
          </cell>
        </row>
        <row r="2734">
          <cell r="A2734">
            <v>23</v>
          </cell>
        </row>
        <row r="2735">
          <cell r="A2735">
            <v>23</v>
          </cell>
        </row>
        <row r="2736">
          <cell r="A2736">
            <v>23</v>
          </cell>
        </row>
        <row r="2737">
          <cell r="A2737">
            <v>23</v>
          </cell>
        </row>
        <row r="2738">
          <cell r="A2738">
            <v>23</v>
          </cell>
        </row>
        <row r="2739">
          <cell r="A2739">
            <v>23</v>
          </cell>
        </row>
        <row r="2740">
          <cell r="A2740">
            <v>23</v>
          </cell>
        </row>
        <row r="2741">
          <cell r="A2741">
            <v>23</v>
          </cell>
        </row>
        <row r="2742">
          <cell r="A2742">
            <v>23</v>
          </cell>
        </row>
        <row r="2743">
          <cell r="A2743">
            <v>23</v>
          </cell>
        </row>
        <row r="2744">
          <cell r="A2744">
            <v>23</v>
          </cell>
        </row>
        <row r="2745">
          <cell r="A2745">
            <v>23</v>
          </cell>
        </row>
        <row r="2746">
          <cell r="A2746">
            <v>23</v>
          </cell>
        </row>
        <row r="2747">
          <cell r="A2747">
            <v>23</v>
          </cell>
        </row>
        <row r="2748">
          <cell r="A2748">
            <v>23</v>
          </cell>
        </row>
        <row r="2749">
          <cell r="A2749">
            <v>23</v>
          </cell>
        </row>
        <row r="2750">
          <cell r="A2750">
            <v>23</v>
          </cell>
        </row>
        <row r="2751">
          <cell r="A2751">
            <v>23</v>
          </cell>
        </row>
        <row r="2752">
          <cell r="A2752">
            <v>23</v>
          </cell>
        </row>
        <row r="2753">
          <cell r="A2753">
            <v>23</v>
          </cell>
        </row>
        <row r="2754">
          <cell r="A2754">
            <v>23</v>
          </cell>
        </row>
        <row r="2755">
          <cell r="A2755">
            <v>23</v>
          </cell>
        </row>
        <row r="2756">
          <cell r="A2756">
            <v>23</v>
          </cell>
        </row>
        <row r="2757">
          <cell r="A2757">
            <v>23</v>
          </cell>
        </row>
        <row r="2758">
          <cell r="A2758">
            <v>23</v>
          </cell>
        </row>
        <row r="2759">
          <cell r="A2759">
            <v>23</v>
          </cell>
        </row>
        <row r="2760">
          <cell r="A2760">
            <v>23</v>
          </cell>
        </row>
        <row r="2761">
          <cell r="A2761">
            <v>23</v>
          </cell>
        </row>
        <row r="2762">
          <cell r="A2762">
            <v>23</v>
          </cell>
        </row>
        <row r="2763">
          <cell r="A2763">
            <v>23</v>
          </cell>
        </row>
        <row r="2764">
          <cell r="A2764">
            <v>23</v>
          </cell>
        </row>
        <row r="2765">
          <cell r="A2765">
            <v>23</v>
          </cell>
        </row>
        <row r="2766">
          <cell r="A2766">
            <v>23</v>
          </cell>
        </row>
        <row r="2767">
          <cell r="A2767">
            <v>23</v>
          </cell>
        </row>
        <row r="2768">
          <cell r="A2768">
            <v>23</v>
          </cell>
        </row>
        <row r="2769">
          <cell r="A2769">
            <v>23</v>
          </cell>
        </row>
        <row r="2770">
          <cell r="A2770">
            <v>23</v>
          </cell>
        </row>
        <row r="2771">
          <cell r="A2771">
            <v>23</v>
          </cell>
        </row>
        <row r="2772">
          <cell r="A2772">
            <v>23</v>
          </cell>
        </row>
        <row r="2773">
          <cell r="A2773">
            <v>23</v>
          </cell>
        </row>
        <row r="2774">
          <cell r="A2774">
            <v>23</v>
          </cell>
        </row>
        <row r="2775">
          <cell r="A2775">
            <v>23</v>
          </cell>
        </row>
        <row r="2776">
          <cell r="A2776">
            <v>23</v>
          </cell>
        </row>
        <row r="2777">
          <cell r="A2777">
            <v>23</v>
          </cell>
        </row>
        <row r="2778">
          <cell r="A2778">
            <v>23</v>
          </cell>
        </row>
        <row r="2779">
          <cell r="A2779">
            <v>23</v>
          </cell>
        </row>
        <row r="2780">
          <cell r="A2780">
            <v>23</v>
          </cell>
        </row>
        <row r="2781">
          <cell r="A2781">
            <v>23</v>
          </cell>
        </row>
        <row r="2782">
          <cell r="A2782">
            <v>23</v>
          </cell>
        </row>
        <row r="2783">
          <cell r="A2783">
            <v>23</v>
          </cell>
        </row>
        <row r="2784">
          <cell r="A2784">
            <v>23</v>
          </cell>
        </row>
        <row r="2785">
          <cell r="A2785">
            <v>23</v>
          </cell>
        </row>
        <row r="2786">
          <cell r="A2786">
            <v>23</v>
          </cell>
        </row>
        <row r="2787">
          <cell r="A2787">
            <v>23</v>
          </cell>
        </row>
        <row r="2788">
          <cell r="A2788">
            <v>23</v>
          </cell>
        </row>
        <row r="2789">
          <cell r="A2789">
            <v>23</v>
          </cell>
        </row>
        <row r="2790">
          <cell r="A2790">
            <v>23</v>
          </cell>
        </row>
        <row r="2791">
          <cell r="A2791">
            <v>23</v>
          </cell>
        </row>
        <row r="2792">
          <cell r="A2792">
            <v>23</v>
          </cell>
        </row>
        <row r="2793">
          <cell r="A2793">
            <v>23</v>
          </cell>
        </row>
        <row r="2794">
          <cell r="A2794">
            <v>23</v>
          </cell>
        </row>
        <row r="2795">
          <cell r="A2795">
            <v>23</v>
          </cell>
        </row>
        <row r="2796">
          <cell r="A2796">
            <v>23</v>
          </cell>
        </row>
        <row r="2797">
          <cell r="A2797">
            <v>23</v>
          </cell>
        </row>
        <row r="2798">
          <cell r="A2798">
            <v>23</v>
          </cell>
        </row>
        <row r="2799">
          <cell r="A2799">
            <v>23</v>
          </cell>
        </row>
        <row r="2800">
          <cell r="A2800">
            <v>23</v>
          </cell>
        </row>
        <row r="2801">
          <cell r="A2801">
            <v>23</v>
          </cell>
        </row>
        <row r="2802">
          <cell r="A2802">
            <v>23</v>
          </cell>
        </row>
        <row r="2803">
          <cell r="A2803">
            <v>23</v>
          </cell>
        </row>
        <row r="2804">
          <cell r="A2804">
            <v>23</v>
          </cell>
        </row>
        <row r="2805">
          <cell r="A2805">
            <v>23</v>
          </cell>
        </row>
        <row r="2806">
          <cell r="A2806">
            <v>23</v>
          </cell>
        </row>
        <row r="2807">
          <cell r="A2807">
            <v>23</v>
          </cell>
        </row>
        <row r="2808">
          <cell r="A2808">
            <v>23</v>
          </cell>
        </row>
        <row r="2809">
          <cell r="A2809">
            <v>23</v>
          </cell>
        </row>
        <row r="2810">
          <cell r="A2810">
            <v>23</v>
          </cell>
        </row>
        <row r="2811">
          <cell r="A2811">
            <v>23</v>
          </cell>
        </row>
        <row r="2812">
          <cell r="A2812">
            <v>23</v>
          </cell>
        </row>
        <row r="2813">
          <cell r="A2813">
            <v>23</v>
          </cell>
        </row>
        <row r="2814">
          <cell r="A2814">
            <v>23</v>
          </cell>
        </row>
        <row r="2815">
          <cell r="A2815">
            <v>23</v>
          </cell>
        </row>
        <row r="2816">
          <cell r="A2816">
            <v>23</v>
          </cell>
        </row>
        <row r="2817">
          <cell r="A2817">
            <v>23</v>
          </cell>
        </row>
        <row r="2818">
          <cell r="A2818">
            <v>23</v>
          </cell>
        </row>
        <row r="2819">
          <cell r="A2819">
            <v>23</v>
          </cell>
        </row>
        <row r="2820">
          <cell r="A2820">
            <v>23</v>
          </cell>
        </row>
        <row r="2821">
          <cell r="A2821">
            <v>23</v>
          </cell>
        </row>
        <row r="2822">
          <cell r="A2822">
            <v>23</v>
          </cell>
        </row>
        <row r="2823">
          <cell r="A2823">
            <v>23</v>
          </cell>
        </row>
        <row r="2824">
          <cell r="A2824">
            <v>23</v>
          </cell>
        </row>
        <row r="2825">
          <cell r="A2825">
            <v>23</v>
          </cell>
        </row>
        <row r="2826">
          <cell r="A2826">
            <v>23</v>
          </cell>
        </row>
        <row r="2827">
          <cell r="A2827">
            <v>23</v>
          </cell>
        </row>
        <row r="2828">
          <cell r="A2828">
            <v>24</v>
          </cell>
        </row>
        <row r="2829">
          <cell r="A2829">
            <v>24</v>
          </cell>
        </row>
        <row r="2830">
          <cell r="A2830">
            <v>24</v>
          </cell>
        </row>
        <row r="2831">
          <cell r="A2831">
            <v>24</v>
          </cell>
        </row>
        <row r="2832">
          <cell r="A2832">
            <v>24</v>
          </cell>
        </row>
        <row r="2833">
          <cell r="A2833">
            <v>24</v>
          </cell>
        </row>
        <row r="2834">
          <cell r="A2834">
            <v>24</v>
          </cell>
        </row>
        <row r="2835">
          <cell r="A2835">
            <v>24</v>
          </cell>
        </row>
        <row r="2836">
          <cell r="A2836">
            <v>24</v>
          </cell>
        </row>
        <row r="2837">
          <cell r="A2837">
            <v>24</v>
          </cell>
        </row>
        <row r="2838">
          <cell r="A2838">
            <v>24</v>
          </cell>
        </row>
        <row r="2839">
          <cell r="A2839">
            <v>24</v>
          </cell>
        </row>
        <row r="2840">
          <cell r="A2840">
            <v>24</v>
          </cell>
        </row>
        <row r="2841">
          <cell r="A2841">
            <v>24</v>
          </cell>
        </row>
        <row r="2842">
          <cell r="A2842">
            <v>24</v>
          </cell>
        </row>
        <row r="2843">
          <cell r="A2843">
            <v>24</v>
          </cell>
        </row>
        <row r="2844">
          <cell r="A2844">
            <v>24</v>
          </cell>
        </row>
        <row r="2845">
          <cell r="A2845">
            <v>24</v>
          </cell>
        </row>
        <row r="2846">
          <cell r="A2846">
            <v>24</v>
          </cell>
        </row>
        <row r="2847">
          <cell r="A2847">
            <v>24</v>
          </cell>
        </row>
        <row r="2848">
          <cell r="A2848">
            <v>24</v>
          </cell>
        </row>
        <row r="2849">
          <cell r="A2849">
            <v>24</v>
          </cell>
        </row>
        <row r="2850">
          <cell r="A2850">
            <v>24</v>
          </cell>
        </row>
        <row r="2851">
          <cell r="A2851">
            <v>24</v>
          </cell>
        </row>
        <row r="2852">
          <cell r="A2852">
            <v>24</v>
          </cell>
        </row>
        <row r="2853">
          <cell r="A2853">
            <v>24</v>
          </cell>
        </row>
        <row r="2854">
          <cell r="A2854">
            <v>24</v>
          </cell>
        </row>
        <row r="2855">
          <cell r="A2855">
            <v>24</v>
          </cell>
        </row>
        <row r="2856">
          <cell r="A2856">
            <v>24</v>
          </cell>
        </row>
        <row r="2857">
          <cell r="A2857">
            <v>24</v>
          </cell>
        </row>
        <row r="2858">
          <cell r="A2858">
            <v>24</v>
          </cell>
        </row>
        <row r="2859">
          <cell r="A2859">
            <v>24</v>
          </cell>
        </row>
        <row r="2860">
          <cell r="A2860">
            <v>24</v>
          </cell>
        </row>
        <row r="2861">
          <cell r="A2861">
            <v>24</v>
          </cell>
        </row>
        <row r="2862">
          <cell r="A2862">
            <v>24</v>
          </cell>
        </row>
        <row r="2863">
          <cell r="A2863">
            <v>24</v>
          </cell>
        </row>
        <row r="2864">
          <cell r="A2864">
            <v>24</v>
          </cell>
        </row>
        <row r="2865">
          <cell r="A2865">
            <v>24</v>
          </cell>
        </row>
        <row r="2866">
          <cell r="A2866">
            <v>24</v>
          </cell>
        </row>
        <row r="2867">
          <cell r="A2867">
            <v>24</v>
          </cell>
        </row>
        <row r="2868">
          <cell r="A2868">
            <v>24</v>
          </cell>
        </row>
        <row r="2869">
          <cell r="A2869">
            <v>24</v>
          </cell>
        </row>
        <row r="2870">
          <cell r="A2870">
            <v>24</v>
          </cell>
        </row>
        <row r="2871">
          <cell r="A2871">
            <v>24</v>
          </cell>
        </row>
        <row r="2872">
          <cell r="A2872">
            <v>24</v>
          </cell>
        </row>
        <row r="2873">
          <cell r="A2873">
            <v>24</v>
          </cell>
        </row>
        <row r="2874">
          <cell r="A2874">
            <v>24</v>
          </cell>
        </row>
        <row r="2875">
          <cell r="A2875">
            <v>24</v>
          </cell>
        </row>
        <row r="2876">
          <cell r="A2876">
            <v>24</v>
          </cell>
        </row>
        <row r="2877">
          <cell r="A2877">
            <v>24</v>
          </cell>
        </row>
        <row r="2878">
          <cell r="A2878">
            <v>24</v>
          </cell>
        </row>
        <row r="2879">
          <cell r="A2879">
            <v>24</v>
          </cell>
        </row>
        <row r="2880">
          <cell r="A2880">
            <v>24</v>
          </cell>
        </row>
        <row r="2881">
          <cell r="A2881">
            <v>24</v>
          </cell>
        </row>
        <row r="2882">
          <cell r="A2882">
            <v>24</v>
          </cell>
        </row>
        <row r="2883">
          <cell r="A2883">
            <v>24</v>
          </cell>
        </row>
        <row r="2884">
          <cell r="A2884">
            <v>24</v>
          </cell>
        </row>
        <row r="2885">
          <cell r="A2885">
            <v>24</v>
          </cell>
        </row>
        <row r="2886">
          <cell r="A2886">
            <v>24</v>
          </cell>
        </row>
        <row r="2887">
          <cell r="A2887">
            <v>24</v>
          </cell>
        </row>
        <row r="2888">
          <cell r="A2888">
            <v>24</v>
          </cell>
        </row>
        <row r="2889">
          <cell r="A2889">
            <v>24</v>
          </cell>
        </row>
        <row r="2890">
          <cell r="A2890">
            <v>24</v>
          </cell>
        </row>
        <row r="2891">
          <cell r="A2891">
            <v>24</v>
          </cell>
        </row>
        <row r="2892">
          <cell r="A2892">
            <v>24</v>
          </cell>
        </row>
        <row r="2893">
          <cell r="A2893">
            <v>24</v>
          </cell>
        </row>
        <row r="2894">
          <cell r="A2894">
            <v>24</v>
          </cell>
        </row>
        <row r="2895">
          <cell r="A2895">
            <v>24</v>
          </cell>
        </row>
        <row r="2896">
          <cell r="A2896">
            <v>24</v>
          </cell>
        </row>
        <row r="2897">
          <cell r="A2897">
            <v>24</v>
          </cell>
        </row>
        <row r="2898">
          <cell r="A2898">
            <v>24</v>
          </cell>
        </row>
        <row r="2899">
          <cell r="A2899">
            <v>24</v>
          </cell>
        </row>
        <row r="2900">
          <cell r="A2900">
            <v>24</v>
          </cell>
        </row>
        <row r="2901">
          <cell r="A2901">
            <v>24</v>
          </cell>
        </row>
        <row r="2902">
          <cell r="A2902">
            <v>24</v>
          </cell>
        </row>
        <row r="2903">
          <cell r="A2903">
            <v>24</v>
          </cell>
        </row>
        <row r="2904">
          <cell r="A2904">
            <v>24</v>
          </cell>
        </row>
        <row r="2905">
          <cell r="A2905">
            <v>24</v>
          </cell>
        </row>
        <row r="2906">
          <cell r="A2906">
            <v>24</v>
          </cell>
        </row>
        <row r="2907">
          <cell r="A2907">
            <v>24</v>
          </cell>
        </row>
        <row r="2908">
          <cell r="A2908">
            <v>24</v>
          </cell>
        </row>
        <row r="2909">
          <cell r="A2909">
            <v>24</v>
          </cell>
        </row>
        <row r="2910">
          <cell r="A2910">
            <v>24</v>
          </cell>
        </row>
        <row r="2911">
          <cell r="A2911">
            <v>24</v>
          </cell>
        </row>
        <row r="2912">
          <cell r="A2912">
            <v>24</v>
          </cell>
        </row>
        <row r="2913">
          <cell r="A2913">
            <v>24</v>
          </cell>
        </row>
        <row r="2914">
          <cell r="A2914">
            <v>24</v>
          </cell>
        </row>
        <row r="2915">
          <cell r="A2915">
            <v>24</v>
          </cell>
        </row>
        <row r="2916">
          <cell r="A2916">
            <v>24</v>
          </cell>
        </row>
        <row r="2917">
          <cell r="A2917">
            <v>24</v>
          </cell>
        </row>
        <row r="2918">
          <cell r="A2918">
            <v>24</v>
          </cell>
        </row>
        <row r="2919">
          <cell r="A2919">
            <v>24</v>
          </cell>
        </row>
        <row r="2920">
          <cell r="A2920">
            <v>24</v>
          </cell>
        </row>
        <row r="2921">
          <cell r="A2921">
            <v>24</v>
          </cell>
        </row>
        <row r="2922">
          <cell r="A2922">
            <v>24</v>
          </cell>
        </row>
        <row r="2923">
          <cell r="A2923">
            <v>24</v>
          </cell>
        </row>
        <row r="2924">
          <cell r="A2924">
            <v>24</v>
          </cell>
        </row>
        <row r="2925">
          <cell r="A2925">
            <v>24</v>
          </cell>
        </row>
        <row r="2926">
          <cell r="A2926">
            <v>24</v>
          </cell>
        </row>
        <row r="2927">
          <cell r="A2927">
            <v>24</v>
          </cell>
        </row>
        <row r="2928">
          <cell r="A2928">
            <v>24</v>
          </cell>
        </row>
        <row r="2929">
          <cell r="A2929">
            <v>24</v>
          </cell>
        </row>
        <row r="2930">
          <cell r="A2930">
            <v>24</v>
          </cell>
        </row>
        <row r="2931">
          <cell r="A2931">
            <v>24</v>
          </cell>
        </row>
        <row r="2932">
          <cell r="A2932">
            <v>24</v>
          </cell>
        </row>
        <row r="2933">
          <cell r="A2933">
            <v>24</v>
          </cell>
        </row>
        <row r="2934">
          <cell r="A2934">
            <v>24</v>
          </cell>
        </row>
        <row r="2935">
          <cell r="A2935">
            <v>24</v>
          </cell>
        </row>
        <row r="2936">
          <cell r="A2936">
            <v>24</v>
          </cell>
        </row>
        <row r="2937">
          <cell r="A2937">
            <v>24</v>
          </cell>
        </row>
        <row r="2938">
          <cell r="A2938">
            <v>24</v>
          </cell>
        </row>
        <row r="2939">
          <cell r="A2939">
            <v>24</v>
          </cell>
        </row>
        <row r="2940">
          <cell r="A2940">
            <v>24</v>
          </cell>
        </row>
        <row r="2941">
          <cell r="A2941">
            <v>25</v>
          </cell>
        </row>
        <row r="2942">
          <cell r="A2942">
            <v>25</v>
          </cell>
        </row>
        <row r="2943">
          <cell r="A2943">
            <v>25</v>
          </cell>
        </row>
        <row r="2944">
          <cell r="A2944">
            <v>25</v>
          </cell>
        </row>
        <row r="2945">
          <cell r="A2945">
            <v>25</v>
          </cell>
        </row>
        <row r="2946">
          <cell r="A2946">
            <v>25</v>
          </cell>
        </row>
        <row r="2947">
          <cell r="A2947">
            <v>25</v>
          </cell>
        </row>
        <row r="2948">
          <cell r="A2948">
            <v>25</v>
          </cell>
        </row>
        <row r="2949">
          <cell r="A2949">
            <v>25</v>
          </cell>
        </row>
        <row r="2950">
          <cell r="A2950">
            <v>25</v>
          </cell>
        </row>
        <row r="2951">
          <cell r="A2951">
            <v>25</v>
          </cell>
        </row>
        <row r="2952">
          <cell r="A2952">
            <v>25</v>
          </cell>
        </row>
        <row r="2953">
          <cell r="A2953">
            <v>25</v>
          </cell>
        </row>
        <row r="2954">
          <cell r="A2954">
            <v>25</v>
          </cell>
        </row>
        <row r="2955">
          <cell r="A2955">
            <v>25</v>
          </cell>
        </row>
        <row r="2956">
          <cell r="A2956">
            <v>25</v>
          </cell>
        </row>
        <row r="2957">
          <cell r="A2957">
            <v>25</v>
          </cell>
        </row>
        <row r="2958">
          <cell r="A2958">
            <v>25</v>
          </cell>
        </row>
        <row r="2959">
          <cell r="A2959">
            <v>25</v>
          </cell>
        </row>
        <row r="2960">
          <cell r="A2960">
            <v>25</v>
          </cell>
        </row>
        <row r="2961">
          <cell r="A2961">
            <v>25</v>
          </cell>
        </row>
        <row r="2962">
          <cell r="A2962">
            <v>25</v>
          </cell>
        </row>
        <row r="2963">
          <cell r="A2963">
            <v>25</v>
          </cell>
        </row>
        <row r="2964">
          <cell r="A2964">
            <v>25</v>
          </cell>
        </row>
        <row r="2965">
          <cell r="A2965">
            <v>25</v>
          </cell>
        </row>
        <row r="2966">
          <cell r="A2966">
            <v>25</v>
          </cell>
        </row>
        <row r="2967">
          <cell r="A2967">
            <v>25</v>
          </cell>
        </row>
        <row r="2968">
          <cell r="A2968">
            <v>25</v>
          </cell>
        </row>
        <row r="2969">
          <cell r="A2969">
            <v>25</v>
          </cell>
        </row>
        <row r="2970">
          <cell r="A2970">
            <v>25</v>
          </cell>
        </row>
        <row r="2971">
          <cell r="A2971">
            <v>25</v>
          </cell>
        </row>
        <row r="2972">
          <cell r="A2972">
            <v>25</v>
          </cell>
        </row>
        <row r="2973">
          <cell r="A2973">
            <v>25</v>
          </cell>
        </row>
        <row r="2974">
          <cell r="A2974">
            <v>25</v>
          </cell>
        </row>
        <row r="2975">
          <cell r="A2975">
            <v>25</v>
          </cell>
        </row>
        <row r="2976">
          <cell r="A2976">
            <v>25</v>
          </cell>
        </row>
        <row r="2977">
          <cell r="A2977">
            <v>25</v>
          </cell>
        </row>
        <row r="2978">
          <cell r="A2978">
            <v>25</v>
          </cell>
        </row>
        <row r="2979">
          <cell r="A2979">
            <v>25</v>
          </cell>
        </row>
        <row r="2980">
          <cell r="A2980">
            <v>25</v>
          </cell>
        </row>
        <row r="2981">
          <cell r="A2981">
            <v>25</v>
          </cell>
        </row>
        <row r="2982">
          <cell r="A2982">
            <v>25</v>
          </cell>
        </row>
        <row r="2983">
          <cell r="A2983">
            <v>25</v>
          </cell>
        </row>
        <row r="2984">
          <cell r="A2984">
            <v>25</v>
          </cell>
        </row>
        <row r="2985">
          <cell r="A2985">
            <v>25</v>
          </cell>
        </row>
        <row r="2986">
          <cell r="A2986">
            <v>25</v>
          </cell>
        </row>
        <row r="2987">
          <cell r="A2987">
            <v>25</v>
          </cell>
        </row>
        <row r="2988">
          <cell r="A2988">
            <v>25</v>
          </cell>
        </row>
        <row r="2989">
          <cell r="A2989">
            <v>25</v>
          </cell>
        </row>
        <row r="2990">
          <cell r="A2990">
            <v>25</v>
          </cell>
        </row>
        <row r="2991">
          <cell r="A2991">
            <v>25</v>
          </cell>
        </row>
        <row r="2992">
          <cell r="A2992">
            <v>25</v>
          </cell>
        </row>
        <row r="2993">
          <cell r="A2993">
            <v>25</v>
          </cell>
        </row>
        <row r="2994">
          <cell r="A2994">
            <v>25</v>
          </cell>
        </row>
        <row r="2995">
          <cell r="A2995">
            <v>25</v>
          </cell>
        </row>
        <row r="2996">
          <cell r="A2996">
            <v>25</v>
          </cell>
        </row>
        <row r="2997">
          <cell r="A2997">
            <v>25</v>
          </cell>
        </row>
        <row r="2998">
          <cell r="A2998">
            <v>25</v>
          </cell>
        </row>
        <row r="2999">
          <cell r="A2999">
            <v>25</v>
          </cell>
        </row>
        <row r="3000">
          <cell r="A3000">
            <v>25</v>
          </cell>
        </row>
        <row r="3001">
          <cell r="A3001">
            <v>25</v>
          </cell>
        </row>
        <row r="3002">
          <cell r="A3002">
            <v>25</v>
          </cell>
        </row>
        <row r="3003">
          <cell r="A3003">
            <v>25</v>
          </cell>
        </row>
        <row r="3004">
          <cell r="A3004">
            <v>25</v>
          </cell>
        </row>
        <row r="3005">
          <cell r="A3005">
            <v>25</v>
          </cell>
        </row>
        <row r="3006">
          <cell r="A3006">
            <v>25</v>
          </cell>
        </row>
        <row r="3007">
          <cell r="A3007">
            <v>25</v>
          </cell>
        </row>
        <row r="3008">
          <cell r="A3008">
            <v>25</v>
          </cell>
        </row>
        <row r="3009">
          <cell r="A3009">
            <v>25</v>
          </cell>
        </row>
        <row r="3010">
          <cell r="A3010">
            <v>25</v>
          </cell>
        </row>
        <row r="3011">
          <cell r="A3011">
            <v>25</v>
          </cell>
        </row>
        <row r="3012">
          <cell r="A3012">
            <v>25</v>
          </cell>
        </row>
        <row r="3013">
          <cell r="A3013">
            <v>25</v>
          </cell>
        </row>
        <row r="3014">
          <cell r="A3014">
            <v>25</v>
          </cell>
        </row>
        <row r="3015">
          <cell r="A3015">
            <v>25</v>
          </cell>
        </row>
        <row r="3016">
          <cell r="A3016">
            <v>25</v>
          </cell>
        </row>
        <row r="3017">
          <cell r="A3017">
            <v>25</v>
          </cell>
        </row>
        <row r="3018">
          <cell r="A3018">
            <v>25</v>
          </cell>
        </row>
        <row r="3019">
          <cell r="A3019">
            <v>25</v>
          </cell>
        </row>
        <row r="3020">
          <cell r="A3020">
            <v>25</v>
          </cell>
        </row>
        <row r="3021">
          <cell r="A3021">
            <v>25</v>
          </cell>
        </row>
        <row r="3022">
          <cell r="A3022">
            <v>25</v>
          </cell>
        </row>
        <row r="3023">
          <cell r="A3023">
            <v>25</v>
          </cell>
        </row>
        <row r="3024">
          <cell r="A3024">
            <v>25</v>
          </cell>
        </row>
        <row r="3025">
          <cell r="A3025">
            <v>25</v>
          </cell>
        </row>
        <row r="3026">
          <cell r="A3026">
            <v>25</v>
          </cell>
        </row>
        <row r="3027">
          <cell r="A3027">
            <v>25</v>
          </cell>
        </row>
        <row r="3028">
          <cell r="A3028">
            <v>25</v>
          </cell>
        </row>
        <row r="3029">
          <cell r="A3029">
            <v>25</v>
          </cell>
        </row>
        <row r="3030">
          <cell r="A3030">
            <v>25</v>
          </cell>
        </row>
        <row r="3031">
          <cell r="A3031">
            <v>25</v>
          </cell>
        </row>
        <row r="3032">
          <cell r="A3032">
            <v>25</v>
          </cell>
        </row>
        <row r="3033">
          <cell r="A3033">
            <v>25</v>
          </cell>
        </row>
        <row r="3034">
          <cell r="A3034">
            <v>25</v>
          </cell>
        </row>
        <row r="3035">
          <cell r="A3035">
            <v>25</v>
          </cell>
        </row>
        <row r="3036">
          <cell r="A3036">
            <v>25</v>
          </cell>
        </row>
        <row r="3037">
          <cell r="A3037">
            <v>25</v>
          </cell>
        </row>
        <row r="3038">
          <cell r="A3038">
            <v>25</v>
          </cell>
        </row>
        <row r="3039">
          <cell r="A3039">
            <v>25</v>
          </cell>
        </row>
        <row r="3040">
          <cell r="A3040">
            <v>25</v>
          </cell>
        </row>
        <row r="3041">
          <cell r="A3041">
            <v>25</v>
          </cell>
        </row>
        <row r="3042">
          <cell r="A3042">
            <v>25</v>
          </cell>
        </row>
        <row r="3043">
          <cell r="A3043">
            <v>25</v>
          </cell>
        </row>
        <row r="3044">
          <cell r="A3044">
            <v>25</v>
          </cell>
        </row>
        <row r="3045">
          <cell r="A3045">
            <v>25</v>
          </cell>
        </row>
        <row r="3046">
          <cell r="A3046">
            <v>25</v>
          </cell>
        </row>
        <row r="3047">
          <cell r="A3047">
            <v>25</v>
          </cell>
        </row>
        <row r="3048">
          <cell r="A3048">
            <v>25</v>
          </cell>
        </row>
        <row r="3049">
          <cell r="A3049">
            <v>25</v>
          </cell>
        </row>
        <row r="3050">
          <cell r="A3050">
            <v>25</v>
          </cell>
        </row>
        <row r="3051">
          <cell r="A3051">
            <v>25</v>
          </cell>
        </row>
        <row r="3052">
          <cell r="A3052">
            <v>25</v>
          </cell>
        </row>
        <row r="3053">
          <cell r="A3053">
            <v>25</v>
          </cell>
        </row>
        <row r="3054">
          <cell r="A3054">
            <v>25</v>
          </cell>
        </row>
        <row r="3055">
          <cell r="A3055">
            <v>25</v>
          </cell>
        </row>
        <row r="3056">
          <cell r="A3056">
            <v>25</v>
          </cell>
        </row>
        <row r="3057">
          <cell r="A3057">
            <v>25</v>
          </cell>
        </row>
        <row r="3058">
          <cell r="A3058">
            <v>25</v>
          </cell>
        </row>
        <row r="3059">
          <cell r="A3059">
            <v>25</v>
          </cell>
        </row>
        <row r="3060">
          <cell r="A3060">
            <v>25</v>
          </cell>
        </row>
        <row r="3061">
          <cell r="A3061">
            <v>25</v>
          </cell>
        </row>
        <row r="3062">
          <cell r="A3062">
            <v>25</v>
          </cell>
        </row>
        <row r="3063">
          <cell r="A3063">
            <v>25</v>
          </cell>
        </row>
        <row r="3064">
          <cell r="A3064">
            <v>25</v>
          </cell>
        </row>
        <row r="3065">
          <cell r="A3065">
            <v>25</v>
          </cell>
        </row>
        <row r="3066">
          <cell r="A3066">
            <v>26</v>
          </cell>
        </row>
        <row r="3067">
          <cell r="A3067">
            <v>26</v>
          </cell>
        </row>
        <row r="3068">
          <cell r="A3068">
            <v>26</v>
          </cell>
        </row>
        <row r="3069">
          <cell r="A3069">
            <v>26</v>
          </cell>
        </row>
        <row r="3070">
          <cell r="A3070">
            <v>26</v>
          </cell>
        </row>
        <row r="3071">
          <cell r="A3071">
            <v>26</v>
          </cell>
        </row>
        <row r="3072">
          <cell r="A3072">
            <v>26</v>
          </cell>
        </row>
        <row r="3073">
          <cell r="A3073">
            <v>26</v>
          </cell>
        </row>
        <row r="3074">
          <cell r="A3074">
            <v>26</v>
          </cell>
        </row>
        <row r="3075">
          <cell r="A3075">
            <v>26</v>
          </cell>
        </row>
        <row r="3076">
          <cell r="A3076">
            <v>26</v>
          </cell>
        </row>
        <row r="3077">
          <cell r="A3077">
            <v>26</v>
          </cell>
        </row>
        <row r="3078">
          <cell r="A3078">
            <v>26</v>
          </cell>
        </row>
        <row r="3079">
          <cell r="A3079">
            <v>26</v>
          </cell>
        </row>
        <row r="3080">
          <cell r="A3080">
            <v>26</v>
          </cell>
        </row>
        <row r="3081">
          <cell r="A3081">
            <v>26</v>
          </cell>
        </row>
        <row r="3082">
          <cell r="A3082">
            <v>26</v>
          </cell>
        </row>
        <row r="3083">
          <cell r="A3083">
            <v>26</v>
          </cell>
        </row>
        <row r="3084">
          <cell r="A3084">
            <v>26</v>
          </cell>
        </row>
        <row r="3085">
          <cell r="A3085">
            <v>26</v>
          </cell>
        </row>
        <row r="3086">
          <cell r="A3086">
            <v>26</v>
          </cell>
        </row>
        <row r="3087">
          <cell r="A3087">
            <v>26</v>
          </cell>
        </row>
        <row r="3088">
          <cell r="A3088">
            <v>26</v>
          </cell>
        </row>
        <row r="3089">
          <cell r="A3089">
            <v>26</v>
          </cell>
        </row>
        <row r="3090">
          <cell r="A3090">
            <v>26</v>
          </cell>
        </row>
        <row r="3091">
          <cell r="A3091">
            <v>26</v>
          </cell>
        </row>
        <row r="3092">
          <cell r="A3092">
            <v>26</v>
          </cell>
        </row>
        <row r="3093">
          <cell r="A3093">
            <v>26</v>
          </cell>
        </row>
        <row r="3094">
          <cell r="A3094">
            <v>26</v>
          </cell>
        </row>
        <row r="3095">
          <cell r="A3095">
            <v>26</v>
          </cell>
        </row>
        <row r="3096">
          <cell r="A3096">
            <v>26</v>
          </cell>
        </row>
        <row r="3097">
          <cell r="A3097">
            <v>26</v>
          </cell>
        </row>
        <row r="3098">
          <cell r="A3098">
            <v>26</v>
          </cell>
        </row>
        <row r="3099">
          <cell r="A3099">
            <v>26</v>
          </cell>
        </row>
        <row r="3100">
          <cell r="A3100">
            <v>26</v>
          </cell>
        </row>
        <row r="3101">
          <cell r="A3101">
            <v>26</v>
          </cell>
        </row>
        <row r="3102">
          <cell r="A3102">
            <v>26</v>
          </cell>
        </row>
        <row r="3103">
          <cell r="A3103">
            <v>26</v>
          </cell>
        </row>
        <row r="3104">
          <cell r="A3104">
            <v>26</v>
          </cell>
        </row>
        <row r="3105">
          <cell r="A3105">
            <v>26</v>
          </cell>
        </row>
        <row r="3106">
          <cell r="A3106">
            <v>26</v>
          </cell>
        </row>
        <row r="3107">
          <cell r="A3107">
            <v>26</v>
          </cell>
        </row>
        <row r="3108">
          <cell r="A3108">
            <v>26</v>
          </cell>
        </row>
        <row r="3109">
          <cell r="A3109">
            <v>26</v>
          </cell>
        </row>
        <row r="3110">
          <cell r="A3110">
            <v>26</v>
          </cell>
        </row>
        <row r="3111">
          <cell r="A3111">
            <v>26</v>
          </cell>
        </row>
        <row r="3112">
          <cell r="A3112">
            <v>26</v>
          </cell>
        </row>
        <row r="3113">
          <cell r="A3113">
            <v>26</v>
          </cell>
        </row>
        <row r="3114">
          <cell r="A3114">
            <v>26</v>
          </cell>
        </row>
        <row r="3115">
          <cell r="A3115">
            <v>26</v>
          </cell>
        </row>
        <row r="3116">
          <cell r="A3116">
            <v>26</v>
          </cell>
        </row>
        <row r="3117">
          <cell r="A3117">
            <v>26</v>
          </cell>
        </row>
        <row r="3118">
          <cell r="A3118">
            <v>26</v>
          </cell>
        </row>
        <row r="3119">
          <cell r="A3119">
            <v>26</v>
          </cell>
        </row>
        <row r="3120">
          <cell r="A3120">
            <v>26</v>
          </cell>
        </row>
        <row r="3121">
          <cell r="A3121">
            <v>26</v>
          </cell>
        </row>
        <row r="3122">
          <cell r="A3122">
            <v>26</v>
          </cell>
        </row>
        <row r="3123">
          <cell r="A3123">
            <v>26</v>
          </cell>
        </row>
        <row r="3124">
          <cell r="A3124">
            <v>26</v>
          </cell>
        </row>
        <row r="3125">
          <cell r="A3125">
            <v>26</v>
          </cell>
        </row>
        <row r="3126">
          <cell r="A3126">
            <v>26</v>
          </cell>
        </row>
        <row r="3127">
          <cell r="A3127">
            <v>26</v>
          </cell>
        </row>
        <row r="3128">
          <cell r="A3128">
            <v>26</v>
          </cell>
        </row>
        <row r="3129">
          <cell r="A3129">
            <v>26</v>
          </cell>
        </row>
        <row r="3130">
          <cell r="A3130">
            <v>26</v>
          </cell>
        </row>
        <row r="3131">
          <cell r="A3131">
            <v>26</v>
          </cell>
        </row>
        <row r="3132">
          <cell r="A3132">
            <v>26</v>
          </cell>
        </row>
        <row r="3133">
          <cell r="A3133">
            <v>26</v>
          </cell>
        </row>
        <row r="3134">
          <cell r="A3134">
            <v>26</v>
          </cell>
        </row>
        <row r="3135">
          <cell r="A3135">
            <v>26</v>
          </cell>
        </row>
        <row r="3136">
          <cell r="A3136">
            <v>26</v>
          </cell>
        </row>
        <row r="3137">
          <cell r="A3137">
            <v>26</v>
          </cell>
        </row>
        <row r="3138">
          <cell r="A3138">
            <v>26</v>
          </cell>
        </row>
        <row r="3139">
          <cell r="A3139">
            <v>26</v>
          </cell>
        </row>
        <row r="3140">
          <cell r="A3140">
            <v>26</v>
          </cell>
        </row>
        <row r="3141">
          <cell r="A3141">
            <v>26</v>
          </cell>
        </row>
        <row r="3142">
          <cell r="A3142">
            <v>26</v>
          </cell>
        </row>
        <row r="3143">
          <cell r="A3143">
            <v>26</v>
          </cell>
        </row>
        <row r="3144">
          <cell r="A3144">
            <v>26</v>
          </cell>
        </row>
        <row r="3145">
          <cell r="A3145">
            <v>26</v>
          </cell>
        </row>
        <row r="3146">
          <cell r="A3146">
            <v>26</v>
          </cell>
        </row>
        <row r="3147">
          <cell r="A3147">
            <v>26</v>
          </cell>
        </row>
        <row r="3148">
          <cell r="A3148">
            <v>26</v>
          </cell>
        </row>
        <row r="3149">
          <cell r="A3149">
            <v>26</v>
          </cell>
        </row>
        <row r="3150">
          <cell r="A3150">
            <v>26</v>
          </cell>
        </row>
        <row r="3151">
          <cell r="A3151">
            <v>26</v>
          </cell>
        </row>
        <row r="3152">
          <cell r="A3152">
            <v>26</v>
          </cell>
        </row>
        <row r="3153">
          <cell r="A3153">
            <v>26</v>
          </cell>
        </row>
        <row r="3154">
          <cell r="A3154">
            <v>26</v>
          </cell>
        </row>
        <row r="3155">
          <cell r="A3155">
            <v>26</v>
          </cell>
        </row>
        <row r="3156">
          <cell r="A3156">
            <v>26</v>
          </cell>
        </row>
        <row r="3157">
          <cell r="A3157">
            <v>26</v>
          </cell>
        </row>
        <row r="3158">
          <cell r="A3158">
            <v>26</v>
          </cell>
        </row>
        <row r="3159">
          <cell r="A3159">
            <v>26</v>
          </cell>
        </row>
        <row r="3160">
          <cell r="A3160">
            <v>26</v>
          </cell>
        </row>
        <row r="3161">
          <cell r="A3161">
            <v>26</v>
          </cell>
        </row>
        <row r="3162">
          <cell r="A3162">
            <v>26</v>
          </cell>
        </row>
        <row r="3163">
          <cell r="A3163">
            <v>26</v>
          </cell>
        </row>
        <row r="3164">
          <cell r="A3164">
            <v>26</v>
          </cell>
        </row>
        <row r="3165">
          <cell r="A3165">
            <v>26</v>
          </cell>
        </row>
        <row r="3166">
          <cell r="A3166">
            <v>26</v>
          </cell>
        </row>
        <row r="3167">
          <cell r="A3167">
            <v>26</v>
          </cell>
        </row>
        <row r="3168">
          <cell r="A3168">
            <v>26</v>
          </cell>
        </row>
        <row r="3169">
          <cell r="A3169">
            <v>26</v>
          </cell>
        </row>
        <row r="3170">
          <cell r="A3170">
            <v>26</v>
          </cell>
        </row>
        <row r="3171">
          <cell r="A3171">
            <v>26</v>
          </cell>
        </row>
        <row r="3172">
          <cell r="A3172">
            <v>26</v>
          </cell>
        </row>
        <row r="3173">
          <cell r="A3173">
            <v>26</v>
          </cell>
        </row>
        <row r="3174">
          <cell r="A3174">
            <v>26</v>
          </cell>
        </row>
        <row r="3175">
          <cell r="A3175">
            <v>26</v>
          </cell>
        </row>
        <row r="3176">
          <cell r="A3176">
            <v>26</v>
          </cell>
        </row>
        <row r="3177">
          <cell r="A3177">
            <v>26</v>
          </cell>
        </row>
        <row r="3178">
          <cell r="A3178">
            <v>26</v>
          </cell>
        </row>
        <row r="3179">
          <cell r="A3179">
            <v>27</v>
          </cell>
        </row>
        <row r="3180">
          <cell r="A3180">
            <v>27</v>
          </cell>
        </row>
        <row r="3181">
          <cell r="A3181">
            <v>27</v>
          </cell>
        </row>
        <row r="3182">
          <cell r="A3182">
            <v>27</v>
          </cell>
        </row>
        <row r="3183">
          <cell r="A3183">
            <v>27</v>
          </cell>
        </row>
        <row r="3184">
          <cell r="A3184">
            <v>27</v>
          </cell>
        </row>
        <row r="3185">
          <cell r="A3185">
            <v>27</v>
          </cell>
        </row>
        <row r="3186">
          <cell r="A3186">
            <v>27</v>
          </cell>
        </row>
        <row r="3187">
          <cell r="A3187">
            <v>27</v>
          </cell>
        </row>
        <row r="3188">
          <cell r="A3188">
            <v>27</v>
          </cell>
        </row>
        <row r="3189">
          <cell r="A3189">
            <v>27</v>
          </cell>
        </row>
        <row r="3190">
          <cell r="A3190">
            <v>27</v>
          </cell>
        </row>
        <row r="3191">
          <cell r="A3191">
            <v>27</v>
          </cell>
        </row>
        <row r="3192">
          <cell r="A3192">
            <v>27</v>
          </cell>
        </row>
        <row r="3193">
          <cell r="A3193">
            <v>27</v>
          </cell>
        </row>
        <row r="3194">
          <cell r="A3194">
            <v>27</v>
          </cell>
        </row>
        <row r="3195">
          <cell r="A3195">
            <v>27</v>
          </cell>
        </row>
        <row r="3196">
          <cell r="A3196">
            <v>27</v>
          </cell>
        </row>
        <row r="3197">
          <cell r="A3197">
            <v>27</v>
          </cell>
        </row>
        <row r="3198">
          <cell r="A3198">
            <v>27</v>
          </cell>
        </row>
        <row r="3199">
          <cell r="A3199">
            <v>27</v>
          </cell>
        </row>
        <row r="3200">
          <cell r="A3200">
            <v>27</v>
          </cell>
        </row>
        <row r="3201">
          <cell r="A3201">
            <v>27</v>
          </cell>
        </row>
        <row r="3202">
          <cell r="A3202">
            <v>27</v>
          </cell>
        </row>
        <row r="3203">
          <cell r="A3203">
            <v>27</v>
          </cell>
        </row>
        <row r="3204">
          <cell r="A3204">
            <v>27</v>
          </cell>
        </row>
        <row r="3205">
          <cell r="A3205">
            <v>27</v>
          </cell>
        </row>
        <row r="3206">
          <cell r="A3206">
            <v>27</v>
          </cell>
        </row>
        <row r="3207">
          <cell r="A3207">
            <v>27</v>
          </cell>
        </row>
        <row r="3208">
          <cell r="A3208">
            <v>27</v>
          </cell>
        </row>
        <row r="3209">
          <cell r="A3209">
            <v>27</v>
          </cell>
        </row>
        <row r="3210">
          <cell r="A3210">
            <v>27</v>
          </cell>
        </row>
        <row r="3211">
          <cell r="A3211">
            <v>27</v>
          </cell>
        </row>
        <row r="3212">
          <cell r="A3212">
            <v>27</v>
          </cell>
        </row>
        <row r="3213">
          <cell r="A3213">
            <v>27</v>
          </cell>
        </row>
        <row r="3214">
          <cell r="A3214">
            <v>27</v>
          </cell>
        </row>
        <row r="3215">
          <cell r="A3215">
            <v>27</v>
          </cell>
        </row>
        <row r="3216">
          <cell r="A3216">
            <v>27</v>
          </cell>
        </row>
        <row r="3217">
          <cell r="A3217">
            <v>27</v>
          </cell>
        </row>
        <row r="3218">
          <cell r="A3218">
            <v>27</v>
          </cell>
        </row>
        <row r="3219">
          <cell r="A3219">
            <v>27</v>
          </cell>
        </row>
        <row r="3220">
          <cell r="A3220">
            <v>27</v>
          </cell>
        </row>
        <row r="3221">
          <cell r="A3221">
            <v>27</v>
          </cell>
        </row>
        <row r="3222">
          <cell r="A3222">
            <v>27</v>
          </cell>
        </row>
        <row r="3223">
          <cell r="A3223">
            <v>27</v>
          </cell>
        </row>
        <row r="3224">
          <cell r="A3224">
            <v>27</v>
          </cell>
        </row>
        <row r="3225">
          <cell r="A3225">
            <v>27</v>
          </cell>
        </row>
        <row r="3226">
          <cell r="A3226">
            <v>27</v>
          </cell>
        </row>
        <row r="3227">
          <cell r="A3227">
            <v>27</v>
          </cell>
        </row>
        <row r="3228">
          <cell r="A3228">
            <v>27</v>
          </cell>
        </row>
        <row r="3229">
          <cell r="A3229">
            <v>27</v>
          </cell>
        </row>
        <row r="3230">
          <cell r="A3230">
            <v>27</v>
          </cell>
        </row>
        <row r="3231">
          <cell r="A3231">
            <v>27</v>
          </cell>
        </row>
        <row r="3232">
          <cell r="A3232">
            <v>27</v>
          </cell>
        </row>
        <row r="3233">
          <cell r="A3233">
            <v>27</v>
          </cell>
        </row>
        <row r="3234">
          <cell r="A3234">
            <v>27</v>
          </cell>
        </row>
        <row r="3235">
          <cell r="A3235">
            <v>27</v>
          </cell>
        </row>
        <row r="3236">
          <cell r="A3236">
            <v>27</v>
          </cell>
        </row>
        <row r="3237">
          <cell r="A3237">
            <v>27</v>
          </cell>
        </row>
        <row r="3238">
          <cell r="A3238">
            <v>27</v>
          </cell>
        </row>
        <row r="3239">
          <cell r="A3239">
            <v>27</v>
          </cell>
        </row>
        <row r="3240">
          <cell r="A3240">
            <v>27</v>
          </cell>
        </row>
        <row r="3241">
          <cell r="A3241">
            <v>27</v>
          </cell>
        </row>
        <row r="3242">
          <cell r="A3242">
            <v>27</v>
          </cell>
        </row>
        <row r="3243">
          <cell r="A3243">
            <v>27</v>
          </cell>
        </row>
        <row r="3244">
          <cell r="A3244">
            <v>27</v>
          </cell>
        </row>
        <row r="3245">
          <cell r="A3245">
            <v>27</v>
          </cell>
        </row>
        <row r="3246">
          <cell r="A3246">
            <v>27</v>
          </cell>
        </row>
        <row r="3247">
          <cell r="A3247">
            <v>27</v>
          </cell>
        </row>
        <row r="3248">
          <cell r="A3248">
            <v>27</v>
          </cell>
        </row>
        <row r="3249">
          <cell r="A3249">
            <v>27</v>
          </cell>
        </row>
        <row r="3250">
          <cell r="A3250">
            <v>27</v>
          </cell>
        </row>
        <row r="3251">
          <cell r="A3251">
            <v>27</v>
          </cell>
        </row>
        <row r="3252">
          <cell r="A3252">
            <v>27</v>
          </cell>
        </row>
        <row r="3253">
          <cell r="A3253">
            <v>27</v>
          </cell>
        </row>
        <row r="3254">
          <cell r="A3254">
            <v>27</v>
          </cell>
        </row>
        <row r="3255">
          <cell r="A3255">
            <v>27</v>
          </cell>
        </row>
        <row r="3256">
          <cell r="A3256">
            <v>27</v>
          </cell>
        </row>
        <row r="3257">
          <cell r="A3257">
            <v>27</v>
          </cell>
        </row>
        <row r="3258">
          <cell r="A3258">
            <v>27</v>
          </cell>
        </row>
        <row r="3259">
          <cell r="A3259">
            <v>27</v>
          </cell>
        </row>
        <row r="3260">
          <cell r="A3260">
            <v>27</v>
          </cell>
        </row>
        <row r="3261">
          <cell r="A3261">
            <v>27</v>
          </cell>
        </row>
        <row r="3262">
          <cell r="A3262">
            <v>27</v>
          </cell>
        </row>
        <row r="3263">
          <cell r="A3263">
            <v>27</v>
          </cell>
        </row>
        <row r="3264">
          <cell r="A3264">
            <v>27</v>
          </cell>
        </row>
        <row r="3265">
          <cell r="A3265">
            <v>27</v>
          </cell>
        </row>
        <row r="3266">
          <cell r="A3266">
            <v>27</v>
          </cell>
        </row>
        <row r="3267">
          <cell r="A3267">
            <v>27</v>
          </cell>
        </row>
        <row r="3268">
          <cell r="A3268">
            <v>27</v>
          </cell>
        </row>
        <row r="3269">
          <cell r="A3269">
            <v>27</v>
          </cell>
        </row>
        <row r="3270">
          <cell r="A3270">
            <v>27</v>
          </cell>
        </row>
        <row r="3271">
          <cell r="A3271">
            <v>27</v>
          </cell>
        </row>
        <row r="3272">
          <cell r="A3272">
            <v>27</v>
          </cell>
        </row>
        <row r="3273">
          <cell r="A3273">
            <v>27</v>
          </cell>
        </row>
        <row r="3274">
          <cell r="A3274">
            <v>27</v>
          </cell>
        </row>
        <row r="3275">
          <cell r="A3275">
            <v>27</v>
          </cell>
        </row>
        <row r="3276">
          <cell r="A3276">
            <v>27</v>
          </cell>
        </row>
        <row r="3277">
          <cell r="A3277">
            <v>27</v>
          </cell>
        </row>
        <row r="3278">
          <cell r="A3278">
            <v>27</v>
          </cell>
        </row>
        <row r="3279">
          <cell r="A3279">
            <v>27</v>
          </cell>
        </row>
        <row r="3280">
          <cell r="A3280">
            <v>27</v>
          </cell>
        </row>
        <row r="3281">
          <cell r="A3281">
            <v>27</v>
          </cell>
        </row>
        <row r="3282">
          <cell r="A3282">
            <v>27</v>
          </cell>
        </row>
        <row r="3283">
          <cell r="A3283">
            <v>27</v>
          </cell>
        </row>
        <row r="3284">
          <cell r="A3284">
            <v>27</v>
          </cell>
        </row>
        <row r="3285">
          <cell r="A3285">
            <v>27</v>
          </cell>
        </row>
        <row r="3286">
          <cell r="A3286">
            <v>27</v>
          </cell>
        </row>
        <row r="3287">
          <cell r="A3287">
            <v>27</v>
          </cell>
        </row>
        <row r="3288">
          <cell r="A3288">
            <v>27</v>
          </cell>
        </row>
        <row r="3289">
          <cell r="A3289">
            <v>27</v>
          </cell>
        </row>
        <row r="3290">
          <cell r="A3290">
            <v>27</v>
          </cell>
        </row>
        <row r="3291">
          <cell r="A3291">
            <v>27</v>
          </cell>
        </row>
        <row r="3292">
          <cell r="A3292">
            <v>27</v>
          </cell>
        </row>
        <row r="3293">
          <cell r="A3293">
            <v>27</v>
          </cell>
        </row>
        <row r="3294">
          <cell r="A3294">
            <v>27</v>
          </cell>
        </row>
        <row r="3295">
          <cell r="A3295">
            <v>27</v>
          </cell>
        </row>
        <row r="3296">
          <cell r="A3296">
            <v>27</v>
          </cell>
        </row>
        <row r="3297">
          <cell r="A3297">
            <v>27</v>
          </cell>
        </row>
        <row r="3298">
          <cell r="A3298">
            <v>28</v>
          </cell>
        </row>
        <row r="3299">
          <cell r="A3299">
            <v>28</v>
          </cell>
        </row>
        <row r="3300">
          <cell r="A3300">
            <v>28</v>
          </cell>
        </row>
        <row r="3301">
          <cell r="A3301">
            <v>28</v>
          </cell>
        </row>
        <row r="3302">
          <cell r="A3302">
            <v>28</v>
          </cell>
        </row>
        <row r="3303">
          <cell r="A3303">
            <v>28</v>
          </cell>
        </row>
        <row r="3304">
          <cell r="A3304">
            <v>28</v>
          </cell>
        </row>
        <row r="3305">
          <cell r="A3305">
            <v>28</v>
          </cell>
        </row>
        <row r="3306">
          <cell r="A3306">
            <v>28</v>
          </cell>
        </row>
        <row r="3307">
          <cell r="A3307">
            <v>28</v>
          </cell>
        </row>
        <row r="3308">
          <cell r="A3308">
            <v>28</v>
          </cell>
        </row>
        <row r="3309">
          <cell r="A3309">
            <v>28</v>
          </cell>
        </row>
        <row r="3310">
          <cell r="A3310">
            <v>28</v>
          </cell>
        </row>
        <row r="3311">
          <cell r="A3311">
            <v>28</v>
          </cell>
        </row>
        <row r="3312">
          <cell r="A3312">
            <v>28</v>
          </cell>
        </row>
        <row r="3313">
          <cell r="A3313">
            <v>28</v>
          </cell>
        </row>
        <row r="3314">
          <cell r="A3314">
            <v>28</v>
          </cell>
        </row>
        <row r="3315">
          <cell r="A3315">
            <v>28</v>
          </cell>
        </row>
        <row r="3316">
          <cell r="A3316">
            <v>28</v>
          </cell>
        </row>
        <row r="3317">
          <cell r="A3317">
            <v>28</v>
          </cell>
        </row>
        <row r="3318">
          <cell r="A3318">
            <v>28</v>
          </cell>
        </row>
        <row r="3319">
          <cell r="A3319">
            <v>28</v>
          </cell>
        </row>
        <row r="3320">
          <cell r="A3320">
            <v>28</v>
          </cell>
        </row>
        <row r="3321">
          <cell r="A3321">
            <v>28</v>
          </cell>
        </row>
        <row r="3322">
          <cell r="A3322">
            <v>28</v>
          </cell>
        </row>
        <row r="3323">
          <cell r="A3323">
            <v>28</v>
          </cell>
        </row>
        <row r="3324">
          <cell r="A3324">
            <v>28</v>
          </cell>
        </row>
        <row r="3325">
          <cell r="A3325">
            <v>28</v>
          </cell>
        </row>
        <row r="3326">
          <cell r="A3326">
            <v>28</v>
          </cell>
        </row>
        <row r="3327">
          <cell r="A3327">
            <v>28</v>
          </cell>
        </row>
        <row r="3328">
          <cell r="A3328">
            <v>28</v>
          </cell>
        </row>
        <row r="3329">
          <cell r="A3329">
            <v>28</v>
          </cell>
        </row>
        <row r="3330">
          <cell r="A3330">
            <v>28</v>
          </cell>
        </row>
        <row r="3331">
          <cell r="A3331">
            <v>28</v>
          </cell>
        </row>
        <row r="3332">
          <cell r="A3332">
            <v>28</v>
          </cell>
        </row>
        <row r="3333">
          <cell r="A3333">
            <v>28</v>
          </cell>
        </row>
        <row r="3334">
          <cell r="A3334">
            <v>28</v>
          </cell>
        </row>
        <row r="3335">
          <cell r="A3335">
            <v>28</v>
          </cell>
        </row>
        <row r="3336">
          <cell r="A3336">
            <v>28</v>
          </cell>
        </row>
        <row r="3337">
          <cell r="A3337">
            <v>28</v>
          </cell>
        </row>
        <row r="3338">
          <cell r="A3338">
            <v>28</v>
          </cell>
        </row>
        <row r="3339">
          <cell r="A3339">
            <v>28</v>
          </cell>
        </row>
        <row r="3340">
          <cell r="A3340">
            <v>28</v>
          </cell>
        </row>
        <row r="3341">
          <cell r="A3341">
            <v>28</v>
          </cell>
        </row>
        <row r="3342">
          <cell r="A3342">
            <v>28</v>
          </cell>
        </row>
        <row r="3343">
          <cell r="A3343">
            <v>28</v>
          </cell>
        </row>
        <row r="3344">
          <cell r="A3344">
            <v>28</v>
          </cell>
        </row>
        <row r="3345">
          <cell r="A3345">
            <v>28</v>
          </cell>
        </row>
        <row r="3346">
          <cell r="A3346">
            <v>28</v>
          </cell>
        </row>
        <row r="3347">
          <cell r="A3347">
            <v>28</v>
          </cell>
        </row>
        <row r="3348">
          <cell r="A3348">
            <v>28</v>
          </cell>
        </row>
        <row r="3349">
          <cell r="A3349">
            <v>28</v>
          </cell>
        </row>
        <row r="3350">
          <cell r="A3350">
            <v>28</v>
          </cell>
        </row>
        <row r="3351">
          <cell r="A3351">
            <v>28</v>
          </cell>
        </row>
        <row r="3352">
          <cell r="A3352">
            <v>28</v>
          </cell>
        </row>
        <row r="3353">
          <cell r="A3353">
            <v>28</v>
          </cell>
        </row>
        <row r="3354">
          <cell r="A3354">
            <v>28</v>
          </cell>
        </row>
        <row r="3355">
          <cell r="A3355">
            <v>28</v>
          </cell>
        </row>
        <row r="3356">
          <cell r="A3356">
            <v>28</v>
          </cell>
        </row>
        <row r="3357">
          <cell r="A3357">
            <v>28</v>
          </cell>
        </row>
        <row r="3358">
          <cell r="A3358">
            <v>28</v>
          </cell>
        </row>
        <row r="3359">
          <cell r="A3359">
            <v>28</v>
          </cell>
        </row>
        <row r="3360">
          <cell r="A3360">
            <v>28</v>
          </cell>
        </row>
        <row r="3361">
          <cell r="A3361">
            <v>28</v>
          </cell>
        </row>
        <row r="3362">
          <cell r="A3362">
            <v>28</v>
          </cell>
        </row>
        <row r="3363">
          <cell r="A3363">
            <v>28</v>
          </cell>
        </row>
        <row r="3364">
          <cell r="A3364">
            <v>28</v>
          </cell>
        </row>
        <row r="3365">
          <cell r="A3365">
            <v>28</v>
          </cell>
        </row>
        <row r="3366">
          <cell r="A3366">
            <v>28</v>
          </cell>
        </row>
        <row r="3367">
          <cell r="A3367">
            <v>28</v>
          </cell>
        </row>
        <row r="3368">
          <cell r="A3368">
            <v>28</v>
          </cell>
        </row>
        <row r="3369">
          <cell r="A3369">
            <v>28</v>
          </cell>
        </row>
        <row r="3370">
          <cell r="A3370">
            <v>28</v>
          </cell>
        </row>
        <row r="3371">
          <cell r="A3371">
            <v>28</v>
          </cell>
        </row>
        <row r="3372">
          <cell r="A3372">
            <v>28</v>
          </cell>
        </row>
        <row r="3373">
          <cell r="A3373">
            <v>28</v>
          </cell>
        </row>
        <row r="3374">
          <cell r="A3374">
            <v>28</v>
          </cell>
        </row>
        <row r="3375">
          <cell r="A3375">
            <v>28</v>
          </cell>
        </row>
        <row r="3376">
          <cell r="A3376">
            <v>28</v>
          </cell>
        </row>
        <row r="3377">
          <cell r="A3377">
            <v>28</v>
          </cell>
        </row>
        <row r="3378">
          <cell r="A3378">
            <v>28</v>
          </cell>
        </row>
        <row r="3379">
          <cell r="A3379">
            <v>28</v>
          </cell>
        </row>
        <row r="3380">
          <cell r="A3380">
            <v>28</v>
          </cell>
        </row>
        <row r="3381">
          <cell r="A3381">
            <v>28</v>
          </cell>
        </row>
        <row r="3382">
          <cell r="A3382">
            <v>28</v>
          </cell>
        </row>
        <row r="3383">
          <cell r="A3383">
            <v>28</v>
          </cell>
        </row>
        <row r="3384">
          <cell r="A3384">
            <v>28</v>
          </cell>
        </row>
        <row r="3385">
          <cell r="A3385">
            <v>28</v>
          </cell>
        </row>
        <row r="3386">
          <cell r="A3386">
            <v>28</v>
          </cell>
        </row>
        <row r="3387">
          <cell r="A3387">
            <v>28</v>
          </cell>
        </row>
        <row r="3388">
          <cell r="A3388">
            <v>28</v>
          </cell>
        </row>
        <row r="3389">
          <cell r="A3389">
            <v>28</v>
          </cell>
        </row>
        <row r="3390">
          <cell r="A3390">
            <v>28</v>
          </cell>
        </row>
        <row r="3391">
          <cell r="A3391">
            <v>28</v>
          </cell>
        </row>
        <row r="3392">
          <cell r="A3392">
            <v>28</v>
          </cell>
        </row>
        <row r="3393">
          <cell r="A3393">
            <v>28</v>
          </cell>
        </row>
        <row r="3394">
          <cell r="A3394">
            <v>28</v>
          </cell>
        </row>
        <row r="3395">
          <cell r="A3395">
            <v>28</v>
          </cell>
        </row>
        <row r="3396">
          <cell r="A3396">
            <v>28</v>
          </cell>
        </row>
        <row r="3397">
          <cell r="A3397">
            <v>28</v>
          </cell>
        </row>
        <row r="3398">
          <cell r="A3398">
            <v>28</v>
          </cell>
        </row>
        <row r="3399">
          <cell r="A3399">
            <v>28</v>
          </cell>
        </row>
        <row r="3400">
          <cell r="A3400">
            <v>28</v>
          </cell>
        </row>
        <row r="3401">
          <cell r="A3401">
            <v>28</v>
          </cell>
        </row>
        <row r="3402">
          <cell r="A3402">
            <v>28</v>
          </cell>
        </row>
        <row r="3403">
          <cell r="A3403">
            <v>28</v>
          </cell>
        </row>
        <row r="3404">
          <cell r="A3404">
            <v>28</v>
          </cell>
        </row>
        <row r="3405">
          <cell r="A3405">
            <v>28</v>
          </cell>
        </row>
        <row r="3406">
          <cell r="A3406">
            <v>28</v>
          </cell>
        </row>
        <row r="3407">
          <cell r="A3407">
            <v>28</v>
          </cell>
        </row>
        <row r="3408">
          <cell r="A3408">
            <v>28</v>
          </cell>
        </row>
        <row r="3409">
          <cell r="A3409">
            <v>28</v>
          </cell>
        </row>
        <row r="3410">
          <cell r="A3410">
            <v>28</v>
          </cell>
        </row>
        <row r="3411">
          <cell r="A3411">
            <v>28</v>
          </cell>
        </row>
        <row r="3412">
          <cell r="A3412">
            <v>28</v>
          </cell>
        </row>
        <row r="3413">
          <cell r="A3413">
            <v>28</v>
          </cell>
        </row>
        <row r="3414">
          <cell r="A3414">
            <v>28</v>
          </cell>
        </row>
        <row r="3415">
          <cell r="A3415">
            <v>28</v>
          </cell>
        </row>
        <row r="3416">
          <cell r="A3416">
            <v>28</v>
          </cell>
        </row>
        <row r="3417">
          <cell r="A3417">
            <v>28</v>
          </cell>
        </row>
        <row r="3418">
          <cell r="A3418">
            <v>28</v>
          </cell>
        </row>
        <row r="3419">
          <cell r="A3419">
            <v>28</v>
          </cell>
        </row>
        <row r="3420">
          <cell r="A3420">
            <v>28</v>
          </cell>
        </row>
        <row r="3421">
          <cell r="A3421">
            <v>28</v>
          </cell>
        </row>
        <row r="3422">
          <cell r="A3422">
            <v>28</v>
          </cell>
        </row>
        <row r="3423">
          <cell r="A3423">
            <v>29</v>
          </cell>
        </row>
        <row r="3424">
          <cell r="A3424">
            <v>29</v>
          </cell>
        </row>
        <row r="3425">
          <cell r="A3425">
            <v>29</v>
          </cell>
        </row>
        <row r="3426">
          <cell r="A3426">
            <v>29</v>
          </cell>
        </row>
        <row r="3427">
          <cell r="A3427">
            <v>29</v>
          </cell>
        </row>
        <row r="3428">
          <cell r="A3428">
            <v>29</v>
          </cell>
        </row>
        <row r="3429">
          <cell r="A3429">
            <v>29</v>
          </cell>
        </row>
        <row r="3430">
          <cell r="A3430">
            <v>29</v>
          </cell>
        </row>
        <row r="3431">
          <cell r="A3431">
            <v>29</v>
          </cell>
        </row>
        <row r="3432">
          <cell r="A3432">
            <v>29</v>
          </cell>
        </row>
        <row r="3433">
          <cell r="A3433">
            <v>29</v>
          </cell>
        </row>
        <row r="3434">
          <cell r="A3434">
            <v>29</v>
          </cell>
        </row>
        <row r="3435">
          <cell r="A3435">
            <v>29</v>
          </cell>
        </row>
        <row r="3436">
          <cell r="A3436">
            <v>29</v>
          </cell>
        </row>
        <row r="3437">
          <cell r="A3437">
            <v>29</v>
          </cell>
        </row>
        <row r="3438">
          <cell r="A3438">
            <v>29</v>
          </cell>
        </row>
        <row r="3439">
          <cell r="A3439">
            <v>29</v>
          </cell>
        </row>
        <row r="3440">
          <cell r="A3440">
            <v>29</v>
          </cell>
        </row>
        <row r="3441">
          <cell r="A3441">
            <v>29</v>
          </cell>
        </row>
        <row r="3442">
          <cell r="A3442">
            <v>29</v>
          </cell>
        </row>
        <row r="3443">
          <cell r="A3443">
            <v>29</v>
          </cell>
        </row>
        <row r="3444">
          <cell r="A3444">
            <v>29</v>
          </cell>
        </row>
        <row r="3445">
          <cell r="A3445">
            <v>29</v>
          </cell>
        </row>
        <row r="3446">
          <cell r="A3446">
            <v>29</v>
          </cell>
        </row>
        <row r="3447">
          <cell r="A3447">
            <v>29</v>
          </cell>
        </row>
        <row r="3448">
          <cell r="A3448">
            <v>29</v>
          </cell>
        </row>
        <row r="3449">
          <cell r="A3449">
            <v>29</v>
          </cell>
        </row>
        <row r="3450">
          <cell r="A3450">
            <v>29</v>
          </cell>
        </row>
        <row r="3451">
          <cell r="A3451">
            <v>29</v>
          </cell>
        </row>
        <row r="3452">
          <cell r="A3452">
            <v>29</v>
          </cell>
        </row>
        <row r="3453">
          <cell r="A3453">
            <v>29</v>
          </cell>
        </row>
        <row r="3454">
          <cell r="A3454">
            <v>29</v>
          </cell>
        </row>
        <row r="3455">
          <cell r="A3455">
            <v>29</v>
          </cell>
        </row>
        <row r="3456">
          <cell r="A3456">
            <v>29</v>
          </cell>
        </row>
        <row r="3457">
          <cell r="A3457">
            <v>29</v>
          </cell>
        </row>
        <row r="3458">
          <cell r="A3458">
            <v>29</v>
          </cell>
        </row>
        <row r="3459">
          <cell r="A3459">
            <v>29</v>
          </cell>
        </row>
        <row r="3460">
          <cell r="A3460">
            <v>29</v>
          </cell>
        </row>
        <row r="3461">
          <cell r="A3461">
            <v>29</v>
          </cell>
        </row>
        <row r="3462">
          <cell r="A3462">
            <v>29</v>
          </cell>
        </row>
        <row r="3463">
          <cell r="A3463">
            <v>29</v>
          </cell>
        </row>
        <row r="3464">
          <cell r="A3464">
            <v>29</v>
          </cell>
        </row>
        <row r="3465">
          <cell r="A3465">
            <v>29</v>
          </cell>
        </row>
        <row r="3466">
          <cell r="A3466">
            <v>29</v>
          </cell>
        </row>
        <row r="3467">
          <cell r="A3467">
            <v>29</v>
          </cell>
        </row>
        <row r="3468">
          <cell r="A3468">
            <v>29</v>
          </cell>
        </row>
        <row r="3469">
          <cell r="A3469">
            <v>29</v>
          </cell>
        </row>
        <row r="3470">
          <cell r="A3470">
            <v>29</v>
          </cell>
        </row>
        <row r="3471">
          <cell r="A3471">
            <v>29</v>
          </cell>
        </row>
        <row r="3472">
          <cell r="A3472">
            <v>29</v>
          </cell>
        </row>
        <row r="3473">
          <cell r="A3473">
            <v>29</v>
          </cell>
        </row>
        <row r="3474">
          <cell r="A3474">
            <v>29</v>
          </cell>
        </row>
        <row r="3475">
          <cell r="A3475">
            <v>29</v>
          </cell>
        </row>
        <row r="3476">
          <cell r="A3476">
            <v>29</v>
          </cell>
        </row>
        <row r="3477">
          <cell r="A3477">
            <v>29</v>
          </cell>
        </row>
        <row r="3478">
          <cell r="A3478">
            <v>29</v>
          </cell>
        </row>
        <row r="3479">
          <cell r="A3479">
            <v>29</v>
          </cell>
        </row>
        <row r="3480">
          <cell r="A3480">
            <v>29</v>
          </cell>
        </row>
        <row r="3481">
          <cell r="A3481">
            <v>29</v>
          </cell>
        </row>
        <row r="3482">
          <cell r="A3482">
            <v>29</v>
          </cell>
        </row>
        <row r="3483">
          <cell r="A3483">
            <v>29</v>
          </cell>
        </row>
        <row r="3484">
          <cell r="A3484">
            <v>29</v>
          </cell>
        </row>
        <row r="3485">
          <cell r="A3485">
            <v>29</v>
          </cell>
        </row>
        <row r="3486">
          <cell r="A3486">
            <v>29</v>
          </cell>
        </row>
        <row r="3487">
          <cell r="A3487">
            <v>29</v>
          </cell>
        </row>
        <row r="3488">
          <cell r="A3488">
            <v>29</v>
          </cell>
        </row>
        <row r="3489">
          <cell r="A3489">
            <v>29</v>
          </cell>
        </row>
        <row r="3490">
          <cell r="A3490">
            <v>29</v>
          </cell>
        </row>
        <row r="3491">
          <cell r="A3491">
            <v>29</v>
          </cell>
        </row>
        <row r="3492">
          <cell r="A3492">
            <v>29</v>
          </cell>
        </row>
        <row r="3493">
          <cell r="A3493">
            <v>29</v>
          </cell>
        </row>
        <row r="3494">
          <cell r="A3494">
            <v>29</v>
          </cell>
        </row>
        <row r="3495">
          <cell r="A3495">
            <v>29</v>
          </cell>
        </row>
        <row r="3496">
          <cell r="A3496">
            <v>29</v>
          </cell>
        </row>
        <row r="3497">
          <cell r="A3497">
            <v>29</v>
          </cell>
        </row>
        <row r="3498">
          <cell r="A3498">
            <v>29</v>
          </cell>
        </row>
        <row r="3499">
          <cell r="A3499">
            <v>29</v>
          </cell>
        </row>
        <row r="3500">
          <cell r="A3500">
            <v>29</v>
          </cell>
        </row>
        <row r="3501">
          <cell r="A3501">
            <v>29</v>
          </cell>
        </row>
        <row r="3502">
          <cell r="A3502">
            <v>29</v>
          </cell>
        </row>
        <row r="3503">
          <cell r="A3503">
            <v>29</v>
          </cell>
        </row>
        <row r="3504">
          <cell r="A3504">
            <v>29</v>
          </cell>
        </row>
        <row r="3505">
          <cell r="A3505">
            <v>29</v>
          </cell>
        </row>
        <row r="3506">
          <cell r="A3506">
            <v>29</v>
          </cell>
        </row>
        <row r="3507">
          <cell r="A3507">
            <v>29</v>
          </cell>
        </row>
        <row r="3508">
          <cell r="A3508">
            <v>29</v>
          </cell>
        </row>
        <row r="3509">
          <cell r="A3509">
            <v>29</v>
          </cell>
        </row>
        <row r="3510">
          <cell r="A3510">
            <v>29</v>
          </cell>
        </row>
        <row r="3511">
          <cell r="A3511">
            <v>29</v>
          </cell>
        </row>
        <row r="3512">
          <cell r="A3512">
            <v>29</v>
          </cell>
        </row>
        <row r="3513">
          <cell r="A3513">
            <v>29</v>
          </cell>
        </row>
        <row r="3514">
          <cell r="A3514">
            <v>29</v>
          </cell>
        </row>
        <row r="3515">
          <cell r="A3515">
            <v>29</v>
          </cell>
        </row>
        <row r="3516">
          <cell r="A3516">
            <v>29</v>
          </cell>
        </row>
        <row r="3517">
          <cell r="A3517">
            <v>29</v>
          </cell>
        </row>
        <row r="3518">
          <cell r="A3518">
            <v>29</v>
          </cell>
        </row>
        <row r="3519">
          <cell r="A3519">
            <v>29</v>
          </cell>
        </row>
        <row r="3520">
          <cell r="A3520">
            <v>29</v>
          </cell>
        </row>
        <row r="3521">
          <cell r="A3521">
            <v>29</v>
          </cell>
        </row>
        <row r="3522">
          <cell r="A3522">
            <v>29</v>
          </cell>
        </row>
        <row r="3523">
          <cell r="A3523">
            <v>29</v>
          </cell>
        </row>
        <row r="3524">
          <cell r="A3524">
            <v>29</v>
          </cell>
        </row>
        <row r="3525">
          <cell r="A3525">
            <v>29</v>
          </cell>
        </row>
        <row r="3526">
          <cell r="A3526">
            <v>29</v>
          </cell>
        </row>
        <row r="3527">
          <cell r="A3527">
            <v>29</v>
          </cell>
        </row>
        <row r="3528">
          <cell r="A3528">
            <v>29</v>
          </cell>
        </row>
        <row r="3529">
          <cell r="A3529">
            <v>29</v>
          </cell>
        </row>
        <row r="3530">
          <cell r="A3530">
            <v>29</v>
          </cell>
        </row>
        <row r="3531">
          <cell r="A3531">
            <v>29</v>
          </cell>
        </row>
        <row r="3532">
          <cell r="A3532">
            <v>29</v>
          </cell>
        </row>
        <row r="3533">
          <cell r="A3533">
            <v>29</v>
          </cell>
        </row>
        <row r="3534">
          <cell r="A3534">
            <v>29</v>
          </cell>
        </row>
        <row r="3535">
          <cell r="A3535">
            <v>29</v>
          </cell>
        </row>
        <row r="3536">
          <cell r="A3536">
            <v>30</v>
          </cell>
        </row>
        <row r="3537">
          <cell r="A3537">
            <v>30</v>
          </cell>
        </row>
        <row r="3538">
          <cell r="A3538">
            <v>30</v>
          </cell>
        </row>
        <row r="3539">
          <cell r="A3539">
            <v>30</v>
          </cell>
        </row>
        <row r="3540">
          <cell r="A3540">
            <v>30</v>
          </cell>
        </row>
        <row r="3541">
          <cell r="A3541">
            <v>30</v>
          </cell>
        </row>
        <row r="3542">
          <cell r="A3542">
            <v>30</v>
          </cell>
        </row>
        <row r="3543">
          <cell r="A3543">
            <v>30</v>
          </cell>
        </row>
        <row r="3544">
          <cell r="A3544">
            <v>30</v>
          </cell>
        </row>
        <row r="3545">
          <cell r="A3545">
            <v>30</v>
          </cell>
        </row>
        <row r="3546">
          <cell r="A3546">
            <v>30</v>
          </cell>
        </row>
        <row r="3547">
          <cell r="A3547">
            <v>30</v>
          </cell>
        </row>
        <row r="3548">
          <cell r="A3548">
            <v>30</v>
          </cell>
        </row>
        <row r="3549">
          <cell r="A3549">
            <v>30</v>
          </cell>
        </row>
        <row r="3550">
          <cell r="A3550">
            <v>30</v>
          </cell>
        </row>
        <row r="3551">
          <cell r="A3551">
            <v>30</v>
          </cell>
        </row>
        <row r="3552">
          <cell r="A3552">
            <v>30</v>
          </cell>
        </row>
        <row r="3553">
          <cell r="A3553">
            <v>30</v>
          </cell>
        </row>
        <row r="3554">
          <cell r="A3554">
            <v>30</v>
          </cell>
        </row>
        <row r="3555">
          <cell r="A3555">
            <v>30</v>
          </cell>
        </row>
        <row r="3556">
          <cell r="A3556">
            <v>30</v>
          </cell>
        </row>
        <row r="3557">
          <cell r="A3557">
            <v>30</v>
          </cell>
        </row>
        <row r="3558">
          <cell r="A3558">
            <v>30</v>
          </cell>
        </row>
        <row r="3559">
          <cell r="A3559">
            <v>30</v>
          </cell>
        </row>
        <row r="3560">
          <cell r="A3560">
            <v>30</v>
          </cell>
        </row>
        <row r="3561">
          <cell r="A3561">
            <v>30</v>
          </cell>
        </row>
        <row r="3562">
          <cell r="A3562">
            <v>30</v>
          </cell>
        </row>
        <row r="3563">
          <cell r="A3563">
            <v>30</v>
          </cell>
        </row>
        <row r="3564">
          <cell r="A3564">
            <v>30</v>
          </cell>
        </row>
        <row r="3565">
          <cell r="A3565">
            <v>30</v>
          </cell>
        </row>
        <row r="3566">
          <cell r="A3566">
            <v>30</v>
          </cell>
        </row>
        <row r="3567">
          <cell r="A3567">
            <v>30</v>
          </cell>
        </row>
        <row r="3568">
          <cell r="A3568">
            <v>30</v>
          </cell>
        </row>
        <row r="3569">
          <cell r="A3569">
            <v>30</v>
          </cell>
        </row>
        <row r="3570">
          <cell r="A3570">
            <v>30</v>
          </cell>
        </row>
        <row r="3571">
          <cell r="A3571">
            <v>30</v>
          </cell>
        </row>
        <row r="3572">
          <cell r="A3572">
            <v>30</v>
          </cell>
        </row>
        <row r="3573">
          <cell r="A3573">
            <v>30</v>
          </cell>
        </row>
        <row r="3574">
          <cell r="A3574">
            <v>30</v>
          </cell>
        </row>
        <row r="3575">
          <cell r="A3575">
            <v>30</v>
          </cell>
        </row>
        <row r="3576">
          <cell r="A3576">
            <v>30</v>
          </cell>
        </row>
        <row r="3577">
          <cell r="A3577">
            <v>30</v>
          </cell>
        </row>
        <row r="3578">
          <cell r="A3578">
            <v>30</v>
          </cell>
        </row>
        <row r="3579">
          <cell r="A3579">
            <v>30</v>
          </cell>
        </row>
        <row r="3580">
          <cell r="A3580">
            <v>30</v>
          </cell>
        </row>
        <row r="3581">
          <cell r="A3581">
            <v>30</v>
          </cell>
        </row>
        <row r="3582">
          <cell r="A3582">
            <v>30</v>
          </cell>
        </row>
        <row r="3583">
          <cell r="A3583">
            <v>30</v>
          </cell>
        </row>
        <row r="3584">
          <cell r="A3584">
            <v>30</v>
          </cell>
        </row>
        <row r="3585">
          <cell r="A3585">
            <v>30</v>
          </cell>
        </row>
        <row r="3586">
          <cell r="A3586">
            <v>30</v>
          </cell>
        </row>
        <row r="3587">
          <cell r="A3587">
            <v>30</v>
          </cell>
        </row>
        <row r="3588">
          <cell r="A3588">
            <v>30</v>
          </cell>
        </row>
        <row r="3589">
          <cell r="A3589">
            <v>30</v>
          </cell>
        </row>
        <row r="3590">
          <cell r="A3590">
            <v>30</v>
          </cell>
        </row>
        <row r="3591">
          <cell r="A3591">
            <v>30</v>
          </cell>
        </row>
        <row r="3592">
          <cell r="A3592">
            <v>30</v>
          </cell>
        </row>
        <row r="3593">
          <cell r="A3593">
            <v>30</v>
          </cell>
        </row>
        <row r="3594">
          <cell r="A3594">
            <v>30</v>
          </cell>
        </row>
        <row r="3595">
          <cell r="A3595">
            <v>30</v>
          </cell>
        </row>
        <row r="3596">
          <cell r="A3596">
            <v>30</v>
          </cell>
        </row>
        <row r="3597">
          <cell r="A3597">
            <v>30</v>
          </cell>
        </row>
        <row r="3598">
          <cell r="A3598">
            <v>30</v>
          </cell>
        </row>
        <row r="3599">
          <cell r="A3599">
            <v>30</v>
          </cell>
        </row>
        <row r="3600">
          <cell r="A3600">
            <v>30</v>
          </cell>
        </row>
        <row r="3601">
          <cell r="A3601">
            <v>30</v>
          </cell>
        </row>
        <row r="3602">
          <cell r="A3602">
            <v>30</v>
          </cell>
        </row>
        <row r="3603">
          <cell r="A3603">
            <v>30</v>
          </cell>
        </row>
        <row r="3604">
          <cell r="A3604">
            <v>30</v>
          </cell>
        </row>
        <row r="3605">
          <cell r="A3605">
            <v>30</v>
          </cell>
        </row>
        <row r="3606">
          <cell r="A3606">
            <v>30</v>
          </cell>
        </row>
        <row r="3607">
          <cell r="A3607">
            <v>30</v>
          </cell>
        </row>
        <row r="3608">
          <cell r="A3608">
            <v>30</v>
          </cell>
        </row>
        <row r="3609">
          <cell r="A3609">
            <v>30</v>
          </cell>
        </row>
        <row r="3610">
          <cell r="A3610">
            <v>30</v>
          </cell>
        </row>
        <row r="3611">
          <cell r="A3611">
            <v>30</v>
          </cell>
        </row>
        <row r="3612">
          <cell r="A3612">
            <v>30</v>
          </cell>
        </row>
        <row r="3613">
          <cell r="A3613">
            <v>30</v>
          </cell>
        </row>
        <row r="3614">
          <cell r="A3614">
            <v>30</v>
          </cell>
        </row>
        <row r="3615">
          <cell r="A3615">
            <v>30</v>
          </cell>
        </row>
        <row r="3616">
          <cell r="A3616">
            <v>30</v>
          </cell>
        </row>
        <row r="3617">
          <cell r="A3617">
            <v>30</v>
          </cell>
        </row>
        <row r="3618">
          <cell r="A3618">
            <v>30</v>
          </cell>
        </row>
        <row r="3619">
          <cell r="A3619">
            <v>30</v>
          </cell>
        </row>
        <row r="3620">
          <cell r="A3620">
            <v>30</v>
          </cell>
        </row>
        <row r="3621">
          <cell r="A3621">
            <v>30</v>
          </cell>
        </row>
        <row r="3622">
          <cell r="A3622">
            <v>30</v>
          </cell>
        </row>
        <row r="3623">
          <cell r="A3623">
            <v>30</v>
          </cell>
        </row>
        <row r="3624">
          <cell r="A3624">
            <v>30</v>
          </cell>
        </row>
        <row r="3625">
          <cell r="A3625">
            <v>30</v>
          </cell>
        </row>
        <row r="3626">
          <cell r="A3626">
            <v>30</v>
          </cell>
        </row>
        <row r="3627">
          <cell r="A3627">
            <v>30</v>
          </cell>
        </row>
        <row r="3628">
          <cell r="A3628">
            <v>30</v>
          </cell>
        </row>
        <row r="3629">
          <cell r="A3629">
            <v>30</v>
          </cell>
        </row>
        <row r="3630">
          <cell r="A3630">
            <v>30</v>
          </cell>
        </row>
        <row r="3631">
          <cell r="A3631">
            <v>30</v>
          </cell>
        </row>
        <row r="3632">
          <cell r="A3632">
            <v>30</v>
          </cell>
        </row>
        <row r="3633">
          <cell r="A3633">
            <v>30</v>
          </cell>
        </row>
        <row r="3634">
          <cell r="A3634">
            <v>30</v>
          </cell>
        </row>
        <row r="3635">
          <cell r="A3635">
            <v>30</v>
          </cell>
        </row>
        <row r="3636">
          <cell r="A3636">
            <v>30</v>
          </cell>
        </row>
        <row r="3637">
          <cell r="A3637">
            <v>30</v>
          </cell>
        </row>
        <row r="3638">
          <cell r="A3638">
            <v>30</v>
          </cell>
        </row>
        <row r="3639">
          <cell r="A3639">
            <v>30</v>
          </cell>
        </row>
        <row r="3640">
          <cell r="A3640">
            <v>30</v>
          </cell>
        </row>
        <row r="3641">
          <cell r="A3641">
            <v>30</v>
          </cell>
        </row>
        <row r="3642">
          <cell r="A3642">
            <v>30</v>
          </cell>
        </row>
        <row r="3643">
          <cell r="A3643">
            <v>30</v>
          </cell>
        </row>
        <row r="3644">
          <cell r="A3644">
            <v>30</v>
          </cell>
        </row>
        <row r="3645">
          <cell r="A3645">
            <v>30</v>
          </cell>
        </row>
        <row r="3646">
          <cell r="A3646">
            <v>30</v>
          </cell>
        </row>
        <row r="3647">
          <cell r="A3647">
            <v>30</v>
          </cell>
        </row>
        <row r="3648">
          <cell r="A3648">
            <v>30</v>
          </cell>
        </row>
        <row r="3649">
          <cell r="A3649">
            <v>31</v>
          </cell>
        </row>
        <row r="3650">
          <cell r="A3650">
            <v>31</v>
          </cell>
        </row>
        <row r="3651">
          <cell r="A3651">
            <v>31</v>
          </cell>
        </row>
        <row r="3652">
          <cell r="A3652">
            <v>31</v>
          </cell>
        </row>
        <row r="3653">
          <cell r="A3653">
            <v>31</v>
          </cell>
        </row>
        <row r="3654">
          <cell r="A3654">
            <v>31</v>
          </cell>
        </row>
        <row r="3655">
          <cell r="A3655">
            <v>31</v>
          </cell>
        </row>
        <row r="3656">
          <cell r="A3656">
            <v>31</v>
          </cell>
        </row>
        <row r="3657">
          <cell r="A3657">
            <v>31</v>
          </cell>
        </row>
        <row r="3658">
          <cell r="A3658">
            <v>31</v>
          </cell>
        </row>
        <row r="3659">
          <cell r="A3659">
            <v>31</v>
          </cell>
        </row>
        <row r="3660">
          <cell r="A3660">
            <v>31</v>
          </cell>
        </row>
        <row r="3661">
          <cell r="A3661">
            <v>31</v>
          </cell>
        </row>
        <row r="3662">
          <cell r="A3662">
            <v>31</v>
          </cell>
        </row>
        <row r="3663">
          <cell r="A3663">
            <v>31</v>
          </cell>
        </row>
        <row r="3664">
          <cell r="A3664">
            <v>31</v>
          </cell>
        </row>
        <row r="3665">
          <cell r="A3665">
            <v>31</v>
          </cell>
        </row>
        <row r="3666">
          <cell r="A3666">
            <v>31</v>
          </cell>
        </row>
        <row r="3667">
          <cell r="A3667">
            <v>31</v>
          </cell>
        </row>
        <row r="3668">
          <cell r="A3668">
            <v>31</v>
          </cell>
        </row>
        <row r="3669">
          <cell r="A3669">
            <v>31</v>
          </cell>
        </row>
        <row r="3670">
          <cell r="A3670">
            <v>31</v>
          </cell>
        </row>
        <row r="3671">
          <cell r="A3671">
            <v>31</v>
          </cell>
        </row>
        <row r="3672">
          <cell r="A3672">
            <v>31</v>
          </cell>
        </row>
        <row r="3673">
          <cell r="A3673">
            <v>31</v>
          </cell>
        </row>
        <row r="3674">
          <cell r="A3674">
            <v>31</v>
          </cell>
        </row>
        <row r="3675">
          <cell r="A3675">
            <v>31</v>
          </cell>
        </row>
        <row r="3676">
          <cell r="A3676">
            <v>31</v>
          </cell>
        </row>
        <row r="3677">
          <cell r="A3677">
            <v>31</v>
          </cell>
        </row>
        <row r="3678">
          <cell r="A3678">
            <v>31</v>
          </cell>
        </row>
        <row r="3679">
          <cell r="A3679">
            <v>31</v>
          </cell>
        </row>
        <row r="3680">
          <cell r="A3680">
            <v>31</v>
          </cell>
        </row>
        <row r="3681">
          <cell r="A3681">
            <v>31</v>
          </cell>
        </row>
        <row r="3682">
          <cell r="A3682">
            <v>31</v>
          </cell>
        </row>
        <row r="3683">
          <cell r="A3683">
            <v>31</v>
          </cell>
        </row>
        <row r="3684">
          <cell r="A3684">
            <v>31</v>
          </cell>
        </row>
        <row r="3685">
          <cell r="A3685">
            <v>31</v>
          </cell>
        </row>
        <row r="3686">
          <cell r="A3686">
            <v>31</v>
          </cell>
        </row>
        <row r="3687">
          <cell r="A3687">
            <v>31</v>
          </cell>
        </row>
        <row r="3688">
          <cell r="A3688">
            <v>31</v>
          </cell>
        </row>
        <row r="3689">
          <cell r="A3689">
            <v>31</v>
          </cell>
        </row>
        <row r="3690">
          <cell r="A3690">
            <v>31</v>
          </cell>
        </row>
        <row r="3691">
          <cell r="A3691">
            <v>31</v>
          </cell>
        </row>
        <row r="3692">
          <cell r="A3692">
            <v>31</v>
          </cell>
        </row>
        <row r="3693">
          <cell r="A3693">
            <v>31</v>
          </cell>
        </row>
        <row r="3694">
          <cell r="A3694">
            <v>31</v>
          </cell>
        </row>
        <row r="3695">
          <cell r="A3695">
            <v>31</v>
          </cell>
        </row>
        <row r="3696">
          <cell r="A3696">
            <v>31</v>
          </cell>
        </row>
        <row r="3697">
          <cell r="A3697">
            <v>31</v>
          </cell>
        </row>
        <row r="3698">
          <cell r="A3698">
            <v>31</v>
          </cell>
        </row>
        <row r="3699">
          <cell r="A3699">
            <v>31</v>
          </cell>
        </row>
        <row r="3700">
          <cell r="A3700">
            <v>31</v>
          </cell>
        </row>
        <row r="3701">
          <cell r="A3701">
            <v>31</v>
          </cell>
        </row>
        <row r="3702">
          <cell r="A3702">
            <v>31</v>
          </cell>
        </row>
        <row r="3703">
          <cell r="A3703">
            <v>31</v>
          </cell>
        </row>
        <row r="3704">
          <cell r="A3704">
            <v>31</v>
          </cell>
        </row>
        <row r="3705">
          <cell r="A3705">
            <v>31</v>
          </cell>
        </row>
        <row r="3706">
          <cell r="A3706">
            <v>31</v>
          </cell>
        </row>
        <row r="3707">
          <cell r="A3707">
            <v>31</v>
          </cell>
        </row>
        <row r="3708">
          <cell r="A3708">
            <v>31</v>
          </cell>
        </row>
        <row r="3709">
          <cell r="A3709">
            <v>31</v>
          </cell>
        </row>
        <row r="3710">
          <cell r="A3710">
            <v>31</v>
          </cell>
        </row>
        <row r="3711">
          <cell r="A3711">
            <v>31</v>
          </cell>
        </row>
        <row r="3712">
          <cell r="A3712">
            <v>31</v>
          </cell>
        </row>
        <row r="3713">
          <cell r="A3713">
            <v>31</v>
          </cell>
        </row>
        <row r="3714">
          <cell r="A3714">
            <v>31</v>
          </cell>
        </row>
        <row r="3715">
          <cell r="A3715">
            <v>31</v>
          </cell>
        </row>
        <row r="3716">
          <cell r="A3716">
            <v>31</v>
          </cell>
        </row>
        <row r="3717">
          <cell r="A3717">
            <v>31</v>
          </cell>
        </row>
        <row r="3718">
          <cell r="A3718">
            <v>31</v>
          </cell>
        </row>
        <row r="3719">
          <cell r="A3719">
            <v>31</v>
          </cell>
        </row>
        <row r="3720">
          <cell r="A3720">
            <v>31</v>
          </cell>
        </row>
        <row r="3721">
          <cell r="A3721">
            <v>31</v>
          </cell>
        </row>
        <row r="3722">
          <cell r="A3722">
            <v>31</v>
          </cell>
        </row>
        <row r="3723">
          <cell r="A3723">
            <v>31</v>
          </cell>
        </row>
        <row r="3724">
          <cell r="A3724">
            <v>31</v>
          </cell>
        </row>
        <row r="3725">
          <cell r="A3725">
            <v>31</v>
          </cell>
        </row>
        <row r="3726">
          <cell r="A3726">
            <v>31</v>
          </cell>
        </row>
        <row r="3727">
          <cell r="A3727">
            <v>31</v>
          </cell>
        </row>
        <row r="3728">
          <cell r="A3728">
            <v>31</v>
          </cell>
        </row>
        <row r="3729">
          <cell r="A3729">
            <v>31</v>
          </cell>
        </row>
        <row r="3730">
          <cell r="A3730">
            <v>31</v>
          </cell>
        </row>
        <row r="3731">
          <cell r="A3731">
            <v>31</v>
          </cell>
        </row>
        <row r="3732">
          <cell r="A3732">
            <v>31</v>
          </cell>
        </row>
        <row r="3733">
          <cell r="A3733">
            <v>31</v>
          </cell>
        </row>
        <row r="3734">
          <cell r="A3734">
            <v>31</v>
          </cell>
        </row>
        <row r="3735">
          <cell r="A3735">
            <v>31</v>
          </cell>
        </row>
        <row r="3736">
          <cell r="A3736">
            <v>31</v>
          </cell>
        </row>
        <row r="3737">
          <cell r="A3737">
            <v>31</v>
          </cell>
        </row>
        <row r="3738">
          <cell r="A3738">
            <v>31</v>
          </cell>
        </row>
        <row r="3739">
          <cell r="A3739">
            <v>31</v>
          </cell>
        </row>
        <row r="3740">
          <cell r="A3740">
            <v>31</v>
          </cell>
        </row>
        <row r="3741">
          <cell r="A3741">
            <v>31</v>
          </cell>
        </row>
        <row r="3742">
          <cell r="A3742">
            <v>31</v>
          </cell>
        </row>
        <row r="3743">
          <cell r="A3743">
            <v>31</v>
          </cell>
        </row>
        <row r="3744">
          <cell r="A3744">
            <v>31</v>
          </cell>
        </row>
        <row r="3745">
          <cell r="A3745">
            <v>31</v>
          </cell>
        </row>
        <row r="3746">
          <cell r="A3746">
            <v>31</v>
          </cell>
        </row>
        <row r="3747">
          <cell r="A3747">
            <v>31</v>
          </cell>
        </row>
        <row r="3748">
          <cell r="A3748">
            <v>31</v>
          </cell>
        </row>
        <row r="3749">
          <cell r="A3749">
            <v>31</v>
          </cell>
        </row>
        <row r="3750">
          <cell r="A3750">
            <v>31</v>
          </cell>
        </row>
        <row r="3751">
          <cell r="A3751">
            <v>31</v>
          </cell>
        </row>
        <row r="3752">
          <cell r="A3752">
            <v>31</v>
          </cell>
        </row>
        <row r="3753">
          <cell r="A3753">
            <v>31</v>
          </cell>
        </row>
        <row r="3754">
          <cell r="A3754">
            <v>31</v>
          </cell>
        </row>
        <row r="3755">
          <cell r="A3755">
            <v>31</v>
          </cell>
        </row>
        <row r="3756">
          <cell r="A3756">
            <v>31</v>
          </cell>
        </row>
        <row r="3757">
          <cell r="A3757">
            <v>31</v>
          </cell>
        </row>
        <row r="3758">
          <cell r="A3758">
            <v>31</v>
          </cell>
        </row>
        <row r="3759">
          <cell r="A3759">
            <v>31</v>
          </cell>
        </row>
        <row r="3760">
          <cell r="A3760">
            <v>31</v>
          </cell>
        </row>
        <row r="3761">
          <cell r="A3761">
            <v>31</v>
          </cell>
        </row>
        <row r="3762">
          <cell r="A3762">
            <v>32</v>
          </cell>
        </row>
        <row r="3763">
          <cell r="A3763">
            <v>32</v>
          </cell>
        </row>
        <row r="3764">
          <cell r="A3764">
            <v>32</v>
          </cell>
        </row>
        <row r="3765">
          <cell r="A3765">
            <v>32</v>
          </cell>
        </row>
        <row r="3766">
          <cell r="A3766">
            <v>32</v>
          </cell>
        </row>
        <row r="3767">
          <cell r="A3767">
            <v>32</v>
          </cell>
        </row>
        <row r="3768">
          <cell r="A3768">
            <v>32</v>
          </cell>
        </row>
        <row r="3769">
          <cell r="A3769">
            <v>32</v>
          </cell>
        </row>
        <row r="3770">
          <cell r="A3770">
            <v>32</v>
          </cell>
        </row>
        <row r="3771">
          <cell r="A3771">
            <v>32</v>
          </cell>
        </row>
        <row r="3772">
          <cell r="A3772">
            <v>32</v>
          </cell>
        </row>
        <row r="3773">
          <cell r="A3773">
            <v>32</v>
          </cell>
        </row>
        <row r="3774">
          <cell r="A3774">
            <v>32</v>
          </cell>
        </row>
        <row r="3775">
          <cell r="A3775">
            <v>32</v>
          </cell>
        </row>
        <row r="3776">
          <cell r="A3776">
            <v>32</v>
          </cell>
        </row>
        <row r="3777">
          <cell r="A3777">
            <v>32</v>
          </cell>
        </row>
        <row r="3778">
          <cell r="A3778">
            <v>32</v>
          </cell>
        </row>
        <row r="3779">
          <cell r="A3779">
            <v>32</v>
          </cell>
        </row>
        <row r="3780">
          <cell r="A3780">
            <v>32</v>
          </cell>
        </row>
        <row r="3781">
          <cell r="A3781">
            <v>32</v>
          </cell>
        </row>
        <row r="3782">
          <cell r="A3782">
            <v>32</v>
          </cell>
        </row>
        <row r="3783">
          <cell r="A3783">
            <v>32</v>
          </cell>
        </row>
        <row r="3784">
          <cell r="A3784">
            <v>32</v>
          </cell>
        </row>
        <row r="3785">
          <cell r="A3785">
            <v>32</v>
          </cell>
        </row>
        <row r="3786">
          <cell r="A3786">
            <v>32</v>
          </cell>
        </row>
        <row r="3787">
          <cell r="A3787">
            <v>32</v>
          </cell>
        </row>
        <row r="3788">
          <cell r="A3788">
            <v>32</v>
          </cell>
        </row>
        <row r="3789">
          <cell r="A3789">
            <v>32</v>
          </cell>
        </row>
        <row r="3790">
          <cell r="A3790">
            <v>32</v>
          </cell>
        </row>
        <row r="3791">
          <cell r="A3791">
            <v>32</v>
          </cell>
        </row>
        <row r="3792">
          <cell r="A3792">
            <v>32</v>
          </cell>
        </row>
        <row r="3793">
          <cell r="A3793">
            <v>32</v>
          </cell>
        </row>
        <row r="3794">
          <cell r="A3794">
            <v>32</v>
          </cell>
        </row>
        <row r="3795">
          <cell r="A3795">
            <v>32</v>
          </cell>
        </row>
        <row r="3796">
          <cell r="A3796">
            <v>32</v>
          </cell>
        </row>
        <row r="3797">
          <cell r="A3797">
            <v>32</v>
          </cell>
        </row>
        <row r="3798">
          <cell r="A3798">
            <v>32</v>
          </cell>
        </row>
        <row r="3799">
          <cell r="A3799">
            <v>32</v>
          </cell>
        </row>
        <row r="3800">
          <cell r="A3800">
            <v>32</v>
          </cell>
        </row>
        <row r="3801">
          <cell r="A3801">
            <v>32</v>
          </cell>
        </row>
        <row r="3802">
          <cell r="A3802">
            <v>32</v>
          </cell>
        </row>
        <row r="3803">
          <cell r="A3803">
            <v>32</v>
          </cell>
        </row>
        <row r="3804">
          <cell r="A3804">
            <v>32</v>
          </cell>
        </row>
        <row r="3805">
          <cell r="A3805">
            <v>32</v>
          </cell>
        </row>
        <row r="3806">
          <cell r="A3806">
            <v>32</v>
          </cell>
        </row>
        <row r="3807">
          <cell r="A3807">
            <v>32</v>
          </cell>
        </row>
        <row r="3808">
          <cell r="A3808">
            <v>32</v>
          </cell>
        </row>
        <row r="3809">
          <cell r="A3809">
            <v>32</v>
          </cell>
        </row>
        <row r="3810">
          <cell r="A3810">
            <v>32</v>
          </cell>
        </row>
        <row r="3811">
          <cell r="A3811">
            <v>32</v>
          </cell>
        </row>
        <row r="3812">
          <cell r="A3812">
            <v>32</v>
          </cell>
        </row>
        <row r="3813">
          <cell r="A3813">
            <v>32</v>
          </cell>
        </row>
        <row r="3814">
          <cell r="A3814">
            <v>32</v>
          </cell>
        </row>
        <row r="3815">
          <cell r="A3815">
            <v>32</v>
          </cell>
        </row>
        <row r="3816">
          <cell r="A3816">
            <v>32</v>
          </cell>
        </row>
        <row r="3817">
          <cell r="A3817">
            <v>32</v>
          </cell>
        </row>
        <row r="3818">
          <cell r="A3818">
            <v>32</v>
          </cell>
        </row>
        <row r="3819">
          <cell r="A3819">
            <v>32</v>
          </cell>
        </row>
        <row r="3820">
          <cell r="A3820">
            <v>32</v>
          </cell>
        </row>
        <row r="3821">
          <cell r="A3821">
            <v>32</v>
          </cell>
        </row>
        <row r="3822">
          <cell r="A3822">
            <v>32</v>
          </cell>
        </row>
        <row r="3823">
          <cell r="A3823">
            <v>32</v>
          </cell>
        </row>
        <row r="3824">
          <cell r="A3824">
            <v>32</v>
          </cell>
        </row>
        <row r="3825">
          <cell r="A3825">
            <v>32</v>
          </cell>
        </row>
        <row r="3826">
          <cell r="A3826">
            <v>32</v>
          </cell>
        </row>
        <row r="3827">
          <cell r="A3827">
            <v>32</v>
          </cell>
        </row>
        <row r="3828">
          <cell r="A3828">
            <v>32</v>
          </cell>
        </row>
        <row r="3829">
          <cell r="A3829">
            <v>32</v>
          </cell>
        </row>
        <row r="3830">
          <cell r="A3830">
            <v>32</v>
          </cell>
        </row>
        <row r="3831">
          <cell r="A3831">
            <v>32</v>
          </cell>
        </row>
        <row r="3832">
          <cell r="A3832">
            <v>32</v>
          </cell>
        </row>
        <row r="3833">
          <cell r="A3833">
            <v>32</v>
          </cell>
        </row>
        <row r="3834">
          <cell r="A3834">
            <v>32</v>
          </cell>
        </row>
        <row r="3835">
          <cell r="A3835">
            <v>32</v>
          </cell>
        </row>
        <row r="3836">
          <cell r="A3836">
            <v>32</v>
          </cell>
        </row>
        <row r="3837">
          <cell r="A3837">
            <v>32</v>
          </cell>
        </row>
        <row r="3838">
          <cell r="A3838">
            <v>32</v>
          </cell>
        </row>
        <row r="3839">
          <cell r="A3839">
            <v>32</v>
          </cell>
        </row>
        <row r="3840">
          <cell r="A3840">
            <v>32</v>
          </cell>
        </row>
        <row r="3841">
          <cell r="A3841">
            <v>32</v>
          </cell>
        </row>
        <row r="3842">
          <cell r="A3842">
            <v>32</v>
          </cell>
        </row>
        <row r="3843">
          <cell r="A3843">
            <v>32</v>
          </cell>
        </row>
        <row r="3844">
          <cell r="A3844">
            <v>32</v>
          </cell>
        </row>
        <row r="3845">
          <cell r="A3845">
            <v>32</v>
          </cell>
        </row>
        <row r="3846">
          <cell r="A3846">
            <v>32</v>
          </cell>
        </row>
        <row r="3847">
          <cell r="A3847">
            <v>32</v>
          </cell>
        </row>
        <row r="3848">
          <cell r="A3848">
            <v>32</v>
          </cell>
        </row>
        <row r="3849">
          <cell r="A3849">
            <v>32</v>
          </cell>
        </row>
        <row r="3850">
          <cell r="A3850">
            <v>32</v>
          </cell>
        </row>
        <row r="3851">
          <cell r="A3851">
            <v>32</v>
          </cell>
        </row>
        <row r="3852">
          <cell r="A3852">
            <v>32</v>
          </cell>
        </row>
        <row r="3853">
          <cell r="A3853">
            <v>32</v>
          </cell>
        </row>
        <row r="3854">
          <cell r="A3854">
            <v>32</v>
          </cell>
        </row>
        <row r="3855">
          <cell r="A3855">
            <v>32</v>
          </cell>
        </row>
        <row r="3856">
          <cell r="A3856">
            <v>32</v>
          </cell>
        </row>
        <row r="3857">
          <cell r="A3857">
            <v>32</v>
          </cell>
        </row>
        <row r="3858">
          <cell r="A3858">
            <v>32</v>
          </cell>
        </row>
        <row r="3859">
          <cell r="A3859">
            <v>32</v>
          </cell>
        </row>
        <row r="3860">
          <cell r="A3860">
            <v>32</v>
          </cell>
        </row>
        <row r="3861">
          <cell r="A3861">
            <v>32</v>
          </cell>
        </row>
        <row r="3862">
          <cell r="A3862">
            <v>32</v>
          </cell>
        </row>
        <row r="3863">
          <cell r="A3863">
            <v>32</v>
          </cell>
        </row>
        <row r="3864">
          <cell r="A3864">
            <v>32</v>
          </cell>
        </row>
        <row r="3865">
          <cell r="A3865">
            <v>32</v>
          </cell>
        </row>
        <row r="3866">
          <cell r="A3866">
            <v>32</v>
          </cell>
        </row>
        <row r="3867">
          <cell r="A3867">
            <v>32</v>
          </cell>
        </row>
        <row r="3868">
          <cell r="A3868">
            <v>32</v>
          </cell>
        </row>
        <row r="3869">
          <cell r="A3869">
            <v>32</v>
          </cell>
        </row>
        <row r="3870">
          <cell r="A3870">
            <v>32</v>
          </cell>
        </row>
        <row r="3871">
          <cell r="A3871">
            <v>32</v>
          </cell>
        </row>
        <row r="3872">
          <cell r="A3872">
            <v>32</v>
          </cell>
        </row>
        <row r="3873">
          <cell r="A3873">
            <v>32</v>
          </cell>
        </row>
        <row r="3874">
          <cell r="A3874">
            <v>32</v>
          </cell>
        </row>
        <row r="3875">
          <cell r="A3875">
            <v>33</v>
          </cell>
        </row>
        <row r="3876">
          <cell r="A3876">
            <v>33</v>
          </cell>
        </row>
        <row r="3877">
          <cell r="A3877">
            <v>33</v>
          </cell>
        </row>
        <row r="3878">
          <cell r="A3878">
            <v>33</v>
          </cell>
        </row>
        <row r="3879">
          <cell r="A3879">
            <v>33</v>
          </cell>
        </row>
        <row r="3880">
          <cell r="A3880">
            <v>33</v>
          </cell>
        </row>
        <row r="3881">
          <cell r="A3881">
            <v>33</v>
          </cell>
        </row>
        <row r="3882">
          <cell r="A3882">
            <v>33</v>
          </cell>
        </row>
        <row r="3883">
          <cell r="A3883">
            <v>33</v>
          </cell>
        </row>
        <row r="3884">
          <cell r="A3884">
            <v>33</v>
          </cell>
        </row>
        <row r="3885">
          <cell r="A3885">
            <v>33</v>
          </cell>
        </row>
        <row r="3886">
          <cell r="A3886">
            <v>33</v>
          </cell>
        </row>
        <row r="3887">
          <cell r="A3887">
            <v>33</v>
          </cell>
        </row>
        <row r="3888">
          <cell r="A3888">
            <v>33</v>
          </cell>
        </row>
        <row r="3889">
          <cell r="A3889">
            <v>33</v>
          </cell>
        </row>
        <row r="3890">
          <cell r="A3890">
            <v>33</v>
          </cell>
        </row>
        <row r="3891">
          <cell r="A3891">
            <v>33</v>
          </cell>
        </row>
        <row r="3892">
          <cell r="A3892">
            <v>33</v>
          </cell>
        </row>
        <row r="3893">
          <cell r="A3893">
            <v>33</v>
          </cell>
        </row>
        <row r="3894">
          <cell r="A3894">
            <v>33</v>
          </cell>
        </row>
        <row r="3895">
          <cell r="A3895">
            <v>33</v>
          </cell>
        </row>
        <row r="3896">
          <cell r="A3896">
            <v>33</v>
          </cell>
        </row>
        <row r="3897">
          <cell r="A3897">
            <v>33</v>
          </cell>
        </row>
        <row r="3898">
          <cell r="A3898">
            <v>33</v>
          </cell>
        </row>
        <row r="3899">
          <cell r="A3899">
            <v>33</v>
          </cell>
        </row>
        <row r="3900">
          <cell r="A3900">
            <v>33</v>
          </cell>
        </row>
        <row r="3901">
          <cell r="A3901">
            <v>33</v>
          </cell>
        </row>
        <row r="3902">
          <cell r="A3902">
            <v>33</v>
          </cell>
        </row>
        <row r="3903">
          <cell r="A3903">
            <v>33</v>
          </cell>
        </row>
        <row r="3904">
          <cell r="A3904">
            <v>33</v>
          </cell>
        </row>
        <row r="3905">
          <cell r="A3905">
            <v>33</v>
          </cell>
        </row>
        <row r="3906">
          <cell r="A3906">
            <v>33</v>
          </cell>
        </row>
        <row r="3907">
          <cell r="A3907">
            <v>33</v>
          </cell>
        </row>
        <row r="3908">
          <cell r="A3908">
            <v>33</v>
          </cell>
        </row>
        <row r="3909">
          <cell r="A3909">
            <v>33</v>
          </cell>
        </row>
        <row r="3910">
          <cell r="A3910">
            <v>33</v>
          </cell>
        </row>
        <row r="3911">
          <cell r="A3911">
            <v>33</v>
          </cell>
        </row>
        <row r="3912">
          <cell r="A3912">
            <v>33</v>
          </cell>
        </row>
        <row r="3913">
          <cell r="A3913">
            <v>33</v>
          </cell>
        </row>
        <row r="3914">
          <cell r="A3914">
            <v>33</v>
          </cell>
        </row>
        <row r="3915">
          <cell r="A3915">
            <v>33</v>
          </cell>
        </row>
        <row r="3916">
          <cell r="A3916">
            <v>33</v>
          </cell>
        </row>
        <row r="3917">
          <cell r="A3917">
            <v>33</v>
          </cell>
        </row>
        <row r="3918">
          <cell r="A3918">
            <v>33</v>
          </cell>
        </row>
        <row r="3919">
          <cell r="A3919">
            <v>33</v>
          </cell>
        </row>
        <row r="3920">
          <cell r="A3920">
            <v>33</v>
          </cell>
        </row>
        <row r="3921">
          <cell r="A3921">
            <v>33</v>
          </cell>
        </row>
        <row r="3922">
          <cell r="A3922">
            <v>33</v>
          </cell>
        </row>
        <row r="3923">
          <cell r="A3923">
            <v>33</v>
          </cell>
        </row>
        <row r="3924">
          <cell r="A3924">
            <v>33</v>
          </cell>
        </row>
        <row r="3925">
          <cell r="A3925">
            <v>33</v>
          </cell>
        </row>
        <row r="3926">
          <cell r="A3926">
            <v>33</v>
          </cell>
        </row>
        <row r="3927">
          <cell r="A3927">
            <v>33</v>
          </cell>
        </row>
        <row r="3928">
          <cell r="A3928">
            <v>33</v>
          </cell>
        </row>
        <row r="3929">
          <cell r="A3929">
            <v>33</v>
          </cell>
        </row>
        <row r="3930">
          <cell r="A3930">
            <v>33</v>
          </cell>
        </row>
        <row r="3931">
          <cell r="A3931">
            <v>33</v>
          </cell>
        </row>
        <row r="3932">
          <cell r="A3932">
            <v>33</v>
          </cell>
        </row>
        <row r="3933">
          <cell r="A3933">
            <v>33</v>
          </cell>
        </row>
        <row r="3934">
          <cell r="A3934">
            <v>33</v>
          </cell>
        </row>
        <row r="3935">
          <cell r="A3935">
            <v>33</v>
          </cell>
        </row>
        <row r="3936">
          <cell r="A3936">
            <v>33</v>
          </cell>
        </row>
        <row r="3937">
          <cell r="A3937">
            <v>33</v>
          </cell>
        </row>
        <row r="3938">
          <cell r="A3938">
            <v>33</v>
          </cell>
        </row>
        <row r="3939">
          <cell r="A3939">
            <v>33</v>
          </cell>
        </row>
        <row r="3940">
          <cell r="A3940">
            <v>33</v>
          </cell>
        </row>
        <row r="3941">
          <cell r="A3941">
            <v>33</v>
          </cell>
        </row>
        <row r="3942">
          <cell r="A3942">
            <v>33</v>
          </cell>
        </row>
        <row r="3943">
          <cell r="A3943">
            <v>33</v>
          </cell>
        </row>
        <row r="3944">
          <cell r="A3944">
            <v>33</v>
          </cell>
        </row>
        <row r="3945">
          <cell r="A3945">
            <v>33</v>
          </cell>
        </row>
        <row r="3946">
          <cell r="A3946">
            <v>33</v>
          </cell>
        </row>
        <row r="3947">
          <cell r="A3947">
            <v>33</v>
          </cell>
        </row>
        <row r="3948">
          <cell r="A3948">
            <v>33</v>
          </cell>
        </row>
        <row r="3949">
          <cell r="A3949">
            <v>33</v>
          </cell>
        </row>
        <row r="3950">
          <cell r="A3950">
            <v>33</v>
          </cell>
        </row>
        <row r="3951">
          <cell r="A3951">
            <v>33</v>
          </cell>
        </row>
        <row r="3952">
          <cell r="A3952">
            <v>33</v>
          </cell>
        </row>
        <row r="3953">
          <cell r="A3953">
            <v>33</v>
          </cell>
        </row>
        <row r="3954">
          <cell r="A3954">
            <v>33</v>
          </cell>
        </row>
        <row r="3955">
          <cell r="A3955">
            <v>33</v>
          </cell>
        </row>
        <row r="3956">
          <cell r="A3956">
            <v>33</v>
          </cell>
        </row>
        <row r="3957">
          <cell r="A3957">
            <v>33</v>
          </cell>
        </row>
        <row r="3958">
          <cell r="A3958">
            <v>33</v>
          </cell>
        </row>
        <row r="3959">
          <cell r="A3959">
            <v>33</v>
          </cell>
        </row>
        <row r="3960">
          <cell r="A3960">
            <v>33</v>
          </cell>
        </row>
        <row r="3961">
          <cell r="A3961">
            <v>33</v>
          </cell>
        </row>
        <row r="3962">
          <cell r="A3962">
            <v>33</v>
          </cell>
        </row>
        <row r="3963">
          <cell r="A3963">
            <v>33</v>
          </cell>
        </row>
        <row r="3964">
          <cell r="A3964">
            <v>33</v>
          </cell>
        </row>
        <row r="3965">
          <cell r="A3965">
            <v>33</v>
          </cell>
        </row>
        <row r="3966">
          <cell r="A3966">
            <v>33</v>
          </cell>
        </row>
        <row r="3967">
          <cell r="A3967">
            <v>33</v>
          </cell>
        </row>
        <row r="3968">
          <cell r="A3968">
            <v>33</v>
          </cell>
        </row>
        <row r="3969">
          <cell r="A3969">
            <v>33</v>
          </cell>
        </row>
        <row r="3970">
          <cell r="A3970">
            <v>33</v>
          </cell>
        </row>
        <row r="3971">
          <cell r="A3971">
            <v>33</v>
          </cell>
        </row>
        <row r="3972">
          <cell r="A3972">
            <v>33</v>
          </cell>
        </row>
        <row r="3973">
          <cell r="A3973">
            <v>33</v>
          </cell>
        </row>
        <row r="3974">
          <cell r="A3974">
            <v>33</v>
          </cell>
        </row>
        <row r="3975">
          <cell r="A3975">
            <v>33</v>
          </cell>
        </row>
        <row r="3976">
          <cell r="A3976">
            <v>33</v>
          </cell>
        </row>
        <row r="3977">
          <cell r="A3977">
            <v>33</v>
          </cell>
        </row>
        <row r="3978">
          <cell r="A3978">
            <v>33</v>
          </cell>
        </row>
        <row r="3979">
          <cell r="A3979">
            <v>33</v>
          </cell>
        </row>
        <row r="3980">
          <cell r="A3980">
            <v>33</v>
          </cell>
        </row>
        <row r="3981">
          <cell r="A3981">
            <v>33</v>
          </cell>
        </row>
        <row r="3982">
          <cell r="A3982">
            <v>33</v>
          </cell>
        </row>
        <row r="3983">
          <cell r="A3983">
            <v>33</v>
          </cell>
        </row>
        <row r="3984">
          <cell r="A3984">
            <v>33</v>
          </cell>
        </row>
        <row r="3985">
          <cell r="A3985">
            <v>33</v>
          </cell>
        </row>
        <row r="3986">
          <cell r="A3986">
            <v>33</v>
          </cell>
        </row>
        <row r="3987">
          <cell r="A3987">
            <v>33</v>
          </cell>
        </row>
        <row r="3988">
          <cell r="A3988">
            <v>33</v>
          </cell>
        </row>
        <row r="3989">
          <cell r="A3989">
            <v>33</v>
          </cell>
        </row>
        <row r="3990">
          <cell r="A3990">
            <v>33</v>
          </cell>
        </row>
        <row r="3991">
          <cell r="A3991">
            <v>34</v>
          </cell>
        </row>
        <row r="3992">
          <cell r="A3992">
            <v>34</v>
          </cell>
        </row>
        <row r="3993">
          <cell r="A3993">
            <v>34</v>
          </cell>
        </row>
        <row r="3994">
          <cell r="A3994">
            <v>34</v>
          </cell>
        </row>
        <row r="3995">
          <cell r="A3995">
            <v>34</v>
          </cell>
        </row>
        <row r="3996">
          <cell r="A3996">
            <v>34</v>
          </cell>
        </row>
        <row r="3997">
          <cell r="A3997">
            <v>34</v>
          </cell>
        </row>
        <row r="3998">
          <cell r="A3998">
            <v>34</v>
          </cell>
        </row>
        <row r="3999">
          <cell r="A3999">
            <v>34</v>
          </cell>
        </row>
        <row r="4000">
          <cell r="A4000">
            <v>34</v>
          </cell>
        </row>
        <row r="4001">
          <cell r="A4001">
            <v>34</v>
          </cell>
        </row>
        <row r="4002">
          <cell r="A4002">
            <v>34</v>
          </cell>
        </row>
        <row r="4003">
          <cell r="A4003">
            <v>34</v>
          </cell>
        </row>
        <row r="4004">
          <cell r="A4004">
            <v>34</v>
          </cell>
        </row>
        <row r="4005">
          <cell r="A4005">
            <v>34</v>
          </cell>
        </row>
        <row r="4006">
          <cell r="A4006">
            <v>34</v>
          </cell>
        </row>
        <row r="4007">
          <cell r="A4007">
            <v>34</v>
          </cell>
        </row>
        <row r="4008">
          <cell r="A4008">
            <v>34</v>
          </cell>
        </row>
        <row r="4009">
          <cell r="A4009">
            <v>34</v>
          </cell>
        </row>
        <row r="4010">
          <cell r="A4010">
            <v>34</v>
          </cell>
        </row>
        <row r="4011">
          <cell r="A4011">
            <v>34</v>
          </cell>
        </row>
        <row r="4012">
          <cell r="A4012">
            <v>34</v>
          </cell>
        </row>
        <row r="4013">
          <cell r="A4013">
            <v>34</v>
          </cell>
        </row>
        <row r="4014">
          <cell r="A4014">
            <v>34</v>
          </cell>
        </row>
        <row r="4015">
          <cell r="A4015">
            <v>34</v>
          </cell>
        </row>
        <row r="4016">
          <cell r="A4016">
            <v>34</v>
          </cell>
        </row>
        <row r="4017">
          <cell r="A4017">
            <v>34</v>
          </cell>
        </row>
        <row r="4018">
          <cell r="A4018">
            <v>34</v>
          </cell>
        </row>
        <row r="4019">
          <cell r="A4019">
            <v>34</v>
          </cell>
        </row>
        <row r="4020">
          <cell r="A4020">
            <v>34</v>
          </cell>
        </row>
        <row r="4021">
          <cell r="A4021">
            <v>34</v>
          </cell>
        </row>
        <row r="4022">
          <cell r="A4022">
            <v>34</v>
          </cell>
        </row>
        <row r="4023">
          <cell r="A4023">
            <v>34</v>
          </cell>
        </row>
        <row r="4024">
          <cell r="A4024">
            <v>34</v>
          </cell>
        </row>
        <row r="4025">
          <cell r="A4025">
            <v>34</v>
          </cell>
        </row>
        <row r="4026">
          <cell r="A4026">
            <v>34</v>
          </cell>
        </row>
        <row r="4027">
          <cell r="A4027">
            <v>34</v>
          </cell>
        </row>
        <row r="4028">
          <cell r="A4028">
            <v>34</v>
          </cell>
        </row>
        <row r="4029">
          <cell r="A4029">
            <v>34</v>
          </cell>
        </row>
        <row r="4030">
          <cell r="A4030">
            <v>34</v>
          </cell>
        </row>
        <row r="4031">
          <cell r="A4031">
            <v>34</v>
          </cell>
        </row>
        <row r="4032">
          <cell r="A4032">
            <v>34</v>
          </cell>
        </row>
        <row r="4033">
          <cell r="A4033">
            <v>34</v>
          </cell>
        </row>
        <row r="4034">
          <cell r="A4034">
            <v>34</v>
          </cell>
        </row>
        <row r="4035">
          <cell r="A4035">
            <v>34</v>
          </cell>
        </row>
        <row r="4036">
          <cell r="A4036">
            <v>34</v>
          </cell>
        </row>
        <row r="4037">
          <cell r="A4037">
            <v>34</v>
          </cell>
        </row>
        <row r="4038">
          <cell r="A4038">
            <v>34</v>
          </cell>
        </row>
        <row r="4039">
          <cell r="A4039">
            <v>34</v>
          </cell>
        </row>
        <row r="4040">
          <cell r="A4040">
            <v>34</v>
          </cell>
        </row>
        <row r="4041">
          <cell r="A4041">
            <v>34</v>
          </cell>
        </row>
        <row r="4042">
          <cell r="A4042">
            <v>34</v>
          </cell>
        </row>
        <row r="4043">
          <cell r="A4043">
            <v>34</v>
          </cell>
        </row>
        <row r="4044">
          <cell r="A4044">
            <v>34</v>
          </cell>
        </row>
        <row r="4045">
          <cell r="A4045">
            <v>34</v>
          </cell>
        </row>
        <row r="4046">
          <cell r="A4046">
            <v>34</v>
          </cell>
        </row>
        <row r="4047">
          <cell r="A4047">
            <v>34</v>
          </cell>
        </row>
        <row r="4048">
          <cell r="A4048">
            <v>34</v>
          </cell>
        </row>
        <row r="4049">
          <cell r="A4049">
            <v>34</v>
          </cell>
        </row>
        <row r="4050">
          <cell r="A4050">
            <v>34</v>
          </cell>
        </row>
        <row r="4051">
          <cell r="A4051">
            <v>34</v>
          </cell>
        </row>
        <row r="4052">
          <cell r="A4052">
            <v>34</v>
          </cell>
        </row>
        <row r="4053">
          <cell r="A4053">
            <v>34</v>
          </cell>
        </row>
        <row r="4054">
          <cell r="A4054">
            <v>34</v>
          </cell>
        </row>
        <row r="4055">
          <cell r="A4055">
            <v>34</v>
          </cell>
        </row>
        <row r="4056">
          <cell r="A4056">
            <v>34</v>
          </cell>
        </row>
        <row r="4057">
          <cell r="A4057">
            <v>34</v>
          </cell>
        </row>
        <row r="4058">
          <cell r="A4058">
            <v>34</v>
          </cell>
        </row>
        <row r="4059">
          <cell r="A4059">
            <v>34</v>
          </cell>
        </row>
        <row r="4060">
          <cell r="A4060">
            <v>34</v>
          </cell>
        </row>
        <row r="4061">
          <cell r="A4061">
            <v>34</v>
          </cell>
        </row>
        <row r="4062">
          <cell r="A4062">
            <v>34</v>
          </cell>
        </row>
        <row r="4063">
          <cell r="A4063">
            <v>34</v>
          </cell>
        </row>
        <row r="4064">
          <cell r="A4064">
            <v>34</v>
          </cell>
        </row>
        <row r="4065">
          <cell r="A4065">
            <v>34</v>
          </cell>
        </row>
        <row r="4066">
          <cell r="A4066">
            <v>34</v>
          </cell>
        </row>
        <row r="4067">
          <cell r="A4067">
            <v>34</v>
          </cell>
        </row>
        <row r="4068">
          <cell r="A4068">
            <v>34</v>
          </cell>
        </row>
        <row r="4069">
          <cell r="A4069">
            <v>34</v>
          </cell>
        </row>
        <row r="4070">
          <cell r="A4070">
            <v>34</v>
          </cell>
        </row>
        <row r="4071">
          <cell r="A4071">
            <v>34</v>
          </cell>
        </row>
        <row r="4072">
          <cell r="A4072">
            <v>34</v>
          </cell>
        </row>
        <row r="4073">
          <cell r="A4073">
            <v>34</v>
          </cell>
        </row>
        <row r="4074">
          <cell r="A4074">
            <v>34</v>
          </cell>
        </row>
        <row r="4075">
          <cell r="A4075">
            <v>34</v>
          </cell>
        </row>
        <row r="4076">
          <cell r="A4076">
            <v>34</v>
          </cell>
        </row>
        <row r="4077">
          <cell r="A4077">
            <v>34</v>
          </cell>
        </row>
        <row r="4078">
          <cell r="A4078">
            <v>34</v>
          </cell>
        </row>
        <row r="4079">
          <cell r="A4079">
            <v>34</v>
          </cell>
        </row>
        <row r="4080">
          <cell r="A4080">
            <v>34</v>
          </cell>
        </row>
        <row r="4081">
          <cell r="A4081">
            <v>34</v>
          </cell>
        </row>
        <row r="4082">
          <cell r="A4082">
            <v>34</v>
          </cell>
        </row>
        <row r="4083">
          <cell r="A4083">
            <v>34</v>
          </cell>
        </row>
        <row r="4084">
          <cell r="A4084">
            <v>34</v>
          </cell>
        </row>
        <row r="4085">
          <cell r="A4085">
            <v>34</v>
          </cell>
        </row>
        <row r="4086">
          <cell r="A4086">
            <v>34</v>
          </cell>
        </row>
        <row r="4087">
          <cell r="A4087">
            <v>34</v>
          </cell>
        </row>
        <row r="4088">
          <cell r="A4088">
            <v>34</v>
          </cell>
        </row>
        <row r="4089">
          <cell r="A4089">
            <v>34</v>
          </cell>
        </row>
        <row r="4090">
          <cell r="A4090">
            <v>34</v>
          </cell>
        </row>
        <row r="4091">
          <cell r="A4091">
            <v>34</v>
          </cell>
        </row>
        <row r="4092">
          <cell r="A4092">
            <v>34</v>
          </cell>
        </row>
        <row r="4093">
          <cell r="A4093">
            <v>34</v>
          </cell>
        </row>
        <row r="4094">
          <cell r="A4094">
            <v>34</v>
          </cell>
        </row>
        <row r="4095">
          <cell r="A4095">
            <v>34</v>
          </cell>
        </row>
        <row r="4096">
          <cell r="A4096">
            <v>34</v>
          </cell>
        </row>
        <row r="4097">
          <cell r="A4097">
            <v>34</v>
          </cell>
        </row>
        <row r="4098">
          <cell r="A4098">
            <v>34</v>
          </cell>
        </row>
        <row r="4099">
          <cell r="A4099">
            <v>34</v>
          </cell>
        </row>
        <row r="4100">
          <cell r="A4100">
            <v>34</v>
          </cell>
        </row>
        <row r="4101">
          <cell r="A4101">
            <v>34</v>
          </cell>
        </row>
        <row r="4102">
          <cell r="A4102">
            <v>34</v>
          </cell>
        </row>
        <row r="4103">
          <cell r="A4103">
            <v>34</v>
          </cell>
        </row>
        <row r="4104">
          <cell r="A4104">
            <v>35</v>
          </cell>
        </row>
        <row r="4105">
          <cell r="A4105">
            <v>35</v>
          </cell>
        </row>
        <row r="4106">
          <cell r="A4106">
            <v>35</v>
          </cell>
        </row>
        <row r="4107">
          <cell r="A4107">
            <v>35</v>
          </cell>
        </row>
        <row r="4108">
          <cell r="A4108">
            <v>35</v>
          </cell>
        </row>
        <row r="4109">
          <cell r="A4109">
            <v>35</v>
          </cell>
        </row>
        <row r="4110">
          <cell r="A4110">
            <v>35</v>
          </cell>
        </row>
        <row r="4111">
          <cell r="A4111">
            <v>35</v>
          </cell>
        </row>
        <row r="4112">
          <cell r="A4112">
            <v>35</v>
          </cell>
        </row>
        <row r="4113">
          <cell r="A4113">
            <v>35</v>
          </cell>
        </row>
        <row r="4114">
          <cell r="A4114">
            <v>35</v>
          </cell>
        </row>
        <row r="4115">
          <cell r="A4115">
            <v>35</v>
          </cell>
        </row>
        <row r="4116">
          <cell r="A4116">
            <v>35</v>
          </cell>
        </row>
        <row r="4117">
          <cell r="A4117">
            <v>35</v>
          </cell>
        </row>
        <row r="4118">
          <cell r="A4118">
            <v>35</v>
          </cell>
        </row>
        <row r="4119">
          <cell r="A4119">
            <v>35</v>
          </cell>
        </row>
        <row r="4120">
          <cell r="A4120">
            <v>35</v>
          </cell>
        </row>
        <row r="4121">
          <cell r="A4121">
            <v>35</v>
          </cell>
        </row>
        <row r="4122">
          <cell r="A4122">
            <v>35</v>
          </cell>
        </row>
        <row r="4123">
          <cell r="A4123">
            <v>35</v>
          </cell>
        </row>
        <row r="4124">
          <cell r="A4124">
            <v>35</v>
          </cell>
        </row>
        <row r="4125">
          <cell r="A4125">
            <v>35</v>
          </cell>
        </row>
        <row r="4126">
          <cell r="A4126">
            <v>35</v>
          </cell>
        </row>
        <row r="4127">
          <cell r="A4127">
            <v>35</v>
          </cell>
        </row>
        <row r="4128">
          <cell r="A4128">
            <v>35</v>
          </cell>
        </row>
        <row r="4129">
          <cell r="A4129">
            <v>35</v>
          </cell>
        </row>
        <row r="4130">
          <cell r="A4130">
            <v>35</v>
          </cell>
        </row>
        <row r="4131">
          <cell r="A4131">
            <v>35</v>
          </cell>
        </row>
        <row r="4132">
          <cell r="A4132">
            <v>35</v>
          </cell>
        </row>
        <row r="4133">
          <cell r="A4133">
            <v>35</v>
          </cell>
        </row>
        <row r="4134">
          <cell r="A4134">
            <v>35</v>
          </cell>
        </row>
        <row r="4135">
          <cell r="A4135">
            <v>35</v>
          </cell>
        </row>
        <row r="4136">
          <cell r="A4136">
            <v>35</v>
          </cell>
        </row>
        <row r="4137">
          <cell r="A4137">
            <v>35</v>
          </cell>
        </row>
        <row r="4138">
          <cell r="A4138">
            <v>35</v>
          </cell>
        </row>
        <row r="4139">
          <cell r="A4139">
            <v>35</v>
          </cell>
        </row>
        <row r="4140">
          <cell r="A4140">
            <v>35</v>
          </cell>
        </row>
        <row r="4141">
          <cell r="A4141">
            <v>35</v>
          </cell>
        </row>
        <row r="4142">
          <cell r="A4142">
            <v>35</v>
          </cell>
        </row>
        <row r="4143">
          <cell r="A4143">
            <v>35</v>
          </cell>
        </row>
        <row r="4144">
          <cell r="A4144">
            <v>35</v>
          </cell>
        </row>
        <row r="4145">
          <cell r="A4145">
            <v>35</v>
          </cell>
        </row>
        <row r="4146">
          <cell r="A4146">
            <v>35</v>
          </cell>
        </row>
        <row r="4147">
          <cell r="A4147">
            <v>35</v>
          </cell>
        </row>
        <row r="4148">
          <cell r="A4148">
            <v>35</v>
          </cell>
        </row>
        <row r="4149">
          <cell r="A4149">
            <v>35</v>
          </cell>
        </row>
        <row r="4150">
          <cell r="A4150">
            <v>35</v>
          </cell>
        </row>
        <row r="4151">
          <cell r="A4151">
            <v>35</v>
          </cell>
        </row>
        <row r="4152">
          <cell r="A4152">
            <v>35</v>
          </cell>
        </row>
        <row r="4153">
          <cell r="A4153">
            <v>35</v>
          </cell>
        </row>
        <row r="4154">
          <cell r="A4154">
            <v>35</v>
          </cell>
        </row>
        <row r="4155">
          <cell r="A4155">
            <v>35</v>
          </cell>
        </row>
        <row r="4156">
          <cell r="A4156">
            <v>35</v>
          </cell>
        </row>
        <row r="4157">
          <cell r="A4157">
            <v>35</v>
          </cell>
        </row>
        <row r="4158">
          <cell r="A4158">
            <v>35</v>
          </cell>
        </row>
        <row r="4159">
          <cell r="A4159">
            <v>35</v>
          </cell>
        </row>
        <row r="4160">
          <cell r="A4160">
            <v>35</v>
          </cell>
        </row>
        <row r="4161">
          <cell r="A4161">
            <v>35</v>
          </cell>
        </row>
        <row r="4162">
          <cell r="A4162">
            <v>35</v>
          </cell>
        </row>
        <row r="4163">
          <cell r="A4163">
            <v>35</v>
          </cell>
        </row>
        <row r="4164">
          <cell r="A4164">
            <v>35</v>
          </cell>
        </row>
        <row r="4165">
          <cell r="A4165">
            <v>35</v>
          </cell>
        </row>
        <row r="4166">
          <cell r="A4166">
            <v>35</v>
          </cell>
        </row>
        <row r="4167">
          <cell r="A4167">
            <v>35</v>
          </cell>
        </row>
        <row r="4168">
          <cell r="A4168">
            <v>35</v>
          </cell>
        </row>
        <row r="4169">
          <cell r="A4169">
            <v>35</v>
          </cell>
        </row>
        <row r="4170">
          <cell r="A4170">
            <v>35</v>
          </cell>
        </row>
        <row r="4171">
          <cell r="A4171">
            <v>35</v>
          </cell>
        </row>
        <row r="4172">
          <cell r="A4172">
            <v>35</v>
          </cell>
        </row>
        <row r="4173">
          <cell r="A4173">
            <v>35</v>
          </cell>
        </row>
        <row r="4174">
          <cell r="A4174">
            <v>35</v>
          </cell>
        </row>
        <row r="4175">
          <cell r="A4175">
            <v>35</v>
          </cell>
        </row>
        <row r="4176">
          <cell r="A4176">
            <v>35</v>
          </cell>
        </row>
        <row r="4177">
          <cell r="A4177">
            <v>35</v>
          </cell>
        </row>
        <row r="4178">
          <cell r="A4178">
            <v>35</v>
          </cell>
        </row>
        <row r="4179">
          <cell r="A4179">
            <v>35</v>
          </cell>
        </row>
        <row r="4180">
          <cell r="A4180">
            <v>35</v>
          </cell>
        </row>
        <row r="4181">
          <cell r="A4181">
            <v>35</v>
          </cell>
        </row>
        <row r="4182">
          <cell r="A4182">
            <v>35</v>
          </cell>
        </row>
        <row r="4183">
          <cell r="A4183">
            <v>35</v>
          </cell>
        </row>
        <row r="4184">
          <cell r="A4184">
            <v>35</v>
          </cell>
        </row>
        <row r="4185">
          <cell r="A4185">
            <v>35</v>
          </cell>
        </row>
        <row r="4186">
          <cell r="A4186">
            <v>35</v>
          </cell>
        </row>
        <row r="4187">
          <cell r="A4187">
            <v>35</v>
          </cell>
        </row>
        <row r="4188">
          <cell r="A4188">
            <v>35</v>
          </cell>
        </row>
        <row r="4189">
          <cell r="A4189">
            <v>35</v>
          </cell>
        </row>
        <row r="4190">
          <cell r="A4190">
            <v>35</v>
          </cell>
        </row>
        <row r="4191">
          <cell r="A4191">
            <v>35</v>
          </cell>
        </row>
        <row r="4192">
          <cell r="A4192">
            <v>35</v>
          </cell>
        </row>
        <row r="4193">
          <cell r="A4193">
            <v>35</v>
          </cell>
        </row>
        <row r="4194">
          <cell r="A4194">
            <v>35</v>
          </cell>
        </row>
        <row r="4195">
          <cell r="A4195">
            <v>35</v>
          </cell>
        </row>
        <row r="4196">
          <cell r="A4196">
            <v>35</v>
          </cell>
        </row>
        <row r="4197">
          <cell r="A4197">
            <v>35</v>
          </cell>
        </row>
        <row r="4198">
          <cell r="A4198">
            <v>35</v>
          </cell>
        </row>
        <row r="4199">
          <cell r="A4199">
            <v>35</v>
          </cell>
        </row>
        <row r="4200">
          <cell r="A4200">
            <v>35</v>
          </cell>
        </row>
        <row r="4201">
          <cell r="A4201">
            <v>35</v>
          </cell>
        </row>
        <row r="4202">
          <cell r="A4202">
            <v>35</v>
          </cell>
        </row>
        <row r="4203">
          <cell r="A4203">
            <v>35</v>
          </cell>
        </row>
        <row r="4204">
          <cell r="A4204">
            <v>35</v>
          </cell>
        </row>
        <row r="4205">
          <cell r="A4205">
            <v>35</v>
          </cell>
        </row>
        <row r="4206">
          <cell r="A4206">
            <v>35</v>
          </cell>
        </row>
        <row r="4207">
          <cell r="A4207">
            <v>35</v>
          </cell>
        </row>
        <row r="4208">
          <cell r="A4208">
            <v>35</v>
          </cell>
        </row>
        <row r="4209">
          <cell r="A4209">
            <v>35</v>
          </cell>
        </row>
        <row r="4210">
          <cell r="A4210">
            <v>35</v>
          </cell>
        </row>
        <row r="4211">
          <cell r="A4211">
            <v>35</v>
          </cell>
        </row>
        <row r="4212">
          <cell r="A4212">
            <v>35</v>
          </cell>
        </row>
        <row r="4213">
          <cell r="A4213">
            <v>35</v>
          </cell>
        </row>
        <row r="4214">
          <cell r="A4214">
            <v>35</v>
          </cell>
        </row>
        <row r="4215">
          <cell r="A4215">
            <v>35</v>
          </cell>
        </row>
        <row r="4216">
          <cell r="A4216">
            <v>35</v>
          </cell>
        </row>
        <row r="4217">
          <cell r="A4217">
            <v>35</v>
          </cell>
        </row>
        <row r="4218">
          <cell r="A4218">
            <v>35</v>
          </cell>
        </row>
        <row r="4219">
          <cell r="A4219">
            <v>35</v>
          </cell>
        </row>
        <row r="4220">
          <cell r="A4220">
            <v>35</v>
          </cell>
        </row>
        <row r="4221">
          <cell r="A4221">
            <v>35</v>
          </cell>
        </row>
        <row r="4222">
          <cell r="A4222">
            <v>35</v>
          </cell>
        </row>
        <row r="4223">
          <cell r="A4223">
            <v>35</v>
          </cell>
        </row>
        <row r="4224">
          <cell r="A4224">
            <v>35</v>
          </cell>
        </row>
        <row r="4225">
          <cell r="A4225">
            <v>35</v>
          </cell>
        </row>
        <row r="4226">
          <cell r="A4226">
            <v>35</v>
          </cell>
        </row>
        <row r="4227">
          <cell r="A4227">
            <v>35</v>
          </cell>
        </row>
        <row r="4228">
          <cell r="A4228">
            <v>35</v>
          </cell>
        </row>
        <row r="4229">
          <cell r="A4229">
            <v>35</v>
          </cell>
        </row>
        <row r="4230">
          <cell r="A4230">
            <v>35</v>
          </cell>
        </row>
        <row r="4231">
          <cell r="A4231">
            <v>35</v>
          </cell>
        </row>
        <row r="4232">
          <cell r="A4232">
            <v>35</v>
          </cell>
        </row>
        <row r="4233">
          <cell r="A4233">
            <v>35</v>
          </cell>
        </row>
        <row r="4234">
          <cell r="A4234">
            <v>35</v>
          </cell>
        </row>
        <row r="4235">
          <cell r="A4235">
            <v>35</v>
          </cell>
        </row>
        <row r="4236">
          <cell r="A4236">
            <v>35</v>
          </cell>
        </row>
        <row r="4237">
          <cell r="A4237">
            <v>35</v>
          </cell>
        </row>
        <row r="4238">
          <cell r="A4238">
            <v>35</v>
          </cell>
        </row>
        <row r="4239">
          <cell r="A4239">
            <v>35</v>
          </cell>
        </row>
        <row r="4240">
          <cell r="A4240">
            <v>35</v>
          </cell>
        </row>
        <row r="4241">
          <cell r="A4241">
            <v>36</v>
          </cell>
        </row>
        <row r="4242">
          <cell r="A4242">
            <v>36</v>
          </cell>
        </row>
        <row r="4243">
          <cell r="A4243">
            <v>36</v>
          </cell>
        </row>
        <row r="4244">
          <cell r="A4244">
            <v>36</v>
          </cell>
        </row>
        <row r="4245">
          <cell r="A4245">
            <v>36</v>
          </cell>
        </row>
        <row r="4246">
          <cell r="A4246">
            <v>36</v>
          </cell>
        </row>
        <row r="4247">
          <cell r="A4247">
            <v>36</v>
          </cell>
        </row>
        <row r="4248">
          <cell r="A4248">
            <v>36</v>
          </cell>
        </row>
        <row r="4249">
          <cell r="A4249">
            <v>36</v>
          </cell>
        </row>
        <row r="4250">
          <cell r="A4250">
            <v>36</v>
          </cell>
        </row>
        <row r="4251">
          <cell r="A4251">
            <v>36</v>
          </cell>
        </row>
        <row r="4252">
          <cell r="A4252">
            <v>36</v>
          </cell>
        </row>
        <row r="4253">
          <cell r="A4253">
            <v>36</v>
          </cell>
        </row>
        <row r="4254">
          <cell r="A4254">
            <v>36</v>
          </cell>
        </row>
        <row r="4255">
          <cell r="A4255">
            <v>36</v>
          </cell>
        </row>
        <row r="4256">
          <cell r="A4256">
            <v>36</v>
          </cell>
        </row>
        <row r="4257">
          <cell r="A4257">
            <v>36</v>
          </cell>
        </row>
        <row r="4258">
          <cell r="A4258">
            <v>36</v>
          </cell>
        </row>
        <row r="4259">
          <cell r="A4259">
            <v>36</v>
          </cell>
        </row>
        <row r="4260">
          <cell r="A4260">
            <v>36</v>
          </cell>
        </row>
        <row r="4261">
          <cell r="A4261">
            <v>36</v>
          </cell>
        </row>
        <row r="4262">
          <cell r="A4262">
            <v>36</v>
          </cell>
        </row>
        <row r="4263">
          <cell r="A4263">
            <v>36</v>
          </cell>
        </row>
        <row r="4264">
          <cell r="A4264">
            <v>36</v>
          </cell>
        </row>
        <row r="4265">
          <cell r="A4265">
            <v>36</v>
          </cell>
        </row>
        <row r="4266">
          <cell r="A4266">
            <v>36</v>
          </cell>
        </row>
        <row r="4267">
          <cell r="A4267">
            <v>36</v>
          </cell>
        </row>
        <row r="4268">
          <cell r="A4268">
            <v>36</v>
          </cell>
        </row>
        <row r="4269">
          <cell r="A4269">
            <v>36</v>
          </cell>
        </row>
        <row r="4270">
          <cell r="A4270">
            <v>36</v>
          </cell>
        </row>
        <row r="4271">
          <cell r="A4271">
            <v>36</v>
          </cell>
        </row>
        <row r="4272">
          <cell r="A4272">
            <v>36</v>
          </cell>
        </row>
        <row r="4273">
          <cell r="A4273">
            <v>36</v>
          </cell>
        </row>
        <row r="4274">
          <cell r="A4274">
            <v>36</v>
          </cell>
        </row>
        <row r="4275">
          <cell r="A4275">
            <v>36</v>
          </cell>
        </row>
        <row r="4276">
          <cell r="A4276">
            <v>36</v>
          </cell>
        </row>
        <row r="4277">
          <cell r="A4277">
            <v>36</v>
          </cell>
        </row>
        <row r="4278">
          <cell r="A4278">
            <v>36</v>
          </cell>
        </row>
        <row r="4279">
          <cell r="A4279">
            <v>36</v>
          </cell>
        </row>
        <row r="4280">
          <cell r="A4280">
            <v>36</v>
          </cell>
        </row>
        <row r="4281">
          <cell r="A4281">
            <v>36</v>
          </cell>
        </row>
        <row r="4282">
          <cell r="A4282">
            <v>36</v>
          </cell>
        </row>
        <row r="4283">
          <cell r="A4283">
            <v>36</v>
          </cell>
        </row>
        <row r="4284">
          <cell r="A4284">
            <v>36</v>
          </cell>
        </row>
        <row r="4285">
          <cell r="A4285">
            <v>36</v>
          </cell>
        </row>
        <row r="4286">
          <cell r="A4286">
            <v>36</v>
          </cell>
        </row>
        <row r="4287">
          <cell r="A4287">
            <v>36</v>
          </cell>
        </row>
        <row r="4288">
          <cell r="A4288">
            <v>36</v>
          </cell>
        </row>
        <row r="4289">
          <cell r="A4289">
            <v>36</v>
          </cell>
        </row>
        <row r="4290">
          <cell r="A4290">
            <v>36</v>
          </cell>
        </row>
        <row r="4291">
          <cell r="A4291">
            <v>36</v>
          </cell>
        </row>
        <row r="4292">
          <cell r="A4292">
            <v>36</v>
          </cell>
        </row>
        <row r="4293">
          <cell r="A4293">
            <v>36</v>
          </cell>
        </row>
        <row r="4294">
          <cell r="A4294">
            <v>36</v>
          </cell>
        </row>
        <row r="4295">
          <cell r="A4295">
            <v>36</v>
          </cell>
        </row>
        <row r="4296">
          <cell r="A4296">
            <v>36</v>
          </cell>
        </row>
        <row r="4297">
          <cell r="A4297">
            <v>36</v>
          </cell>
        </row>
        <row r="4298">
          <cell r="A4298">
            <v>36</v>
          </cell>
        </row>
        <row r="4299">
          <cell r="A4299">
            <v>36</v>
          </cell>
        </row>
        <row r="4300">
          <cell r="A4300">
            <v>36</v>
          </cell>
        </row>
        <row r="4301">
          <cell r="A4301">
            <v>36</v>
          </cell>
        </row>
        <row r="4302">
          <cell r="A4302">
            <v>36</v>
          </cell>
        </row>
        <row r="4303">
          <cell r="A4303">
            <v>36</v>
          </cell>
        </row>
        <row r="4304">
          <cell r="A4304">
            <v>36</v>
          </cell>
        </row>
        <row r="4305">
          <cell r="A4305">
            <v>36</v>
          </cell>
        </row>
        <row r="4306">
          <cell r="A4306">
            <v>36</v>
          </cell>
        </row>
        <row r="4307">
          <cell r="A4307">
            <v>36</v>
          </cell>
        </row>
        <row r="4308">
          <cell r="A4308">
            <v>36</v>
          </cell>
        </row>
        <row r="4309">
          <cell r="A4309">
            <v>36</v>
          </cell>
        </row>
        <row r="4310">
          <cell r="A4310">
            <v>36</v>
          </cell>
        </row>
        <row r="4311">
          <cell r="A4311">
            <v>36</v>
          </cell>
        </row>
        <row r="4312">
          <cell r="A4312">
            <v>36</v>
          </cell>
        </row>
        <row r="4313">
          <cell r="A4313">
            <v>36</v>
          </cell>
        </row>
        <row r="4314">
          <cell r="A4314">
            <v>36</v>
          </cell>
        </row>
        <row r="4315">
          <cell r="A4315">
            <v>36</v>
          </cell>
        </row>
        <row r="4316">
          <cell r="A4316">
            <v>36</v>
          </cell>
        </row>
        <row r="4317">
          <cell r="A4317">
            <v>36</v>
          </cell>
        </row>
        <row r="4318">
          <cell r="A4318">
            <v>36</v>
          </cell>
        </row>
        <row r="4319">
          <cell r="A4319">
            <v>36</v>
          </cell>
        </row>
        <row r="4320">
          <cell r="A4320">
            <v>36</v>
          </cell>
        </row>
        <row r="4321">
          <cell r="A4321">
            <v>36</v>
          </cell>
        </row>
        <row r="4322">
          <cell r="A4322">
            <v>36</v>
          </cell>
        </row>
        <row r="4323">
          <cell r="A4323">
            <v>36</v>
          </cell>
        </row>
        <row r="4324">
          <cell r="A4324">
            <v>36</v>
          </cell>
        </row>
        <row r="4325">
          <cell r="A4325">
            <v>36</v>
          </cell>
        </row>
        <row r="4326">
          <cell r="A4326">
            <v>36</v>
          </cell>
        </row>
        <row r="4327">
          <cell r="A4327">
            <v>36</v>
          </cell>
        </row>
        <row r="4328">
          <cell r="A4328">
            <v>36</v>
          </cell>
        </row>
        <row r="4329">
          <cell r="A4329">
            <v>36</v>
          </cell>
        </row>
        <row r="4330">
          <cell r="A4330">
            <v>36</v>
          </cell>
        </row>
        <row r="4331">
          <cell r="A4331">
            <v>36</v>
          </cell>
        </row>
        <row r="4332">
          <cell r="A4332">
            <v>36</v>
          </cell>
        </row>
        <row r="4333">
          <cell r="A4333">
            <v>36</v>
          </cell>
        </row>
        <row r="4334">
          <cell r="A4334">
            <v>36</v>
          </cell>
        </row>
        <row r="4335">
          <cell r="A4335">
            <v>36</v>
          </cell>
        </row>
        <row r="4336">
          <cell r="A4336">
            <v>36</v>
          </cell>
        </row>
        <row r="4337">
          <cell r="A4337">
            <v>36</v>
          </cell>
        </row>
        <row r="4338">
          <cell r="A4338">
            <v>36</v>
          </cell>
        </row>
        <row r="4339">
          <cell r="A4339">
            <v>36</v>
          </cell>
        </row>
        <row r="4340">
          <cell r="A4340">
            <v>36</v>
          </cell>
        </row>
        <row r="4341">
          <cell r="A4341">
            <v>36</v>
          </cell>
        </row>
        <row r="4342">
          <cell r="A4342">
            <v>36</v>
          </cell>
        </row>
        <row r="4343">
          <cell r="A4343">
            <v>36</v>
          </cell>
        </row>
        <row r="4344">
          <cell r="A4344">
            <v>36</v>
          </cell>
        </row>
        <row r="4345">
          <cell r="A4345">
            <v>36</v>
          </cell>
        </row>
        <row r="4346">
          <cell r="A4346">
            <v>36</v>
          </cell>
        </row>
        <row r="4347">
          <cell r="A4347">
            <v>36</v>
          </cell>
        </row>
        <row r="4348">
          <cell r="A4348">
            <v>36</v>
          </cell>
        </row>
        <row r="4349">
          <cell r="A4349">
            <v>36</v>
          </cell>
        </row>
        <row r="4350">
          <cell r="A4350">
            <v>36</v>
          </cell>
        </row>
        <row r="4351">
          <cell r="A4351">
            <v>36</v>
          </cell>
        </row>
        <row r="4352">
          <cell r="A4352">
            <v>36</v>
          </cell>
        </row>
        <row r="4353">
          <cell r="A4353">
            <v>36</v>
          </cell>
        </row>
        <row r="4354">
          <cell r="A4354">
            <v>36</v>
          </cell>
        </row>
        <row r="4355">
          <cell r="A4355">
            <v>36</v>
          </cell>
        </row>
        <row r="4356">
          <cell r="A4356">
            <v>36</v>
          </cell>
        </row>
        <row r="4357">
          <cell r="A4357">
            <v>36</v>
          </cell>
        </row>
        <row r="4358">
          <cell r="A4358">
            <v>36</v>
          </cell>
        </row>
        <row r="4359">
          <cell r="A4359">
            <v>36</v>
          </cell>
        </row>
        <row r="4360">
          <cell r="A4360">
            <v>36</v>
          </cell>
        </row>
        <row r="4361">
          <cell r="A4361">
            <v>36</v>
          </cell>
        </row>
        <row r="4362">
          <cell r="A4362">
            <v>36</v>
          </cell>
        </row>
        <row r="4363">
          <cell r="A4363">
            <v>37</v>
          </cell>
        </row>
        <row r="4364">
          <cell r="A4364">
            <v>37</v>
          </cell>
        </row>
        <row r="4365">
          <cell r="A4365">
            <v>37</v>
          </cell>
        </row>
        <row r="4366">
          <cell r="A4366">
            <v>37</v>
          </cell>
        </row>
        <row r="4367">
          <cell r="A4367">
            <v>37</v>
          </cell>
        </row>
        <row r="4368">
          <cell r="A4368">
            <v>37</v>
          </cell>
        </row>
        <row r="4369">
          <cell r="A4369">
            <v>37</v>
          </cell>
        </row>
        <row r="4370">
          <cell r="A4370">
            <v>37</v>
          </cell>
        </row>
        <row r="4371">
          <cell r="A4371">
            <v>37</v>
          </cell>
        </row>
        <row r="4372">
          <cell r="A4372">
            <v>37</v>
          </cell>
        </row>
        <row r="4373">
          <cell r="A4373">
            <v>37</v>
          </cell>
        </row>
        <row r="4374">
          <cell r="A4374">
            <v>37</v>
          </cell>
        </row>
        <row r="4375">
          <cell r="A4375">
            <v>37</v>
          </cell>
        </row>
        <row r="4376">
          <cell r="A4376">
            <v>37</v>
          </cell>
        </row>
        <row r="4377">
          <cell r="A4377">
            <v>37</v>
          </cell>
        </row>
        <row r="4378">
          <cell r="A4378">
            <v>37</v>
          </cell>
        </row>
        <row r="4379">
          <cell r="A4379">
            <v>37</v>
          </cell>
        </row>
        <row r="4380">
          <cell r="A4380">
            <v>37</v>
          </cell>
        </row>
        <row r="4381">
          <cell r="A4381">
            <v>37</v>
          </cell>
        </row>
        <row r="4382">
          <cell r="A4382">
            <v>37</v>
          </cell>
        </row>
        <row r="4383">
          <cell r="A4383">
            <v>37</v>
          </cell>
        </row>
        <row r="4384">
          <cell r="A4384">
            <v>37</v>
          </cell>
        </row>
        <row r="4385">
          <cell r="A4385">
            <v>37</v>
          </cell>
        </row>
        <row r="4386">
          <cell r="A4386">
            <v>37</v>
          </cell>
        </row>
        <row r="4387">
          <cell r="A4387">
            <v>37</v>
          </cell>
        </row>
        <row r="4388">
          <cell r="A4388">
            <v>37</v>
          </cell>
        </row>
        <row r="4389">
          <cell r="A4389">
            <v>37</v>
          </cell>
        </row>
        <row r="4390">
          <cell r="A4390">
            <v>37</v>
          </cell>
        </row>
        <row r="4391">
          <cell r="A4391">
            <v>37</v>
          </cell>
        </row>
        <row r="4392">
          <cell r="A4392">
            <v>37</v>
          </cell>
        </row>
        <row r="4393">
          <cell r="A4393">
            <v>37</v>
          </cell>
        </row>
        <row r="4394">
          <cell r="A4394">
            <v>37</v>
          </cell>
        </row>
        <row r="4395">
          <cell r="A4395">
            <v>37</v>
          </cell>
        </row>
        <row r="4396">
          <cell r="A4396">
            <v>37</v>
          </cell>
        </row>
        <row r="4397">
          <cell r="A4397">
            <v>37</v>
          </cell>
        </row>
        <row r="4398">
          <cell r="A4398">
            <v>37</v>
          </cell>
        </row>
        <row r="4399">
          <cell r="A4399">
            <v>37</v>
          </cell>
        </row>
        <row r="4400">
          <cell r="A4400">
            <v>37</v>
          </cell>
        </row>
        <row r="4401">
          <cell r="A4401">
            <v>37</v>
          </cell>
        </row>
        <row r="4402">
          <cell r="A4402">
            <v>37</v>
          </cell>
        </row>
        <row r="4403">
          <cell r="A4403">
            <v>37</v>
          </cell>
        </row>
        <row r="4404">
          <cell r="A4404">
            <v>37</v>
          </cell>
        </row>
        <row r="4405">
          <cell r="A4405">
            <v>37</v>
          </cell>
        </row>
        <row r="4406">
          <cell r="A4406">
            <v>37</v>
          </cell>
        </row>
        <row r="4407">
          <cell r="A4407">
            <v>37</v>
          </cell>
        </row>
        <row r="4408">
          <cell r="A4408">
            <v>37</v>
          </cell>
        </row>
        <row r="4409">
          <cell r="A4409">
            <v>37</v>
          </cell>
        </row>
        <row r="4410">
          <cell r="A4410">
            <v>37</v>
          </cell>
        </row>
        <row r="4411">
          <cell r="A4411">
            <v>37</v>
          </cell>
        </row>
        <row r="4412">
          <cell r="A4412">
            <v>37</v>
          </cell>
        </row>
        <row r="4413">
          <cell r="A4413">
            <v>37</v>
          </cell>
        </row>
        <row r="4414">
          <cell r="A4414">
            <v>37</v>
          </cell>
        </row>
        <row r="4415">
          <cell r="A4415">
            <v>37</v>
          </cell>
        </row>
        <row r="4416">
          <cell r="A4416">
            <v>37</v>
          </cell>
        </row>
        <row r="4417">
          <cell r="A4417">
            <v>37</v>
          </cell>
        </row>
        <row r="4418">
          <cell r="A4418">
            <v>37</v>
          </cell>
        </row>
        <row r="4419">
          <cell r="A4419">
            <v>37</v>
          </cell>
        </row>
        <row r="4420">
          <cell r="A4420">
            <v>37</v>
          </cell>
        </row>
        <row r="4421">
          <cell r="A4421">
            <v>37</v>
          </cell>
        </row>
        <row r="4422">
          <cell r="A4422">
            <v>37</v>
          </cell>
        </row>
        <row r="4423">
          <cell r="A4423">
            <v>37</v>
          </cell>
        </row>
        <row r="4424">
          <cell r="A4424">
            <v>37</v>
          </cell>
        </row>
        <row r="4425">
          <cell r="A4425">
            <v>37</v>
          </cell>
        </row>
        <row r="4426">
          <cell r="A4426">
            <v>37</v>
          </cell>
        </row>
        <row r="4427">
          <cell r="A4427">
            <v>37</v>
          </cell>
        </row>
        <row r="4428">
          <cell r="A4428">
            <v>37</v>
          </cell>
        </row>
        <row r="4429">
          <cell r="A4429">
            <v>37</v>
          </cell>
        </row>
        <row r="4430">
          <cell r="A4430">
            <v>37</v>
          </cell>
        </row>
        <row r="4431">
          <cell r="A4431">
            <v>37</v>
          </cell>
        </row>
        <row r="4432">
          <cell r="A4432">
            <v>37</v>
          </cell>
        </row>
        <row r="4433">
          <cell r="A4433">
            <v>37</v>
          </cell>
        </row>
        <row r="4434">
          <cell r="A4434">
            <v>37</v>
          </cell>
        </row>
        <row r="4435">
          <cell r="A4435">
            <v>37</v>
          </cell>
        </row>
        <row r="4436">
          <cell r="A4436">
            <v>37</v>
          </cell>
        </row>
        <row r="4437">
          <cell r="A4437">
            <v>37</v>
          </cell>
        </row>
        <row r="4438">
          <cell r="A4438">
            <v>37</v>
          </cell>
        </row>
        <row r="4439">
          <cell r="A4439">
            <v>37</v>
          </cell>
        </row>
        <row r="4440">
          <cell r="A4440">
            <v>37</v>
          </cell>
        </row>
        <row r="4441">
          <cell r="A4441">
            <v>37</v>
          </cell>
        </row>
        <row r="4442">
          <cell r="A4442">
            <v>37</v>
          </cell>
        </row>
        <row r="4443">
          <cell r="A4443">
            <v>37</v>
          </cell>
        </row>
        <row r="4444">
          <cell r="A4444">
            <v>37</v>
          </cell>
        </row>
        <row r="4445">
          <cell r="A4445">
            <v>37</v>
          </cell>
        </row>
        <row r="4446">
          <cell r="A4446">
            <v>37</v>
          </cell>
        </row>
        <row r="4447">
          <cell r="A4447">
            <v>37</v>
          </cell>
        </row>
        <row r="4448">
          <cell r="A4448">
            <v>37</v>
          </cell>
        </row>
        <row r="4449">
          <cell r="A4449">
            <v>37</v>
          </cell>
        </row>
        <row r="4450">
          <cell r="A4450">
            <v>37</v>
          </cell>
        </row>
        <row r="4451">
          <cell r="A4451">
            <v>37</v>
          </cell>
        </row>
        <row r="4452">
          <cell r="A4452">
            <v>37</v>
          </cell>
        </row>
        <row r="4453">
          <cell r="A4453">
            <v>37</v>
          </cell>
        </row>
        <row r="4454">
          <cell r="A4454">
            <v>37</v>
          </cell>
        </row>
        <row r="4455">
          <cell r="A4455">
            <v>37</v>
          </cell>
        </row>
        <row r="4456">
          <cell r="A4456">
            <v>37</v>
          </cell>
        </row>
        <row r="4457">
          <cell r="A4457">
            <v>37</v>
          </cell>
        </row>
        <row r="4458">
          <cell r="A4458">
            <v>37</v>
          </cell>
        </row>
        <row r="4459">
          <cell r="A4459">
            <v>37</v>
          </cell>
        </row>
        <row r="4460">
          <cell r="A4460">
            <v>37</v>
          </cell>
        </row>
        <row r="4461">
          <cell r="A4461">
            <v>37</v>
          </cell>
        </row>
        <row r="4462">
          <cell r="A4462">
            <v>37</v>
          </cell>
        </row>
        <row r="4463">
          <cell r="A4463">
            <v>37</v>
          </cell>
        </row>
        <row r="4464">
          <cell r="A4464">
            <v>37</v>
          </cell>
        </row>
        <row r="4465">
          <cell r="A4465">
            <v>37</v>
          </cell>
        </row>
        <row r="4466">
          <cell r="A4466">
            <v>37</v>
          </cell>
        </row>
        <row r="4467">
          <cell r="A4467">
            <v>37</v>
          </cell>
        </row>
        <row r="4468">
          <cell r="A4468">
            <v>37</v>
          </cell>
        </row>
        <row r="4469">
          <cell r="A4469">
            <v>37</v>
          </cell>
        </row>
        <row r="4470">
          <cell r="A4470">
            <v>37</v>
          </cell>
        </row>
        <row r="4471">
          <cell r="A4471">
            <v>37</v>
          </cell>
        </row>
        <row r="4472">
          <cell r="A4472">
            <v>37</v>
          </cell>
        </row>
        <row r="4473">
          <cell r="A4473">
            <v>37</v>
          </cell>
        </row>
        <row r="4474">
          <cell r="A4474">
            <v>37</v>
          </cell>
        </row>
        <row r="4475">
          <cell r="A4475">
            <v>37</v>
          </cell>
        </row>
        <row r="4476">
          <cell r="A4476">
            <v>38</v>
          </cell>
        </row>
        <row r="4477">
          <cell r="A4477">
            <v>38</v>
          </cell>
        </row>
        <row r="4478">
          <cell r="A4478">
            <v>38</v>
          </cell>
        </row>
        <row r="4479">
          <cell r="A4479">
            <v>38</v>
          </cell>
        </row>
        <row r="4480">
          <cell r="A4480">
            <v>38</v>
          </cell>
        </row>
        <row r="4481">
          <cell r="A4481">
            <v>38</v>
          </cell>
        </row>
        <row r="4482">
          <cell r="A4482">
            <v>38</v>
          </cell>
        </row>
        <row r="4483">
          <cell r="A4483">
            <v>38</v>
          </cell>
        </row>
        <row r="4484">
          <cell r="A4484">
            <v>38</v>
          </cell>
        </row>
        <row r="4485">
          <cell r="A4485">
            <v>38</v>
          </cell>
        </row>
        <row r="4486">
          <cell r="A4486">
            <v>38</v>
          </cell>
        </row>
        <row r="4487">
          <cell r="A4487">
            <v>38</v>
          </cell>
        </row>
        <row r="4488">
          <cell r="A4488">
            <v>38</v>
          </cell>
        </row>
        <row r="4489">
          <cell r="A4489">
            <v>38</v>
          </cell>
        </row>
        <row r="4490">
          <cell r="A4490">
            <v>38</v>
          </cell>
        </row>
        <row r="4491">
          <cell r="A4491">
            <v>38</v>
          </cell>
        </row>
        <row r="4492">
          <cell r="A4492">
            <v>38</v>
          </cell>
        </row>
        <row r="4493">
          <cell r="A4493">
            <v>38</v>
          </cell>
        </row>
        <row r="4494">
          <cell r="A4494">
            <v>38</v>
          </cell>
        </row>
        <row r="4495">
          <cell r="A4495">
            <v>38</v>
          </cell>
        </row>
        <row r="4496">
          <cell r="A4496">
            <v>38</v>
          </cell>
        </row>
        <row r="4497">
          <cell r="A4497">
            <v>38</v>
          </cell>
        </row>
        <row r="4498">
          <cell r="A4498">
            <v>38</v>
          </cell>
        </row>
        <row r="4499">
          <cell r="A4499">
            <v>38</v>
          </cell>
        </row>
        <row r="4500">
          <cell r="A4500">
            <v>38</v>
          </cell>
        </row>
        <row r="4501">
          <cell r="A4501">
            <v>38</v>
          </cell>
        </row>
        <row r="4502">
          <cell r="A4502">
            <v>38</v>
          </cell>
        </row>
        <row r="4503">
          <cell r="A4503">
            <v>38</v>
          </cell>
        </row>
        <row r="4504">
          <cell r="A4504">
            <v>38</v>
          </cell>
        </row>
        <row r="4505">
          <cell r="A4505">
            <v>38</v>
          </cell>
        </row>
        <row r="4506">
          <cell r="A4506">
            <v>38</v>
          </cell>
        </row>
        <row r="4507">
          <cell r="A4507">
            <v>38</v>
          </cell>
        </row>
        <row r="4508">
          <cell r="A4508">
            <v>38</v>
          </cell>
        </row>
        <row r="4509">
          <cell r="A4509">
            <v>38</v>
          </cell>
        </row>
        <row r="4510">
          <cell r="A4510">
            <v>38</v>
          </cell>
        </row>
        <row r="4511">
          <cell r="A4511">
            <v>38</v>
          </cell>
        </row>
        <row r="4512">
          <cell r="A4512">
            <v>38</v>
          </cell>
        </row>
        <row r="4513">
          <cell r="A4513">
            <v>38</v>
          </cell>
        </row>
        <row r="4514">
          <cell r="A4514">
            <v>38</v>
          </cell>
        </row>
        <row r="4515">
          <cell r="A4515">
            <v>38</v>
          </cell>
        </row>
        <row r="4516">
          <cell r="A4516">
            <v>38</v>
          </cell>
        </row>
        <row r="4517">
          <cell r="A4517">
            <v>38</v>
          </cell>
        </row>
        <row r="4518">
          <cell r="A4518">
            <v>38</v>
          </cell>
        </row>
        <row r="4519">
          <cell r="A4519">
            <v>38</v>
          </cell>
        </row>
        <row r="4520">
          <cell r="A4520">
            <v>38</v>
          </cell>
        </row>
        <row r="4521">
          <cell r="A4521">
            <v>38</v>
          </cell>
        </row>
        <row r="4522">
          <cell r="A4522">
            <v>38</v>
          </cell>
        </row>
        <row r="4523">
          <cell r="A4523">
            <v>38</v>
          </cell>
        </row>
        <row r="4524">
          <cell r="A4524">
            <v>38</v>
          </cell>
        </row>
        <row r="4525">
          <cell r="A4525">
            <v>38</v>
          </cell>
        </row>
        <row r="4526">
          <cell r="A4526">
            <v>38</v>
          </cell>
        </row>
        <row r="4527">
          <cell r="A4527">
            <v>38</v>
          </cell>
        </row>
        <row r="4528">
          <cell r="A4528">
            <v>38</v>
          </cell>
        </row>
        <row r="4529">
          <cell r="A4529">
            <v>38</v>
          </cell>
        </row>
        <row r="4530">
          <cell r="A4530">
            <v>38</v>
          </cell>
        </row>
        <row r="4531">
          <cell r="A4531">
            <v>38</v>
          </cell>
        </row>
        <row r="4532">
          <cell r="A4532">
            <v>38</v>
          </cell>
        </row>
        <row r="4533">
          <cell r="A4533">
            <v>38</v>
          </cell>
        </row>
        <row r="4534">
          <cell r="A4534">
            <v>38</v>
          </cell>
        </row>
        <row r="4535">
          <cell r="A4535">
            <v>38</v>
          </cell>
        </row>
        <row r="4536">
          <cell r="A4536">
            <v>38</v>
          </cell>
        </row>
        <row r="4537">
          <cell r="A4537">
            <v>38</v>
          </cell>
        </row>
        <row r="4538">
          <cell r="A4538">
            <v>38</v>
          </cell>
        </row>
        <row r="4539">
          <cell r="A4539">
            <v>38</v>
          </cell>
        </row>
        <row r="4540">
          <cell r="A4540">
            <v>38</v>
          </cell>
        </row>
        <row r="4541">
          <cell r="A4541">
            <v>38</v>
          </cell>
        </row>
        <row r="4542">
          <cell r="A4542">
            <v>38</v>
          </cell>
        </row>
        <row r="4543">
          <cell r="A4543">
            <v>38</v>
          </cell>
        </row>
        <row r="4544">
          <cell r="A4544">
            <v>38</v>
          </cell>
        </row>
        <row r="4545">
          <cell r="A4545">
            <v>38</v>
          </cell>
        </row>
        <row r="4546">
          <cell r="A4546">
            <v>38</v>
          </cell>
        </row>
        <row r="4547">
          <cell r="A4547">
            <v>38</v>
          </cell>
        </row>
        <row r="4548">
          <cell r="A4548">
            <v>38</v>
          </cell>
        </row>
        <row r="4549">
          <cell r="A4549">
            <v>38</v>
          </cell>
        </row>
        <row r="4550">
          <cell r="A4550">
            <v>38</v>
          </cell>
        </row>
        <row r="4551">
          <cell r="A4551">
            <v>38</v>
          </cell>
        </row>
        <row r="4552">
          <cell r="A4552">
            <v>38</v>
          </cell>
        </row>
        <row r="4553">
          <cell r="A4553">
            <v>38</v>
          </cell>
        </row>
        <row r="4554">
          <cell r="A4554">
            <v>38</v>
          </cell>
        </row>
        <row r="4555">
          <cell r="A4555">
            <v>38</v>
          </cell>
        </row>
        <row r="4556">
          <cell r="A4556">
            <v>38</v>
          </cell>
        </row>
        <row r="4557">
          <cell r="A4557">
            <v>38</v>
          </cell>
        </row>
        <row r="4558">
          <cell r="A4558">
            <v>38</v>
          </cell>
        </row>
        <row r="4559">
          <cell r="A4559">
            <v>38</v>
          </cell>
        </row>
        <row r="4560">
          <cell r="A4560">
            <v>38</v>
          </cell>
        </row>
        <row r="4561">
          <cell r="A4561">
            <v>38</v>
          </cell>
        </row>
        <row r="4562">
          <cell r="A4562">
            <v>38</v>
          </cell>
        </row>
        <row r="4563">
          <cell r="A4563">
            <v>38</v>
          </cell>
        </row>
        <row r="4564">
          <cell r="A4564">
            <v>38</v>
          </cell>
        </row>
        <row r="4565">
          <cell r="A4565">
            <v>38</v>
          </cell>
        </row>
        <row r="4566">
          <cell r="A4566">
            <v>38</v>
          </cell>
        </row>
        <row r="4567">
          <cell r="A4567">
            <v>38</v>
          </cell>
        </row>
        <row r="4568">
          <cell r="A4568">
            <v>38</v>
          </cell>
        </row>
        <row r="4569">
          <cell r="A4569">
            <v>38</v>
          </cell>
        </row>
        <row r="4570">
          <cell r="A4570">
            <v>38</v>
          </cell>
        </row>
        <row r="4571">
          <cell r="A4571">
            <v>38</v>
          </cell>
        </row>
        <row r="4572">
          <cell r="A4572">
            <v>38</v>
          </cell>
        </row>
        <row r="4573">
          <cell r="A4573">
            <v>38</v>
          </cell>
        </row>
        <row r="4574">
          <cell r="A4574">
            <v>38</v>
          </cell>
        </row>
        <row r="4575">
          <cell r="A4575">
            <v>38</v>
          </cell>
        </row>
        <row r="4576">
          <cell r="A4576">
            <v>38</v>
          </cell>
        </row>
        <row r="4577">
          <cell r="A4577">
            <v>38</v>
          </cell>
        </row>
        <row r="4578">
          <cell r="A4578">
            <v>38</v>
          </cell>
        </row>
        <row r="4579">
          <cell r="A4579">
            <v>38</v>
          </cell>
        </row>
        <row r="4580">
          <cell r="A4580">
            <v>38</v>
          </cell>
        </row>
        <row r="4581">
          <cell r="A4581">
            <v>38</v>
          </cell>
        </row>
        <row r="4582">
          <cell r="A4582">
            <v>38</v>
          </cell>
        </row>
        <row r="4583">
          <cell r="A4583">
            <v>38</v>
          </cell>
        </row>
        <row r="4584">
          <cell r="A4584">
            <v>38</v>
          </cell>
        </row>
        <row r="4585">
          <cell r="A4585">
            <v>38</v>
          </cell>
        </row>
        <row r="4586">
          <cell r="A4586">
            <v>38</v>
          </cell>
        </row>
        <row r="4587">
          <cell r="A4587">
            <v>38</v>
          </cell>
        </row>
        <row r="4588">
          <cell r="A4588">
            <v>38</v>
          </cell>
        </row>
        <row r="4589">
          <cell r="A4589">
            <v>39</v>
          </cell>
        </row>
        <row r="4590">
          <cell r="A4590">
            <v>39</v>
          </cell>
        </row>
        <row r="4591">
          <cell r="A4591">
            <v>39</v>
          </cell>
        </row>
        <row r="4592">
          <cell r="A4592">
            <v>39</v>
          </cell>
        </row>
        <row r="4593">
          <cell r="A4593">
            <v>39</v>
          </cell>
        </row>
        <row r="4594">
          <cell r="A4594">
            <v>39</v>
          </cell>
        </row>
        <row r="4595">
          <cell r="A4595">
            <v>39</v>
          </cell>
        </row>
        <row r="4596">
          <cell r="A4596">
            <v>39</v>
          </cell>
        </row>
        <row r="4597">
          <cell r="A4597">
            <v>39</v>
          </cell>
        </row>
        <row r="4598">
          <cell r="A4598">
            <v>39</v>
          </cell>
        </row>
        <row r="4599">
          <cell r="A4599">
            <v>39</v>
          </cell>
        </row>
        <row r="4600">
          <cell r="A4600">
            <v>39</v>
          </cell>
        </row>
        <row r="4601">
          <cell r="A4601">
            <v>39</v>
          </cell>
        </row>
        <row r="4602">
          <cell r="A4602">
            <v>39</v>
          </cell>
        </row>
        <row r="4603">
          <cell r="A4603">
            <v>39</v>
          </cell>
        </row>
        <row r="4604">
          <cell r="A4604">
            <v>39</v>
          </cell>
        </row>
        <row r="4605">
          <cell r="A4605">
            <v>39</v>
          </cell>
        </row>
        <row r="4606">
          <cell r="A4606">
            <v>39</v>
          </cell>
        </row>
        <row r="4607">
          <cell r="A4607">
            <v>39</v>
          </cell>
        </row>
        <row r="4608">
          <cell r="A4608">
            <v>39</v>
          </cell>
        </row>
        <row r="4609">
          <cell r="A4609">
            <v>39</v>
          </cell>
        </row>
        <row r="4610">
          <cell r="A4610">
            <v>39</v>
          </cell>
        </row>
        <row r="4611">
          <cell r="A4611">
            <v>39</v>
          </cell>
        </row>
        <row r="4612">
          <cell r="A4612">
            <v>39</v>
          </cell>
        </row>
        <row r="4613">
          <cell r="A4613">
            <v>39</v>
          </cell>
        </row>
        <row r="4614">
          <cell r="A4614">
            <v>39</v>
          </cell>
        </row>
        <row r="4615">
          <cell r="A4615">
            <v>39</v>
          </cell>
        </row>
        <row r="4616">
          <cell r="A4616">
            <v>39</v>
          </cell>
        </row>
        <row r="4617">
          <cell r="A4617">
            <v>39</v>
          </cell>
        </row>
        <row r="4618">
          <cell r="A4618">
            <v>39</v>
          </cell>
        </row>
        <row r="4619">
          <cell r="A4619">
            <v>39</v>
          </cell>
        </row>
        <row r="4620">
          <cell r="A4620">
            <v>39</v>
          </cell>
        </row>
        <row r="4621">
          <cell r="A4621">
            <v>39</v>
          </cell>
        </row>
        <row r="4622">
          <cell r="A4622">
            <v>39</v>
          </cell>
        </row>
        <row r="4623">
          <cell r="A4623">
            <v>39</v>
          </cell>
        </row>
        <row r="4624">
          <cell r="A4624">
            <v>39</v>
          </cell>
        </row>
        <row r="4625">
          <cell r="A4625">
            <v>39</v>
          </cell>
        </row>
        <row r="4626">
          <cell r="A4626">
            <v>39</v>
          </cell>
        </row>
        <row r="4627">
          <cell r="A4627">
            <v>39</v>
          </cell>
        </row>
        <row r="4628">
          <cell r="A4628">
            <v>39</v>
          </cell>
        </row>
        <row r="4629">
          <cell r="A4629">
            <v>39</v>
          </cell>
        </row>
        <row r="4630">
          <cell r="A4630">
            <v>39</v>
          </cell>
        </row>
        <row r="4631">
          <cell r="A4631">
            <v>39</v>
          </cell>
        </row>
        <row r="4632">
          <cell r="A4632">
            <v>39</v>
          </cell>
        </row>
        <row r="4633">
          <cell r="A4633">
            <v>39</v>
          </cell>
        </row>
        <row r="4634">
          <cell r="A4634">
            <v>39</v>
          </cell>
        </row>
        <row r="4635">
          <cell r="A4635">
            <v>39</v>
          </cell>
        </row>
        <row r="4636">
          <cell r="A4636">
            <v>39</v>
          </cell>
        </row>
        <row r="4637">
          <cell r="A4637">
            <v>39</v>
          </cell>
        </row>
        <row r="4638">
          <cell r="A4638">
            <v>39</v>
          </cell>
        </row>
        <row r="4639">
          <cell r="A4639">
            <v>39</v>
          </cell>
        </row>
        <row r="4640">
          <cell r="A4640">
            <v>39</v>
          </cell>
        </row>
        <row r="4641">
          <cell r="A4641">
            <v>39</v>
          </cell>
        </row>
        <row r="4642">
          <cell r="A4642">
            <v>39</v>
          </cell>
        </row>
        <row r="4643">
          <cell r="A4643">
            <v>39</v>
          </cell>
        </row>
        <row r="4644">
          <cell r="A4644">
            <v>39</v>
          </cell>
        </row>
        <row r="4645">
          <cell r="A4645">
            <v>39</v>
          </cell>
        </row>
        <row r="4646">
          <cell r="A4646">
            <v>39</v>
          </cell>
        </row>
        <row r="4647">
          <cell r="A4647">
            <v>39</v>
          </cell>
        </row>
        <row r="4648">
          <cell r="A4648">
            <v>39</v>
          </cell>
        </row>
        <row r="4649">
          <cell r="A4649">
            <v>39</v>
          </cell>
        </row>
        <row r="4650">
          <cell r="A4650">
            <v>39</v>
          </cell>
        </row>
        <row r="4651">
          <cell r="A4651">
            <v>39</v>
          </cell>
        </row>
        <row r="4652">
          <cell r="A4652">
            <v>39</v>
          </cell>
        </row>
        <row r="4653">
          <cell r="A4653">
            <v>39</v>
          </cell>
        </row>
        <row r="4654">
          <cell r="A4654">
            <v>39</v>
          </cell>
        </row>
        <row r="4655">
          <cell r="A4655">
            <v>39</v>
          </cell>
        </row>
        <row r="4656">
          <cell r="A4656">
            <v>39</v>
          </cell>
        </row>
        <row r="4657">
          <cell r="A4657">
            <v>39</v>
          </cell>
        </row>
        <row r="4658">
          <cell r="A4658">
            <v>39</v>
          </cell>
        </row>
        <row r="4659">
          <cell r="A4659">
            <v>39</v>
          </cell>
        </row>
        <row r="4660">
          <cell r="A4660">
            <v>39</v>
          </cell>
        </row>
        <row r="4661">
          <cell r="A4661">
            <v>39</v>
          </cell>
        </row>
        <row r="4662">
          <cell r="A4662">
            <v>39</v>
          </cell>
        </row>
        <row r="4663">
          <cell r="A4663">
            <v>39</v>
          </cell>
        </row>
        <row r="4664">
          <cell r="A4664">
            <v>39</v>
          </cell>
        </row>
        <row r="4665">
          <cell r="A4665">
            <v>39</v>
          </cell>
        </row>
        <row r="4666">
          <cell r="A4666">
            <v>39</v>
          </cell>
        </row>
        <row r="4667">
          <cell r="A4667">
            <v>39</v>
          </cell>
        </row>
        <row r="4668">
          <cell r="A4668">
            <v>39</v>
          </cell>
        </row>
        <row r="4669">
          <cell r="A4669">
            <v>39</v>
          </cell>
        </row>
        <row r="4670">
          <cell r="A4670">
            <v>39</v>
          </cell>
        </row>
        <row r="4671">
          <cell r="A4671">
            <v>39</v>
          </cell>
        </row>
        <row r="4672">
          <cell r="A4672">
            <v>39</v>
          </cell>
        </row>
        <row r="4673">
          <cell r="A4673">
            <v>39</v>
          </cell>
        </row>
        <row r="4674">
          <cell r="A4674">
            <v>39</v>
          </cell>
        </row>
        <row r="4675">
          <cell r="A4675">
            <v>39</v>
          </cell>
        </row>
        <row r="4676">
          <cell r="A4676">
            <v>39</v>
          </cell>
        </row>
        <row r="4677">
          <cell r="A4677">
            <v>39</v>
          </cell>
        </row>
        <row r="4678">
          <cell r="A4678">
            <v>39</v>
          </cell>
        </row>
        <row r="4679">
          <cell r="A4679">
            <v>39</v>
          </cell>
        </row>
        <row r="4680">
          <cell r="A4680">
            <v>39</v>
          </cell>
        </row>
        <row r="4681">
          <cell r="A4681">
            <v>39</v>
          </cell>
        </row>
        <row r="4682">
          <cell r="A4682">
            <v>39</v>
          </cell>
        </row>
        <row r="4683">
          <cell r="A4683">
            <v>39</v>
          </cell>
        </row>
        <row r="4684">
          <cell r="A4684">
            <v>39</v>
          </cell>
        </row>
        <row r="4685">
          <cell r="A4685">
            <v>39</v>
          </cell>
        </row>
        <row r="4686">
          <cell r="A4686">
            <v>39</v>
          </cell>
        </row>
        <row r="4687">
          <cell r="A4687">
            <v>39</v>
          </cell>
        </row>
        <row r="4688">
          <cell r="A4688">
            <v>39</v>
          </cell>
        </row>
        <row r="4689">
          <cell r="A4689">
            <v>39</v>
          </cell>
        </row>
        <row r="4690">
          <cell r="A4690">
            <v>39</v>
          </cell>
        </row>
        <row r="4691">
          <cell r="A4691">
            <v>39</v>
          </cell>
        </row>
        <row r="4692">
          <cell r="A4692">
            <v>39</v>
          </cell>
        </row>
        <row r="4693">
          <cell r="A4693">
            <v>39</v>
          </cell>
        </row>
        <row r="4694">
          <cell r="A4694">
            <v>39</v>
          </cell>
        </row>
        <row r="4695">
          <cell r="A4695">
            <v>39</v>
          </cell>
        </row>
        <row r="4696">
          <cell r="A4696">
            <v>39</v>
          </cell>
        </row>
        <row r="4697">
          <cell r="A4697">
            <v>39</v>
          </cell>
        </row>
        <row r="4698">
          <cell r="A4698">
            <v>39</v>
          </cell>
        </row>
        <row r="4699">
          <cell r="A4699">
            <v>39</v>
          </cell>
        </row>
        <row r="4700">
          <cell r="A4700">
            <v>39</v>
          </cell>
        </row>
        <row r="4701">
          <cell r="A4701">
            <v>39</v>
          </cell>
        </row>
        <row r="4702">
          <cell r="A4702">
            <v>40</v>
          </cell>
        </row>
        <row r="4703">
          <cell r="A4703">
            <v>40</v>
          </cell>
        </row>
        <row r="4704">
          <cell r="A4704">
            <v>40</v>
          </cell>
        </row>
        <row r="4705">
          <cell r="A4705">
            <v>40</v>
          </cell>
        </row>
        <row r="4706">
          <cell r="A4706">
            <v>40</v>
          </cell>
        </row>
        <row r="4707">
          <cell r="A4707">
            <v>40</v>
          </cell>
        </row>
        <row r="4708">
          <cell r="A4708">
            <v>40</v>
          </cell>
        </row>
        <row r="4709">
          <cell r="A4709">
            <v>40</v>
          </cell>
        </row>
        <row r="4710">
          <cell r="A4710">
            <v>40</v>
          </cell>
        </row>
        <row r="4711">
          <cell r="A4711">
            <v>40</v>
          </cell>
        </row>
        <row r="4712">
          <cell r="A4712">
            <v>40</v>
          </cell>
        </row>
        <row r="4713">
          <cell r="A4713">
            <v>40</v>
          </cell>
        </row>
        <row r="4714">
          <cell r="A4714">
            <v>40</v>
          </cell>
        </row>
        <row r="4715">
          <cell r="A4715">
            <v>40</v>
          </cell>
        </row>
        <row r="4716">
          <cell r="A4716">
            <v>40</v>
          </cell>
        </row>
        <row r="4717">
          <cell r="A4717">
            <v>40</v>
          </cell>
        </row>
        <row r="4718">
          <cell r="A4718">
            <v>40</v>
          </cell>
        </row>
        <row r="4719">
          <cell r="A4719">
            <v>40</v>
          </cell>
        </row>
        <row r="4720">
          <cell r="A4720">
            <v>40</v>
          </cell>
        </row>
        <row r="4721">
          <cell r="A4721">
            <v>40</v>
          </cell>
        </row>
        <row r="4722">
          <cell r="A4722">
            <v>40</v>
          </cell>
        </row>
        <row r="4723">
          <cell r="A4723">
            <v>40</v>
          </cell>
        </row>
        <row r="4724">
          <cell r="A4724">
            <v>40</v>
          </cell>
        </row>
        <row r="4725">
          <cell r="A4725">
            <v>40</v>
          </cell>
        </row>
        <row r="4726">
          <cell r="A4726">
            <v>40</v>
          </cell>
        </row>
        <row r="4727">
          <cell r="A4727">
            <v>40</v>
          </cell>
        </row>
        <row r="4728">
          <cell r="A4728">
            <v>40</v>
          </cell>
        </row>
        <row r="4729">
          <cell r="A4729">
            <v>40</v>
          </cell>
        </row>
        <row r="4730">
          <cell r="A4730">
            <v>40</v>
          </cell>
        </row>
        <row r="4731">
          <cell r="A4731">
            <v>40</v>
          </cell>
        </row>
        <row r="4732">
          <cell r="A4732">
            <v>40</v>
          </cell>
        </row>
        <row r="4733">
          <cell r="A4733">
            <v>40</v>
          </cell>
        </row>
        <row r="4734">
          <cell r="A4734">
            <v>40</v>
          </cell>
        </row>
        <row r="4735">
          <cell r="A4735">
            <v>40</v>
          </cell>
        </row>
        <row r="4736">
          <cell r="A4736">
            <v>40</v>
          </cell>
        </row>
        <row r="4737">
          <cell r="A4737">
            <v>40</v>
          </cell>
        </row>
        <row r="4738">
          <cell r="A4738">
            <v>40</v>
          </cell>
        </row>
        <row r="4739">
          <cell r="A4739">
            <v>40</v>
          </cell>
        </row>
        <row r="4740">
          <cell r="A4740">
            <v>40</v>
          </cell>
        </row>
        <row r="4741">
          <cell r="A4741">
            <v>40</v>
          </cell>
        </row>
        <row r="4742">
          <cell r="A4742">
            <v>40</v>
          </cell>
        </row>
        <row r="4743">
          <cell r="A4743">
            <v>40</v>
          </cell>
        </row>
        <row r="4744">
          <cell r="A4744">
            <v>40</v>
          </cell>
        </row>
        <row r="4745">
          <cell r="A4745">
            <v>40</v>
          </cell>
        </row>
        <row r="4746">
          <cell r="A4746">
            <v>40</v>
          </cell>
        </row>
        <row r="4747">
          <cell r="A4747">
            <v>40</v>
          </cell>
        </row>
        <row r="4748">
          <cell r="A4748">
            <v>40</v>
          </cell>
        </row>
        <row r="4749">
          <cell r="A4749">
            <v>40</v>
          </cell>
        </row>
        <row r="4750">
          <cell r="A4750">
            <v>40</v>
          </cell>
        </row>
        <row r="4751">
          <cell r="A4751">
            <v>40</v>
          </cell>
        </row>
        <row r="4752">
          <cell r="A4752">
            <v>40</v>
          </cell>
        </row>
        <row r="4753">
          <cell r="A4753">
            <v>40</v>
          </cell>
        </row>
        <row r="4754">
          <cell r="A4754">
            <v>40</v>
          </cell>
        </row>
        <row r="4755">
          <cell r="A4755">
            <v>40</v>
          </cell>
        </row>
        <row r="4756">
          <cell r="A4756">
            <v>40</v>
          </cell>
        </row>
        <row r="4757">
          <cell r="A4757">
            <v>40</v>
          </cell>
        </row>
        <row r="4758">
          <cell r="A4758">
            <v>40</v>
          </cell>
        </row>
        <row r="4759">
          <cell r="A4759">
            <v>40</v>
          </cell>
        </row>
        <row r="4760">
          <cell r="A4760">
            <v>40</v>
          </cell>
        </row>
        <row r="4761">
          <cell r="A4761">
            <v>40</v>
          </cell>
        </row>
        <row r="4762">
          <cell r="A4762">
            <v>40</v>
          </cell>
        </row>
        <row r="4763">
          <cell r="A4763">
            <v>40</v>
          </cell>
        </row>
        <row r="4764">
          <cell r="A4764">
            <v>40</v>
          </cell>
        </row>
        <row r="4765">
          <cell r="A4765">
            <v>40</v>
          </cell>
        </row>
        <row r="4766">
          <cell r="A4766">
            <v>40</v>
          </cell>
        </row>
        <row r="4767">
          <cell r="A4767">
            <v>40</v>
          </cell>
        </row>
        <row r="4768">
          <cell r="A4768">
            <v>40</v>
          </cell>
        </row>
        <row r="4769">
          <cell r="A4769">
            <v>40</v>
          </cell>
        </row>
        <row r="4770">
          <cell r="A4770">
            <v>40</v>
          </cell>
        </row>
        <row r="4771">
          <cell r="A4771">
            <v>40</v>
          </cell>
        </row>
        <row r="4772">
          <cell r="A4772">
            <v>40</v>
          </cell>
        </row>
        <row r="4773">
          <cell r="A4773">
            <v>40</v>
          </cell>
        </row>
        <row r="4774">
          <cell r="A4774">
            <v>40</v>
          </cell>
        </row>
        <row r="4775">
          <cell r="A4775">
            <v>40</v>
          </cell>
        </row>
        <row r="4776">
          <cell r="A4776">
            <v>40</v>
          </cell>
        </row>
        <row r="4777">
          <cell r="A4777">
            <v>40</v>
          </cell>
        </row>
        <row r="4778">
          <cell r="A4778">
            <v>40</v>
          </cell>
        </row>
        <row r="4779">
          <cell r="A4779">
            <v>40</v>
          </cell>
        </row>
        <row r="4780">
          <cell r="A4780">
            <v>40</v>
          </cell>
        </row>
        <row r="4781">
          <cell r="A4781">
            <v>40</v>
          </cell>
        </row>
        <row r="4782">
          <cell r="A4782">
            <v>40</v>
          </cell>
        </row>
        <row r="4783">
          <cell r="A4783">
            <v>40</v>
          </cell>
        </row>
        <row r="4784">
          <cell r="A4784">
            <v>40</v>
          </cell>
        </row>
        <row r="4785">
          <cell r="A4785">
            <v>40</v>
          </cell>
        </row>
        <row r="4786">
          <cell r="A4786">
            <v>40</v>
          </cell>
        </row>
        <row r="4787">
          <cell r="A4787">
            <v>40</v>
          </cell>
        </row>
        <row r="4788">
          <cell r="A4788">
            <v>40</v>
          </cell>
        </row>
        <row r="4789">
          <cell r="A4789">
            <v>40</v>
          </cell>
        </row>
        <row r="4790">
          <cell r="A4790">
            <v>40</v>
          </cell>
        </row>
        <row r="4791">
          <cell r="A4791">
            <v>40</v>
          </cell>
        </row>
        <row r="4792">
          <cell r="A4792">
            <v>40</v>
          </cell>
        </row>
        <row r="4793">
          <cell r="A4793">
            <v>40</v>
          </cell>
        </row>
        <row r="4794">
          <cell r="A4794">
            <v>40</v>
          </cell>
        </row>
        <row r="4795">
          <cell r="A4795">
            <v>40</v>
          </cell>
        </row>
        <row r="4796">
          <cell r="A4796">
            <v>40</v>
          </cell>
        </row>
        <row r="4797">
          <cell r="A4797">
            <v>40</v>
          </cell>
        </row>
        <row r="4798">
          <cell r="A4798">
            <v>40</v>
          </cell>
        </row>
        <row r="4799">
          <cell r="A4799">
            <v>40</v>
          </cell>
        </row>
        <row r="4800">
          <cell r="A4800">
            <v>40</v>
          </cell>
        </row>
        <row r="4801">
          <cell r="A4801">
            <v>40</v>
          </cell>
        </row>
        <row r="4802">
          <cell r="A4802">
            <v>40</v>
          </cell>
        </row>
        <row r="4803">
          <cell r="A4803">
            <v>40</v>
          </cell>
        </row>
        <row r="4804">
          <cell r="A4804">
            <v>40</v>
          </cell>
        </row>
        <row r="4805">
          <cell r="A4805">
            <v>40</v>
          </cell>
        </row>
        <row r="4806">
          <cell r="A4806">
            <v>40</v>
          </cell>
        </row>
        <row r="4807">
          <cell r="A4807">
            <v>40</v>
          </cell>
        </row>
        <row r="4808">
          <cell r="A4808">
            <v>40</v>
          </cell>
        </row>
        <row r="4809">
          <cell r="A4809">
            <v>40</v>
          </cell>
        </row>
        <row r="4810">
          <cell r="A4810">
            <v>40</v>
          </cell>
        </row>
        <row r="4811">
          <cell r="A4811">
            <v>40</v>
          </cell>
        </row>
        <row r="4812">
          <cell r="A4812">
            <v>40</v>
          </cell>
        </row>
        <row r="4813">
          <cell r="A4813">
            <v>40</v>
          </cell>
        </row>
        <row r="4814">
          <cell r="A4814">
            <v>40</v>
          </cell>
        </row>
        <row r="4815">
          <cell r="A4815">
            <v>41</v>
          </cell>
        </row>
        <row r="4816">
          <cell r="A4816">
            <v>41</v>
          </cell>
        </row>
        <row r="4817">
          <cell r="A4817">
            <v>41</v>
          </cell>
        </row>
        <row r="4818">
          <cell r="A4818">
            <v>41</v>
          </cell>
        </row>
        <row r="4819">
          <cell r="A4819">
            <v>41</v>
          </cell>
        </row>
        <row r="4820">
          <cell r="A4820">
            <v>41</v>
          </cell>
        </row>
        <row r="4821">
          <cell r="A4821">
            <v>41</v>
          </cell>
        </row>
        <row r="4822">
          <cell r="A4822">
            <v>41</v>
          </cell>
        </row>
        <row r="4823">
          <cell r="A4823">
            <v>41</v>
          </cell>
        </row>
        <row r="4824">
          <cell r="A4824">
            <v>41</v>
          </cell>
        </row>
        <row r="4825">
          <cell r="A4825">
            <v>41</v>
          </cell>
        </row>
        <row r="4826">
          <cell r="A4826">
            <v>41</v>
          </cell>
        </row>
        <row r="4827">
          <cell r="A4827">
            <v>41</v>
          </cell>
        </row>
        <row r="4828">
          <cell r="A4828">
            <v>41</v>
          </cell>
        </row>
        <row r="4829">
          <cell r="A4829">
            <v>41</v>
          </cell>
        </row>
        <row r="4830">
          <cell r="A4830">
            <v>41</v>
          </cell>
        </row>
        <row r="4831">
          <cell r="A4831">
            <v>41</v>
          </cell>
        </row>
        <row r="4832">
          <cell r="A4832">
            <v>41</v>
          </cell>
        </row>
        <row r="4833">
          <cell r="A4833">
            <v>41</v>
          </cell>
        </row>
        <row r="4834">
          <cell r="A4834">
            <v>41</v>
          </cell>
        </row>
        <row r="4835">
          <cell r="A4835">
            <v>41</v>
          </cell>
        </row>
        <row r="4836">
          <cell r="A4836">
            <v>41</v>
          </cell>
        </row>
        <row r="4837">
          <cell r="A4837">
            <v>41</v>
          </cell>
        </row>
        <row r="4838">
          <cell r="A4838">
            <v>41</v>
          </cell>
        </row>
        <row r="4839">
          <cell r="A4839">
            <v>41</v>
          </cell>
        </row>
        <row r="4840">
          <cell r="A4840">
            <v>41</v>
          </cell>
        </row>
        <row r="4841">
          <cell r="A4841">
            <v>41</v>
          </cell>
        </row>
        <row r="4842">
          <cell r="A4842">
            <v>41</v>
          </cell>
        </row>
        <row r="4843">
          <cell r="A4843">
            <v>41</v>
          </cell>
        </row>
        <row r="4844">
          <cell r="A4844">
            <v>41</v>
          </cell>
        </row>
        <row r="4845">
          <cell r="A4845">
            <v>41</v>
          </cell>
        </row>
        <row r="4846">
          <cell r="A4846">
            <v>41</v>
          </cell>
        </row>
        <row r="4847">
          <cell r="A4847">
            <v>41</v>
          </cell>
        </row>
        <row r="4848">
          <cell r="A4848">
            <v>41</v>
          </cell>
        </row>
        <row r="4849">
          <cell r="A4849">
            <v>41</v>
          </cell>
        </row>
        <row r="4850">
          <cell r="A4850">
            <v>41</v>
          </cell>
        </row>
        <row r="4851">
          <cell r="A4851">
            <v>41</v>
          </cell>
        </row>
        <row r="4852">
          <cell r="A4852">
            <v>41</v>
          </cell>
        </row>
        <row r="4853">
          <cell r="A4853">
            <v>41</v>
          </cell>
        </row>
        <row r="4854">
          <cell r="A4854">
            <v>41</v>
          </cell>
        </row>
        <row r="4855">
          <cell r="A4855">
            <v>41</v>
          </cell>
        </row>
        <row r="4856">
          <cell r="A4856">
            <v>41</v>
          </cell>
        </row>
        <row r="4857">
          <cell r="A4857">
            <v>41</v>
          </cell>
        </row>
        <row r="4858">
          <cell r="A4858">
            <v>41</v>
          </cell>
        </row>
        <row r="4859">
          <cell r="A4859">
            <v>41</v>
          </cell>
        </row>
        <row r="4860">
          <cell r="A4860">
            <v>41</v>
          </cell>
        </row>
        <row r="4861">
          <cell r="A4861">
            <v>41</v>
          </cell>
        </row>
        <row r="4862">
          <cell r="A4862">
            <v>41</v>
          </cell>
        </row>
        <row r="4863">
          <cell r="A4863">
            <v>41</v>
          </cell>
        </row>
        <row r="4864">
          <cell r="A4864">
            <v>41</v>
          </cell>
        </row>
        <row r="4865">
          <cell r="A4865">
            <v>41</v>
          </cell>
        </row>
        <row r="4866">
          <cell r="A4866">
            <v>41</v>
          </cell>
        </row>
        <row r="4867">
          <cell r="A4867">
            <v>41</v>
          </cell>
        </row>
        <row r="4868">
          <cell r="A4868">
            <v>41</v>
          </cell>
        </row>
        <row r="4869">
          <cell r="A4869">
            <v>41</v>
          </cell>
        </row>
        <row r="4870">
          <cell r="A4870">
            <v>41</v>
          </cell>
        </row>
        <row r="4871">
          <cell r="A4871">
            <v>41</v>
          </cell>
        </row>
        <row r="4872">
          <cell r="A4872">
            <v>41</v>
          </cell>
        </row>
        <row r="4873">
          <cell r="A4873">
            <v>41</v>
          </cell>
        </row>
        <row r="4874">
          <cell r="A4874">
            <v>41</v>
          </cell>
        </row>
        <row r="4875">
          <cell r="A4875">
            <v>41</v>
          </cell>
        </row>
        <row r="4876">
          <cell r="A4876">
            <v>41</v>
          </cell>
        </row>
        <row r="4877">
          <cell r="A4877">
            <v>41</v>
          </cell>
        </row>
        <row r="4878">
          <cell r="A4878">
            <v>41</v>
          </cell>
        </row>
        <row r="4879">
          <cell r="A4879">
            <v>41</v>
          </cell>
        </row>
        <row r="4880">
          <cell r="A4880">
            <v>41</v>
          </cell>
        </row>
        <row r="4881">
          <cell r="A4881">
            <v>41</v>
          </cell>
        </row>
        <row r="4882">
          <cell r="A4882">
            <v>41</v>
          </cell>
        </row>
        <row r="4883">
          <cell r="A4883">
            <v>41</v>
          </cell>
        </row>
        <row r="4884">
          <cell r="A4884">
            <v>41</v>
          </cell>
        </row>
        <row r="4885">
          <cell r="A4885">
            <v>41</v>
          </cell>
        </row>
        <row r="4886">
          <cell r="A4886">
            <v>41</v>
          </cell>
        </row>
        <row r="4887">
          <cell r="A4887">
            <v>41</v>
          </cell>
        </row>
        <row r="4888">
          <cell r="A4888">
            <v>41</v>
          </cell>
        </row>
        <row r="4889">
          <cell r="A4889">
            <v>41</v>
          </cell>
        </row>
        <row r="4890">
          <cell r="A4890">
            <v>41</v>
          </cell>
        </row>
        <row r="4891">
          <cell r="A4891">
            <v>41</v>
          </cell>
        </row>
        <row r="4892">
          <cell r="A4892">
            <v>41</v>
          </cell>
        </row>
        <row r="4893">
          <cell r="A4893">
            <v>41</v>
          </cell>
        </row>
        <row r="4894">
          <cell r="A4894">
            <v>41</v>
          </cell>
        </row>
        <row r="4895">
          <cell r="A4895">
            <v>41</v>
          </cell>
        </row>
        <row r="4896">
          <cell r="A4896">
            <v>41</v>
          </cell>
        </row>
        <row r="4897">
          <cell r="A4897">
            <v>41</v>
          </cell>
        </row>
        <row r="4898">
          <cell r="A4898">
            <v>41</v>
          </cell>
        </row>
        <row r="4899">
          <cell r="A4899">
            <v>41</v>
          </cell>
        </row>
        <row r="4900">
          <cell r="A4900">
            <v>41</v>
          </cell>
        </row>
        <row r="4901">
          <cell r="A4901">
            <v>41</v>
          </cell>
        </row>
        <row r="4902">
          <cell r="A4902">
            <v>41</v>
          </cell>
        </row>
        <row r="4903">
          <cell r="A4903">
            <v>41</v>
          </cell>
        </row>
        <row r="4904">
          <cell r="A4904">
            <v>41</v>
          </cell>
        </row>
        <row r="4905">
          <cell r="A4905">
            <v>41</v>
          </cell>
        </row>
        <row r="4906">
          <cell r="A4906">
            <v>41</v>
          </cell>
        </row>
        <row r="4907">
          <cell r="A4907">
            <v>41</v>
          </cell>
        </row>
        <row r="4908">
          <cell r="A4908">
            <v>41</v>
          </cell>
        </row>
        <row r="4909">
          <cell r="A4909">
            <v>41</v>
          </cell>
        </row>
        <row r="4910">
          <cell r="A4910">
            <v>41</v>
          </cell>
        </row>
        <row r="4911">
          <cell r="A4911">
            <v>41</v>
          </cell>
        </row>
        <row r="4912">
          <cell r="A4912">
            <v>41</v>
          </cell>
        </row>
        <row r="4913">
          <cell r="A4913">
            <v>41</v>
          </cell>
        </row>
        <row r="4914">
          <cell r="A4914">
            <v>41</v>
          </cell>
        </row>
        <row r="4915">
          <cell r="A4915">
            <v>41</v>
          </cell>
        </row>
        <row r="4916">
          <cell r="A4916">
            <v>41</v>
          </cell>
        </row>
        <row r="4917">
          <cell r="A4917">
            <v>41</v>
          </cell>
        </row>
        <row r="4918">
          <cell r="A4918">
            <v>41</v>
          </cell>
        </row>
        <row r="4919">
          <cell r="A4919">
            <v>41</v>
          </cell>
        </row>
        <row r="4920">
          <cell r="A4920">
            <v>41</v>
          </cell>
        </row>
        <row r="4921">
          <cell r="A4921">
            <v>41</v>
          </cell>
        </row>
        <row r="4922">
          <cell r="A4922">
            <v>41</v>
          </cell>
        </row>
        <row r="4923">
          <cell r="A4923">
            <v>41</v>
          </cell>
        </row>
        <row r="4924">
          <cell r="A4924">
            <v>41</v>
          </cell>
        </row>
        <row r="4925">
          <cell r="A4925">
            <v>41</v>
          </cell>
        </row>
        <row r="4926">
          <cell r="A4926">
            <v>41</v>
          </cell>
        </row>
        <row r="4927">
          <cell r="A4927">
            <v>41</v>
          </cell>
        </row>
        <row r="4928">
          <cell r="A4928">
            <v>42</v>
          </cell>
        </row>
        <row r="4929">
          <cell r="A4929">
            <v>42</v>
          </cell>
        </row>
        <row r="4930">
          <cell r="A4930">
            <v>42</v>
          </cell>
        </row>
        <row r="4931">
          <cell r="A4931">
            <v>42</v>
          </cell>
        </row>
        <row r="4932">
          <cell r="A4932">
            <v>42</v>
          </cell>
        </row>
        <row r="4933">
          <cell r="A4933">
            <v>42</v>
          </cell>
        </row>
        <row r="4934">
          <cell r="A4934">
            <v>42</v>
          </cell>
        </row>
        <row r="4935">
          <cell r="A4935">
            <v>42</v>
          </cell>
        </row>
        <row r="4936">
          <cell r="A4936">
            <v>42</v>
          </cell>
        </row>
        <row r="4937">
          <cell r="A4937">
            <v>42</v>
          </cell>
        </row>
        <row r="4938">
          <cell r="A4938">
            <v>42</v>
          </cell>
        </row>
        <row r="4939">
          <cell r="A4939">
            <v>42</v>
          </cell>
        </row>
        <row r="4940">
          <cell r="A4940">
            <v>42</v>
          </cell>
        </row>
        <row r="4941">
          <cell r="A4941">
            <v>42</v>
          </cell>
        </row>
        <row r="4942">
          <cell r="A4942">
            <v>42</v>
          </cell>
        </row>
        <row r="4943">
          <cell r="A4943">
            <v>42</v>
          </cell>
        </row>
        <row r="4944">
          <cell r="A4944">
            <v>42</v>
          </cell>
        </row>
        <row r="4945">
          <cell r="A4945">
            <v>42</v>
          </cell>
        </row>
        <row r="4946">
          <cell r="A4946">
            <v>42</v>
          </cell>
        </row>
        <row r="4947">
          <cell r="A4947">
            <v>42</v>
          </cell>
        </row>
        <row r="4948">
          <cell r="A4948">
            <v>42</v>
          </cell>
        </row>
        <row r="4949">
          <cell r="A4949">
            <v>42</v>
          </cell>
        </row>
        <row r="4950">
          <cell r="A4950">
            <v>42</v>
          </cell>
        </row>
        <row r="4951">
          <cell r="A4951">
            <v>42</v>
          </cell>
        </row>
        <row r="4952">
          <cell r="A4952">
            <v>42</v>
          </cell>
        </row>
        <row r="4953">
          <cell r="A4953">
            <v>42</v>
          </cell>
        </row>
        <row r="4954">
          <cell r="A4954">
            <v>42</v>
          </cell>
        </row>
        <row r="4955">
          <cell r="A4955">
            <v>42</v>
          </cell>
        </row>
        <row r="4956">
          <cell r="A4956">
            <v>42</v>
          </cell>
        </row>
        <row r="4957">
          <cell r="A4957">
            <v>42</v>
          </cell>
        </row>
        <row r="4958">
          <cell r="A4958">
            <v>42</v>
          </cell>
        </row>
        <row r="4959">
          <cell r="A4959">
            <v>42</v>
          </cell>
        </row>
        <row r="4960">
          <cell r="A4960">
            <v>42</v>
          </cell>
        </row>
        <row r="4961">
          <cell r="A4961">
            <v>42</v>
          </cell>
        </row>
        <row r="4962">
          <cell r="A4962">
            <v>42</v>
          </cell>
        </row>
        <row r="4963">
          <cell r="A4963">
            <v>42</v>
          </cell>
        </row>
        <row r="4964">
          <cell r="A4964">
            <v>42</v>
          </cell>
        </row>
        <row r="4965">
          <cell r="A4965">
            <v>42</v>
          </cell>
        </row>
        <row r="4966">
          <cell r="A4966">
            <v>42</v>
          </cell>
        </row>
        <row r="4967">
          <cell r="A4967">
            <v>42</v>
          </cell>
        </row>
        <row r="4968">
          <cell r="A4968">
            <v>42</v>
          </cell>
        </row>
        <row r="4969">
          <cell r="A4969">
            <v>42</v>
          </cell>
        </row>
        <row r="4970">
          <cell r="A4970">
            <v>42</v>
          </cell>
        </row>
        <row r="4971">
          <cell r="A4971">
            <v>42</v>
          </cell>
        </row>
        <row r="4972">
          <cell r="A4972">
            <v>42</v>
          </cell>
        </row>
        <row r="4973">
          <cell r="A4973">
            <v>42</v>
          </cell>
        </row>
        <row r="4974">
          <cell r="A4974">
            <v>42</v>
          </cell>
        </row>
        <row r="4975">
          <cell r="A4975">
            <v>42</v>
          </cell>
        </row>
        <row r="4976">
          <cell r="A4976">
            <v>42</v>
          </cell>
        </row>
        <row r="4977">
          <cell r="A4977">
            <v>42</v>
          </cell>
        </row>
        <row r="4978">
          <cell r="A4978">
            <v>42</v>
          </cell>
        </row>
        <row r="4979">
          <cell r="A4979">
            <v>42</v>
          </cell>
        </row>
        <row r="4980">
          <cell r="A4980">
            <v>42</v>
          </cell>
        </row>
        <row r="4981">
          <cell r="A4981">
            <v>42</v>
          </cell>
        </row>
        <row r="4982">
          <cell r="A4982">
            <v>42</v>
          </cell>
        </row>
        <row r="4983">
          <cell r="A4983">
            <v>42</v>
          </cell>
        </row>
        <row r="4984">
          <cell r="A4984">
            <v>42</v>
          </cell>
        </row>
        <row r="4985">
          <cell r="A4985">
            <v>42</v>
          </cell>
        </row>
        <row r="4986">
          <cell r="A4986">
            <v>42</v>
          </cell>
        </row>
        <row r="4987">
          <cell r="A4987">
            <v>42</v>
          </cell>
        </row>
        <row r="4988">
          <cell r="A4988">
            <v>42</v>
          </cell>
        </row>
        <row r="4989">
          <cell r="A4989">
            <v>42</v>
          </cell>
        </row>
        <row r="4990">
          <cell r="A4990">
            <v>42</v>
          </cell>
        </row>
        <row r="4991">
          <cell r="A4991">
            <v>42</v>
          </cell>
        </row>
        <row r="4992">
          <cell r="A4992">
            <v>42</v>
          </cell>
        </row>
        <row r="4993">
          <cell r="A4993">
            <v>42</v>
          </cell>
        </row>
        <row r="4994">
          <cell r="A4994">
            <v>42</v>
          </cell>
        </row>
        <row r="4995">
          <cell r="A4995">
            <v>42</v>
          </cell>
        </row>
        <row r="4996">
          <cell r="A4996">
            <v>42</v>
          </cell>
        </row>
        <row r="4997">
          <cell r="A4997">
            <v>42</v>
          </cell>
        </row>
        <row r="4998">
          <cell r="A4998">
            <v>42</v>
          </cell>
        </row>
        <row r="4999">
          <cell r="A4999">
            <v>42</v>
          </cell>
        </row>
        <row r="5000">
          <cell r="A5000">
            <v>42</v>
          </cell>
        </row>
        <row r="5001">
          <cell r="A5001">
            <v>42</v>
          </cell>
        </row>
        <row r="5002">
          <cell r="A5002">
            <v>42</v>
          </cell>
        </row>
        <row r="5003">
          <cell r="A5003">
            <v>42</v>
          </cell>
        </row>
        <row r="5004">
          <cell r="A5004">
            <v>42</v>
          </cell>
        </row>
        <row r="5005">
          <cell r="A5005">
            <v>42</v>
          </cell>
        </row>
        <row r="5006">
          <cell r="A5006">
            <v>42</v>
          </cell>
        </row>
        <row r="5007">
          <cell r="A5007">
            <v>42</v>
          </cell>
        </row>
        <row r="5008">
          <cell r="A5008">
            <v>42</v>
          </cell>
        </row>
        <row r="5009">
          <cell r="A5009">
            <v>42</v>
          </cell>
        </row>
        <row r="5010">
          <cell r="A5010">
            <v>42</v>
          </cell>
        </row>
        <row r="5011">
          <cell r="A5011">
            <v>42</v>
          </cell>
        </row>
        <row r="5012">
          <cell r="A5012">
            <v>42</v>
          </cell>
        </row>
        <row r="5013">
          <cell r="A5013">
            <v>42</v>
          </cell>
        </row>
        <row r="5014">
          <cell r="A5014">
            <v>42</v>
          </cell>
        </row>
        <row r="5015">
          <cell r="A5015">
            <v>42</v>
          </cell>
        </row>
        <row r="5016">
          <cell r="A5016">
            <v>42</v>
          </cell>
        </row>
        <row r="5017">
          <cell r="A5017">
            <v>42</v>
          </cell>
        </row>
        <row r="5018">
          <cell r="A5018">
            <v>42</v>
          </cell>
        </row>
        <row r="5019">
          <cell r="A5019">
            <v>42</v>
          </cell>
        </row>
        <row r="5020">
          <cell r="A5020">
            <v>42</v>
          </cell>
        </row>
        <row r="5021">
          <cell r="A5021">
            <v>42</v>
          </cell>
        </row>
        <row r="5022">
          <cell r="A5022">
            <v>42</v>
          </cell>
        </row>
        <row r="5023">
          <cell r="A5023">
            <v>42</v>
          </cell>
        </row>
        <row r="5024">
          <cell r="A5024">
            <v>42</v>
          </cell>
        </row>
        <row r="5025">
          <cell r="A5025">
            <v>42</v>
          </cell>
        </row>
        <row r="5026">
          <cell r="A5026">
            <v>42</v>
          </cell>
        </row>
        <row r="5027">
          <cell r="A5027">
            <v>42</v>
          </cell>
        </row>
        <row r="5028">
          <cell r="A5028">
            <v>42</v>
          </cell>
        </row>
        <row r="5029">
          <cell r="A5029">
            <v>42</v>
          </cell>
        </row>
        <row r="5030">
          <cell r="A5030">
            <v>42</v>
          </cell>
        </row>
        <row r="5031">
          <cell r="A5031">
            <v>42</v>
          </cell>
        </row>
        <row r="5032">
          <cell r="A5032">
            <v>42</v>
          </cell>
        </row>
        <row r="5033">
          <cell r="A5033">
            <v>42</v>
          </cell>
        </row>
        <row r="5034">
          <cell r="A5034">
            <v>42</v>
          </cell>
        </row>
        <row r="5035">
          <cell r="A5035">
            <v>42</v>
          </cell>
        </row>
        <row r="5036">
          <cell r="A5036">
            <v>42</v>
          </cell>
        </row>
        <row r="5037">
          <cell r="A5037">
            <v>42</v>
          </cell>
        </row>
        <row r="5038">
          <cell r="A5038">
            <v>42</v>
          </cell>
        </row>
        <row r="5039">
          <cell r="A5039">
            <v>42</v>
          </cell>
        </row>
        <row r="5040">
          <cell r="A5040">
            <v>42</v>
          </cell>
        </row>
        <row r="5041">
          <cell r="A5041">
            <v>42</v>
          </cell>
        </row>
        <row r="5042">
          <cell r="A5042">
            <v>42</v>
          </cell>
        </row>
        <row r="5043">
          <cell r="A5043">
            <v>42</v>
          </cell>
        </row>
        <row r="5044">
          <cell r="A5044">
            <v>43</v>
          </cell>
        </row>
        <row r="5045">
          <cell r="A5045">
            <v>43</v>
          </cell>
        </row>
        <row r="5046">
          <cell r="A5046">
            <v>43</v>
          </cell>
        </row>
        <row r="5047">
          <cell r="A5047">
            <v>43</v>
          </cell>
        </row>
        <row r="5048">
          <cell r="A5048">
            <v>43</v>
          </cell>
        </row>
        <row r="5049">
          <cell r="A5049">
            <v>43</v>
          </cell>
        </row>
        <row r="5050">
          <cell r="A5050">
            <v>43</v>
          </cell>
        </row>
        <row r="5051">
          <cell r="A5051">
            <v>43</v>
          </cell>
        </row>
        <row r="5052">
          <cell r="A5052">
            <v>43</v>
          </cell>
        </row>
        <row r="5053">
          <cell r="A5053">
            <v>43</v>
          </cell>
        </row>
        <row r="5054">
          <cell r="A5054">
            <v>43</v>
          </cell>
        </row>
        <row r="5055">
          <cell r="A5055">
            <v>43</v>
          </cell>
        </row>
        <row r="5056">
          <cell r="A5056">
            <v>43</v>
          </cell>
        </row>
        <row r="5057">
          <cell r="A5057">
            <v>43</v>
          </cell>
        </row>
        <row r="5058">
          <cell r="A5058">
            <v>43</v>
          </cell>
        </row>
        <row r="5059">
          <cell r="A5059">
            <v>43</v>
          </cell>
        </row>
        <row r="5060">
          <cell r="A5060">
            <v>43</v>
          </cell>
        </row>
        <row r="5061">
          <cell r="A5061">
            <v>43</v>
          </cell>
        </row>
        <row r="5062">
          <cell r="A5062">
            <v>43</v>
          </cell>
        </row>
        <row r="5063">
          <cell r="A5063">
            <v>43</v>
          </cell>
        </row>
        <row r="5064">
          <cell r="A5064">
            <v>43</v>
          </cell>
        </row>
        <row r="5065">
          <cell r="A5065">
            <v>43</v>
          </cell>
        </row>
        <row r="5066">
          <cell r="A5066">
            <v>43</v>
          </cell>
        </row>
        <row r="5067">
          <cell r="A5067">
            <v>43</v>
          </cell>
        </row>
        <row r="5068">
          <cell r="A5068">
            <v>43</v>
          </cell>
        </row>
        <row r="5069">
          <cell r="A5069">
            <v>43</v>
          </cell>
        </row>
        <row r="5070">
          <cell r="A5070">
            <v>43</v>
          </cell>
        </row>
        <row r="5071">
          <cell r="A5071">
            <v>43</v>
          </cell>
        </row>
        <row r="5072">
          <cell r="A5072">
            <v>43</v>
          </cell>
        </row>
        <row r="5073">
          <cell r="A5073">
            <v>43</v>
          </cell>
        </row>
        <row r="5074">
          <cell r="A5074">
            <v>43</v>
          </cell>
        </row>
        <row r="5075">
          <cell r="A5075">
            <v>43</v>
          </cell>
        </row>
        <row r="5076">
          <cell r="A5076">
            <v>43</v>
          </cell>
        </row>
        <row r="5077">
          <cell r="A5077">
            <v>43</v>
          </cell>
        </row>
        <row r="5078">
          <cell r="A5078">
            <v>43</v>
          </cell>
        </row>
        <row r="5079">
          <cell r="A5079">
            <v>43</v>
          </cell>
        </row>
        <row r="5080">
          <cell r="A5080">
            <v>43</v>
          </cell>
        </row>
        <row r="5081">
          <cell r="A5081">
            <v>43</v>
          </cell>
        </row>
        <row r="5082">
          <cell r="A5082">
            <v>43</v>
          </cell>
        </row>
        <row r="5083">
          <cell r="A5083">
            <v>43</v>
          </cell>
        </row>
        <row r="5084">
          <cell r="A5084">
            <v>43</v>
          </cell>
        </row>
        <row r="5085">
          <cell r="A5085">
            <v>43</v>
          </cell>
        </row>
        <row r="5086">
          <cell r="A5086">
            <v>43</v>
          </cell>
        </row>
        <row r="5087">
          <cell r="A5087">
            <v>43</v>
          </cell>
        </row>
        <row r="5088">
          <cell r="A5088">
            <v>43</v>
          </cell>
        </row>
        <row r="5089">
          <cell r="A5089">
            <v>43</v>
          </cell>
        </row>
        <row r="5090">
          <cell r="A5090">
            <v>43</v>
          </cell>
        </row>
        <row r="5091">
          <cell r="A5091">
            <v>43</v>
          </cell>
        </row>
        <row r="5092">
          <cell r="A5092">
            <v>43</v>
          </cell>
        </row>
        <row r="5093">
          <cell r="A5093">
            <v>43</v>
          </cell>
        </row>
        <row r="5094">
          <cell r="A5094">
            <v>43</v>
          </cell>
        </row>
        <row r="5095">
          <cell r="A5095">
            <v>43</v>
          </cell>
        </row>
        <row r="5096">
          <cell r="A5096">
            <v>43</v>
          </cell>
        </row>
        <row r="5097">
          <cell r="A5097">
            <v>43</v>
          </cell>
        </row>
        <row r="5098">
          <cell r="A5098">
            <v>43</v>
          </cell>
        </row>
        <row r="5099">
          <cell r="A5099">
            <v>43</v>
          </cell>
        </row>
        <row r="5100">
          <cell r="A5100">
            <v>43</v>
          </cell>
        </row>
        <row r="5101">
          <cell r="A5101">
            <v>43</v>
          </cell>
        </row>
        <row r="5102">
          <cell r="A5102">
            <v>43</v>
          </cell>
        </row>
        <row r="5103">
          <cell r="A5103">
            <v>43</v>
          </cell>
        </row>
        <row r="5104">
          <cell r="A5104">
            <v>43</v>
          </cell>
        </row>
        <row r="5105">
          <cell r="A5105">
            <v>43</v>
          </cell>
        </row>
        <row r="5106">
          <cell r="A5106">
            <v>43</v>
          </cell>
        </row>
        <row r="5107">
          <cell r="A5107">
            <v>43</v>
          </cell>
        </row>
        <row r="5108">
          <cell r="A5108">
            <v>43</v>
          </cell>
        </row>
        <row r="5109">
          <cell r="A5109">
            <v>43</v>
          </cell>
        </row>
        <row r="5110">
          <cell r="A5110">
            <v>43</v>
          </cell>
        </row>
        <row r="5111">
          <cell r="A5111">
            <v>43</v>
          </cell>
        </row>
        <row r="5112">
          <cell r="A5112">
            <v>43</v>
          </cell>
        </row>
        <row r="5113">
          <cell r="A5113">
            <v>43</v>
          </cell>
        </row>
        <row r="5114">
          <cell r="A5114">
            <v>43</v>
          </cell>
        </row>
        <row r="5115">
          <cell r="A5115">
            <v>43</v>
          </cell>
        </row>
        <row r="5116">
          <cell r="A5116">
            <v>43</v>
          </cell>
        </row>
        <row r="5117">
          <cell r="A5117">
            <v>43</v>
          </cell>
        </row>
        <row r="5118">
          <cell r="A5118">
            <v>43</v>
          </cell>
        </row>
        <row r="5119">
          <cell r="A5119">
            <v>43</v>
          </cell>
        </row>
        <row r="5120">
          <cell r="A5120">
            <v>43</v>
          </cell>
        </row>
        <row r="5121">
          <cell r="A5121">
            <v>43</v>
          </cell>
        </row>
        <row r="5122">
          <cell r="A5122">
            <v>43</v>
          </cell>
        </row>
        <row r="5123">
          <cell r="A5123">
            <v>43</v>
          </cell>
        </row>
        <row r="5124">
          <cell r="A5124">
            <v>43</v>
          </cell>
        </row>
        <row r="5125">
          <cell r="A5125">
            <v>43</v>
          </cell>
        </row>
        <row r="5126">
          <cell r="A5126">
            <v>43</v>
          </cell>
        </row>
        <row r="5127">
          <cell r="A5127">
            <v>43</v>
          </cell>
        </row>
        <row r="5128">
          <cell r="A5128">
            <v>43</v>
          </cell>
        </row>
        <row r="5129">
          <cell r="A5129">
            <v>43</v>
          </cell>
        </row>
        <row r="5130">
          <cell r="A5130">
            <v>43</v>
          </cell>
        </row>
        <row r="5131">
          <cell r="A5131">
            <v>43</v>
          </cell>
        </row>
        <row r="5132">
          <cell r="A5132">
            <v>43</v>
          </cell>
        </row>
        <row r="5133">
          <cell r="A5133">
            <v>43</v>
          </cell>
        </row>
        <row r="5134">
          <cell r="A5134">
            <v>43</v>
          </cell>
        </row>
        <row r="5135">
          <cell r="A5135">
            <v>43</v>
          </cell>
        </row>
        <row r="5136">
          <cell r="A5136">
            <v>43</v>
          </cell>
        </row>
        <row r="5137">
          <cell r="A5137">
            <v>43</v>
          </cell>
        </row>
        <row r="5138">
          <cell r="A5138">
            <v>43</v>
          </cell>
        </row>
        <row r="5139">
          <cell r="A5139">
            <v>43</v>
          </cell>
        </row>
        <row r="5140">
          <cell r="A5140">
            <v>43</v>
          </cell>
        </row>
        <row r="5141">
          <cell r="A5141">
            <v>43</v>
          </cell>
        </row>
        <row r="5142">
          <cell r="A5142">
            <v>43</v>
          </cell>
        </row>
        <row r="5143">
          <cell r="A5143">
            <v>43</v>
          </cell>
        </row>
        <row r="5144">
          <cell r="A5144">
            <v>43</v>
          </cell>
        </row>
        <row r="5145">
          <cell r="A5145">
            <v>43</v>
          </cell>
        </row>
        <row r="5146">
          <cell r="A5146">
            <v>43</v>
          </cell>
        </row>
        <row r="5147">
          <cell r="A5147">
            <v>43</v>
          </cell>
        </row>
        <row r="5148">
          <cell r="A5148">
            <v>43</v>
          </cell>
        </row>
        <row r="5149">
          <cell r="A5149">
            <v>43</v>
          </cell>
        </row>
        <row r="5150">
          <cell r="A5150">
            <v>43</v>
          </cell>
        </row>
        <row r="5151">
          <cell r="A5151">
            <v>43</v>
          </cell>
        </row>
        <row r="5152">
          <cell r="A5152">
            <v>43</v>
          </cell>
        </row>
        <row r="5153">
          <cell r="A5153">
            <v>43</v>
          </cell>
        </row>
        <row r="5154">
          <cell r="A5154">
            <v>43</v>
          </cell>
        </row>
        <row r="5155">
          <cell r="A5155">
            <v>43</v>
          </cell>
        </row>
        <row r="5156">
          <cell r="A5156">
            <v>43</v>
          </cell>
        </row>
        <row r="5157">
          <cell r="A5157">
            <v>44</v>
          </cell>
        </row>
        <row r="5158">
          <cell r="A5158">
            <v>44</v>
          </cell>
        </row>
        <row r="5159">
          <cell r="A5159">
            <v>44</v>
          </cell>
        </row>
        <row r="5160">
          <cell r="A5160">
            <v>44</v>
          </cell>
        </row>
        <row r="5161">
          <cell r="A5161">
            <v>44</v>
          </cell>
        </row>
        <row r="5162">
          <cell r="A5162">
            <v>44</v>
          </cell>
        </row>
        <row r="5163">
          <cell r="A5163">
            <v>44</v>
          </cell>
        </row>
        <row r="5164">
          <cell r="A5164">
            <v>44</v>
          </cell>
        </row>
        <row r="5165">
          <cell r="A5165">
            <v>44</v>
          </cell>
        </row>
        <row r="5166">
          <cell r="A5166">
            <v>44</v>
          </cell>
        </row>
        <row r="5167">
          <cell r="A5167">
            <v>44</v>
          </cell>
        </row>
        <row r="5168">
          <cell r="A5168">
            <v>44</v>
          </cell>
        </row>
        <row r="5169">
          <cell r="A5169">
            <v>44</v>
          </cell>
        </row>
        <row r="5170">
          <cell r="A5170">
            <v>44</v>
          </cell>
        </row>
        <row r="5171">
          <cell r="A5171">
            <v>44</v>
          </cell>
        </row>
        <row r="5172">
          <cell r="A5172">
            <v>44</v>
          </cell>
        </row>
        <row r="5173">
          <cell r="A5173">
            <v>44</v>
          </cell>
        </row>
        <row r="5174">
          <cell r="A5174">
            <v>44</v>
          </cell>
        </row>
        <row r="5175">
          <cell r="A5175">
            <v>44</v>
          </cell>
        </row>
        <row r="5176">
          <cell r="A5176">
            <v>44</v>
          </cell>
        </row>
        <row r="5177">
          <cell r="A5177">
            <v>44</v>
          </cell>
        </row>
        <row r="5178">
          <cell r="A5178">
            <v>44</v>
          </cell>
        </row>
        <row r="5179">
          <cell r="A5179">
            <v>44</v>
          </cell>
        </row>
        <row r="5180">
          <cell r="A5180">
            <v>44</v>
          </cell>
        </row>
        <row r="5181">
          <cell r="A5181">
            <v>44</v>
          </cell>
        </row>
        <row r="5182">
          <cell r="A5182">
            <v>44</v>
          </cell>
        </row>
        <row r="5183">
          <cell r="A5183">
            <v>44</v>
          </cell>
        </row>
        <row r="5184">
          <cell r="A5184">
            <v>44</v>
          </cell>
        </row>
        <row r="5185">
          <cell r="A5185">
            <v>44</v>
          </cell>
        </row>
        <row r="5186">
          <cell r="A5186">
            <v>44</v>
          </cell>
        </row>
        <row r="5187">
          <cell r="A5187">
            <v>44</v>
          </cell>
        </row>
        <row r="5188">
          <cell r="A5188">
            <v>44</v>
          </cell>
        </row>
        <row r="5189">
          <cell r="A5189">
            <v>44</v>
          </cell>
        </row>
        <row r="5190">
          <cell r="A5190">
            <v>44</v>
          </cell>
        </row>
        <row r="5191">
          <cell r="A5191">
            <v>44</v>
          </cell>
        </row>
        <row r="5192">
          <cell r="A5192">
            <v>44</v>
          </cell>
        </row>
        <row r="5193">
          <cell r="A5193">
            <v>44</v>
          </cell>
        </row>
        <row r="5194">
          <cell r="A5194">
            <v>44</v>
          </cell>
        </row>
        <row r="5195">
          <cell r="A5195">
            <v>44</v>
          </cell>
        </row>
        <row r="5196">
          <cell r="A5196">
            <v>44</v>
          </cell>
        </row>
        <row r="5197">
          <cell r="A5197">
            <v>44</v>
          </cell>
        </row>
        <row r="5198">
          <cell r="A5198">
            <v>44</v>
          </cell>
        </row>
        <row r="5199">
          <cell r="A5199">
            <v>44</v>
          </cell>
        </row>
        <row r="5200">
          <cell r="A5200">
            <v>44</v>
          </cell>
        </row>
        <row r="5201">
          <cell r="A5201">
            <v>44</v>
          </cell>
        </row>
        <row r="5202">
          <cell r="A5202">
            <v>44</v>
          </cell>
        </row>
        <row r="5203">
          <cell r="A5203">
            <v>44</v>
          </cell>
        </row>
        <row r="5204">
          <cell r="A5204">
            <v>44</v>
          </cell>
        </row>
        <row r="5205">
          <cell r="A5205">
            <v>44</v>
          </cell>
        </row>
        <row r="5206">
          <cell r="A5206">
            <v>44</v>
          </cell>
        </row>
        <row r="5207">
          <cell r="A5207">
            <v>44</v>
          </cell>
        </row>
        <row r="5208">
          <cell r="A5208">
            <v>44</v>
          </cell>
        </row>
        <row r="5209">
          <cell r="A5209">
            <v>44</v>
          </cell>
        </row>
        <row r="5210">
          <cell r="A5210">
            <v>44</v>
          </cell>
        </row>
        <row r="5211">
          <cell r="A5211">
            <v>44</v>
          </cell>
        </row>
        <row r="5212">
          <cell r="A5212">
            <v>44</v>
          </cell>
        </row>
        <row r="5213">
          <cell r="A5213">
            <v>44</v>
          </cell>
        </row>
        <row r="5214">
          <cell r="A5214">
            <v>44</v>
          </cell>
        </row>
        <row r="5215">
          <cell r="A5215">
            <v>44</v>
          </cell>
        </row>
        <row r="5216">
          <cell r="A5216">
            <v>44</v>
          </cell>
        </row>
        <row r="5217">
          <cell r="A5217">
            <v>44</v>
          </cell>
        </row>
        <row r="5218">
          <cell r="A5218">
            <v>44</v>
          </cell>
        </row>
        <row r="5219">
          <cell r="A5219">
            <v>44</v>
          </cell>
        </row>
        <row r="5220">
          <cell r="A5220">
            <v>44</v>
          </cell>
        </row>
        <row r="5221">
          <cell r="A5221">
            <v>44</v>
          </cell>
        </row>
        <row r="5222">
          <cell r="A5222">
            <v>44</v>
          </cell>
        </row>
        <row r="5223">
          <cell r="A5223">
            <v>44</v>
          </cell>
        </row>
        <row r="5224">
          <cell r="A5224">
            <v>44</v>
          </cell>
        </row>
        <row r="5225">
          <cell r="A5225">
            <v>44</v>
          </cell>
        </row>
        <row r="5226">
          <cell r="A5226">
            <v>44</v>
          </cell>
        </row>
        <row r="5227">
          <cell r="A5227">
            <v>44</v>
          </cell>
        </row>
        <row r="5228">
          <cell r="A5228">
            <v>44</v>
          </cell>
        </row>
        <row r="5229">
          <cell r="A5229">
            <v>44</v>
          </cell>
        </row>
        <row r="5230">
          <cell r="A5230">
            <v>44</v>
          </cell>
        </row>
        <row r="5231">
          <cell r="A5231">
            <v>44</v>
          </cell>
        </row>
        <row r="5232">
          <cell r="A5232">
            <v>44</v>
          </cell>
        </row>
        <row r="5233">
          <cell r="A5233">
            <v>44</v>
          </cell>
        </row>
        <row r="5234">
          <cell r="A5234">
            <v>44</v>
          </cell>
        </row>
        <row r="5235">
          <cell r="A5235">
            <v>44</v>
          </cell>
        </row>
        <row r="5236">
          <cell r="A5236">
            <v>44</v>
          </cell>
        </row>
        <row r="5237">
          <cell r="A5237">
            <v>44</v>
          </cell>
        </row>
        <row r="5238">
          <cell r="A5238">
            <v>44</v>
          </cell>
        </row>
        <row r="5239">
          <cell r="A5239">
            <v>44</v>
          </cell>
        </row>
        <row r="5240">
          <cell r="A5240">
            <v>44</v>
          </cell>
        </row>
        <row r="5241">
          <cell r="A5241">
            <v>44</v>
          </cell>
        </row>
        <row r="5242">
          <cell r="A5242">
            <v>44</v>
          </cell>
        </row>
        <row r="5243">
          <cell r="A5243">
            <v>44</v>
          </cell>
        </row>
        <row r="5244">
          <cell r="A5244">
            <v>44</v>
          </cell>
        </row>
        <row r="5245">
          <cell r="A5245">
            <v>44</v>
          </cell>
        </row>
        <row r="5246">
          <cell r="A5246">
            <v>44</v>
          </cell>
        </row>
        <row r="5247">
          <cell r="A5247">
            <v>44</v>
          </cell>
        </row>
        <row r="5248">
          <cell r="A5248">
            <v>44</v>
          </cell>
        </row>
        <row r="5249">
          <cell r="A5249">
            <v>44</v>
          </cell>
        </row>
        <row r="5250">
          <cell r="A5250">
            <v>44</v>
          </cell>
        </row>
        <row r="5251">
          <cell r="A5251">
            <v>44</v>
          </cell>
        </row>
        <row r="5252">
          <cell r="A5252">
            <v>44</v>
          </cell>
        </row>
        <row r="5253">
          <cell r="A5253">
            <v>44</v>
          </cell>
        </row>
        <row r="5254">
          <cell r="A5254">
            <v>44</v>
          </cell>
        </row>
        <row r="5255">
          <cell r="A5255">
            <v>44</v>
          </cell>
        </row>
        <row r="5256">
          <cell r="A5256">
            <v>44</v>
          </cell>
        </row>
        <row r="5257">
          <cell r="A5257">
            <v>44</v>
          </cell>
        </row>
        <row r="5258">
          <cell r="A5258">
            <v>44</v>
          </cell>
        </row>
        <row r="5259">
          <cell r="A5259">
            <v>44</v>
          </cell>
        </row>
        <row r="5260">
          <cell r="A5260">
            <v>44</v>
          </cell>
        </row>
        <row r="5261">
          <cell r="A5261">
            <v>44</v>
          </cell>
        </row>
        <row r="5262">
          <cell r="A5262">
            <v>44</v>
          </cell>
        </row>
        <row r="5263">
          <cell r="A5263">
            <v>44</v>
          </cell>
        </row>
        <row r="5264">
          <cell r="A5264">
            <v>44</v>
          </cell>
        </row>
        <row r="5265">
          <cell r="A5265">
            <v>44</v>
          </cell>
        </row>
        <row r="5266">
          <cell r="A5266">
            <v>44</v>
          </cell>
        </row>
        <row r="5267">
          <cell r="A5267">
            <v>44</v>
          </cell>
        </row>
        <row r="5268">
          <cell r="A5268">
            <v>44</v>
          </cell>
        </row>
        <row r="5269">
          <cell r="A5269">
            <v>44</v>
          </cell>
        </row>
        <row r="5270">
          <cell r="A5270">
            <v>45</v>
          </cell>
        </row>
        <row r="5271">
          <cell r="A5271">
            <v>45</v>
          </cell>
        </row>
        <row r="5272">
          <cell r="A5272">
            <v>45</v>
          </cell>
        </row>
        <row r="5273">
          <cell r="A5273">
            <v>45</v>
          </cell>
        </row>
        <row r="5274">
          <cell r="A5274">
            <v>45</v>
          </cell>
        </row>
        <row r="5275">
          <cell r="A5275">
            <v>45</v>
          </cell>
        </row>
        <row r="5276">
          <cell r="A5276">
            <v>45</v>
          </cell>
        </row>
        <row r="5277">
          <cell r="A5277">
            <v>45</v>
          </cell>
        </row>
        <row r="5278">
          <cell r="A5278">
            <v>45</v>
          </cell>
        </row>
        <row r="5279">
          <cell r="A5279">
            <v>45</v>
          </cell>
        </row>
        <row r="5280">
          <cell r="A5280">
            <v>45</v>
          </cell>
        </row>
        <row r="5281">
          <cell r="A5281">
            <v>45</v>
          </cell>
        </row>
        <row r="5282">
          <cell r="A5282">
            <v>45</v>
          </cell>
        </row>
        <row r="5283">
          <cell r="A5283">
            <v>45</v>
          </cell>
        </row>
        <row r="5284">
          <cell r="A5284">
            <v>45</v>
          </cell>
        </row>
        <row r="5285">
          <cell r="A5285">
            <v>45</v>
          </cell>
        </row>
        <row r="5286">
          <cell r="A5286">
            <v>45</v>
          </cell>
        </row>
        <row r="5287">
          <cell r="A5287">
            <v>45</v>
          </cell>
        </row>
        <row r="5288">
          <cell r="A5288">
            <v>45</v>
          </cell>
        </row>
        <row r="5289">
          <cell r="A5289">
            <v>45</v>
          </cell>
        </row>
        <row r="5290">
          <cell r="A5290">
            <v>45</v>
          </cell>
        </row>
        <row r="5291">
          <cell r="A5291">
            <v>45</v>
          </cell>
        </row>
        <row r="5292">
          <cell r="A5292">
            <v>45</v>
          </cell>
        </row>
        <row r="5293">
          <cell r="A5293">
            <v>45</v>
          </cell>
        </row>
        <row r="5294">
          <cell r="A5294">
            <v>45</v>
          </cell>
        </row>
        <row r="5295">
          <cell r="A5295">
            <v>45</v>
          </cell>
        </row>
        <row r="5296">
          <cell r="A5296">
            <v>45</v>
          </cell>
        </row>
        <row r="5297">
          <cell r="A5297">
            <v>45</v>
          </cell>
        </row>
        <row r="5298">
          <cell r="A5298">
            <v>45</v>
          </cell>
        </row>
        <row r="5299">
          <cell r="A5299">
            <v>45</v>
          </cell>
        </row>
        <row r="5300">
          <cell r="A5300">
            <v>45</v>
          </cell>
        </row>
        <row r="5301">
          <cell r="A5301">
            <v>45</v>
          </cell>
        </row>
        <row r="5302">
          <cell r="A5302">
            <v>45</v>
          </cell>
        </row>
        <row r="5303">
          <cell r="A5303">
            <v>45</v>
          </cell>
        </row>
        <row r="5304">
          <cell r="A5304">
            <v>45</v>
          </cell>
        </row>
        <row r="5305">
          <cell r="A5305">
            <v>45</v>
          </cell>
        </row>
        <row r="5306">
          <cell r="A5306">
            <v>45</v>
          </cell>
        </row>
        <row r="5307">
          <cell r="A5307">
            <v>45</v>
          </cell>
        </row>
        <row r="5308">
          <cell r="A5308">
            <v>45</v>
          </cell>
        </row>
        <row r="5309">
          <cell r="A5309">
            <v>45</v>
          </cell>
        </row>
        <row r="5310">
          <cell r="A5310">
            <v>45</v>
          </cell>
        </row>
        <row r="5311">
          <cell r="A5311">
            <v>45</v>
          </cell>
        </row>
        <row r="5312">
          <cell r="A5312">
            <v>45</v>
          </cell>
        </row>
        <row r="5313">
          <cell r="A5313">
            <v>45</v>
          </cell>
        </row>
        <row r="5314">
          <cell r="A5314">
            <v>45</v>
          </cell>
        </row>
        <row r="5315">
          <cell r="A5315">
            <v>45</v>
          </cell>
        </row>
        <row r="5316">
          <cell r="A5316">
            <v>45</v>
          </cell>
        </row>
        <row r="5317">
          <cell r="A5317">
            <v>45</v>
          </cell>
        </row>
        <row r="5318">
          <cell r="A5318">
            <v>45</v>
          </cell>
        </row>
        <row r="5319">
          <cell r="A5319">
            <v>45</v>
          </cell>
        </row>
        <row r="5320">
          <cell r="A5320">
            <v>45</v>
          </cell>
        </row>
        <row r="5321">
          <cell r="A5321">
            <v>45</v>
          </cell>
        </row>
        <row r="5322">
          <cell r="A5322">
            <v>45</v>
          </cell>
        </row>
        <row r="5323">
          <cell r="A5323">
            <v>45</v>
          </cell>
        </row>
        <row r="5324">
          <cell r="A5324">
            <v>45</v>
          </cell>
        </row>
        <row r="5325">
          <cell r="A5325">
            <v>45</v>
          </cell>
        </row>
        <row r="5326">
          <cell r="A5326">
            <v>45</v>
          </cell>
        </row>
        <row r="5327">
          <cell r="A5327">
            <v>45</v>
          </cell>
        </row>
        <row r="5328">
          <cell r="A5328">
            <v>45</v>
          </cell>
        </row>
        <row r="5329">
          <cell r="A5329">
            <v>45</v>
          </cell>
        </row>
        <row r="5330">
          <cell r="A5330">
            <v>45</v>
          </cell>
        </row>
        <row r="5331">
          <cell r="A5331">
            <v>45</v>
          </cell>
        </row>
        <row r="5332">
          <cell r="A5332">
            <v>45</v>
          </cell>
        </row>
        <row r="5333">
          <cell r="A5333">
            <v>45</v>
          </cell>
        </row>
        <row r="5334">
          <cell r="A5334">
            <v>45</v>
          </cell>
        </row>
        <row r="5335">
          <cell r="A5335">
            <v>45</v>
          </cell>
        </row>
        <row r="5336">
          <cell r="A5336">
            <v>45</v>
          </cell>
        </row>
        <row r="5337">
          <cell r="A5337">
            <v>45</v>
          </cell>
        </row>
        <row r="5338">
          <cell r="A5338">
            <v>45</v>
          </cell>
        </row>
        <row r="5339">
          <cell r="A5339">
            <v>45</v>
          </cell>
        </row>
        <row r="5340">
          <cell r="A5340">
            <v>45</v>
          </cell>
        </row>
        <row r="5341">
          <cell r="A5341">
            <v>45</v>
          </cell>
        </row>
        <row r="5342">
          <cell r="A5342">
            <v>45</v>
          </cell>
        </row>
        <row r="5343">
          <cell r="A5343">
            <v>45</v>
          </cell>
        </row>
        <row r="5344">
          <cell r="A5344">
            <v>45</v>
          </cell>
        </row>
        <row r="5345">
          <cell r="A5345">
            <v>45</v>
          </cell>
        </row>
        <row r="5346">
          <cell r="A5346">
            <v>45</v>
          </cell>
        </row>
        <row r="5347">
          <cell r="A5347">
            <v>45</v>
          </cell>
        </row>
        <row r="5348">
          <cell r="A5348">
            <v>45</v>
          </cell>
        </row>
        <row r="5349">
          <cell r="A5349">
            <v>45</v>
          </cell>
        </row>
        <row r="5350">
          <cell r="A5350">
            <v>45</v>
          </cell>
        </row>
        <row r="5351">
          <cell r="A5351">
            <v>45</v>
          </cell>
        </row>
        <row r="5352">
          <cell r="A5352">
            <v>45</v>
          </cell>
        </row>
        <row r="5353">
          <cell r="A5353">
            <v>45</v>
          </cell>
        </row>
        <row r="5354">
          <cell r="A5354">
            <v>45</v>
          </cell>
        </row>
        <row r="5355">
          <cell r="A5355">
            <v>45</v>
          </cell>
        </row>
        <row r="5356">
          <cell r="A5356">
            <v>45</v>
          </cell>
        </row>
        <row r="5357">
          <cell r="A5357">
            <v>45</v>
          </cell>
        </row>
        <row r="5358">
          <cell r="A5358">
            <v>45</v>
          </cell>
        </row>
        <row r="5359">
          <cell r="A5359">
            <v>45</v>
          </cell>
        </row>
        <row r="5360">
          <cell r="A5360">
            <v>45</v>
          </cell>
        </row>
        <row r="5361">
          <cell r="A5361">
            <v>45</v>
          </cell>
        </row>
        <row r="5362">
          <cell r="A5362">
            <v>45</v>
          </cell>
        </row>
        <row r="5363">
          <cell r="A5363">
            <v>45</v>
          </cell>
        </row>
        <row r="5364">
          <cell r="A5364">
            <v>45</v>
          </cell>
        </row>
        <row r="5365">
          <cell r="A5365">
            <v>45</v>
          </cell>
        </row>
        <row r="5366">
          <cell r="A5366">
            <v>45</v>
          </cell>
        </row>
        <row r="5367">
          <cell r="A5367">
            <v>45</v>
          </cell>
        </row>
        <row r="5368">
          <cell r="A5368">
            <v>45</v>
          </cell>
        </row>
        <row r="5369">
          <cell r="A5369">
            <v>45</v>
          </cell>
        </row>
        <row r="5370">
          <cell r="A5370">
            <v>45</v>
          </cell>
        </row>
        <row r="5371">
          <cell r="A5371">
            <v>45</v>
          </cell>
        </row>
        <row r="5372">
          <cell r="A5372">
            <v>45</v>
          </cell>
        </row>
        <row r="5373">
          <cell r="A5373">
            <v>45</v>
          </cell>
        </row>
        <row r="5374">
          <cell r="A5374">
            <v>45</v>
          </cell>
        </row>
        <row r="5375">
          <cell r="A5375">
            <v>45</v>
          </cell>
        </row>
        <row r="5376">
          <cell r="A5376">
            <v>45</v>
          </cell>
        </row>
        <row r="5377">
          <cell r="A5377">
            <v>45</v>
          </cell>
        </row>
        <row r="5378">
          <cell r="A5378">
            <v>45</v>
          </cell>
        </row>
        <row r="5379">
          <cell r="A5379">
            <v>45</v>
          </cell>
        </row>
        <row r="5380">
          <cell r="A5380">
            <v>45</v>
          </cell>
        </row>
        <row r="5381">
          <cell r="A5381">
            <v>45</v>
          </cell>
        </row>
        <row r="5382">
          <cell r="A5382">
            <v>45</v>
          </cell>
        </row>
        <row r="5383">
          <cell r="A5383">
            <v>46</v>
          </cell>
        </row>
        <row r="5384">
          <cell r="A5384">
            <v>46</v>
          </cell>
        </row>
        <row r="5385">
          <cell r="A5385">
            <v>46</v>
          </cell>
        </row>
        <row r="5386">
          <cell r="A5386">
            <v>46</v>
          </cell>
        </row>
        <row r="5387">
          <cell r="A5387">
            <v>46</v>
          </cell>
        </row>
        <row r="5388">
          <cell r="A5388">
            <v>46</v>
          </cell>
        </row>
        <row r="5389">
          <cell r="A5389">
            <v>46</v>
          </cell>
        </row>
        <row r="5390">
          <cell r="A5390">
            <v>46</v>
          </cell>
        </row>
        <row r="5391">
          <cell r="A5391">
            <v>46</v>
          </cell>
        </row>
        <row r="5392">
          <cell r="A5392">
            <v>46</v>
          </cell>
        </row>
        <row r="5393">
          <cell r="A5393">
            <v>46</v>
          </cell>
        </row>
        <row r="5394">
          <cell r="A5394">
            <v>46</v>
          </cell>
        </row>
        <row r="5395">
          <cell r="A5395">
            <v>46</v>
          </cell>
        </row>
        <row r="5396">
          <cell r="A5396">
            <v>46</v>
          </cell>
        </row>
        <row r="5397">
          <cell r="A5397">
            <v>46</v>
          </cell>
        </row>
        <row r="5398">
          <cell r="A5398">
            <v>46</v>
          </cell>
        </row>
        <row r="5399">
          <cell r="A5399">
            <v>46</v>
          </cell>
        </row>
        <row r="5400">
          <cell r="A5400">
            <v>46</v>
          </cell>
        </row>
        <row r="5401">
          <cell r="A5401">
            <v>46</v>
          </cell>
        </row>
        <row r="5402">
          <cell r="A5402">
            <v>46</v>
          </cell>
        </row>
        <row r="5403">
          <cell r="A5403">
            <v>46</v>
          </cell>
        </row>
        <row r="5404">
          <cell r="A5404">
            <v>46</v>
          </cell>
        </row>
        <row r="5405">
          <cell r="A5405">
            <v>46</v>
          </cell>
        </row>
        <row r="5406">
          <cell r="A5406">
            <v>46</v>
          </cell>
        </row>
        <row r="5407">
          <cell r="A5407">
            <v>46</v>
          </cell>
        </row>
        <row r="5408">
          <cell r="A5408">
            <v>46</v>
          </cell>
        </row>
        <row r="5409">
          <cell r="A5409">
            <v>46</v>
          </cell>
        </row>
        <row r="5410">
          <cell r="A5410">
            <v>46</v>
          </cell>
        </row>
        <row r="5411">
          <cell r="A5411">
            <v>46</v>
          </cell>
        </row>
        <row r="5412">
          <cell r="A5412">
            <v>46</v>
          </cell>
        </row>
        <row r="5413">
          <cell r="A5413">
            <v>46</v>
          </cell>
        </row>
        <row r="5414">
          <cell r="A5414">
            <v>46</v>
          </cell>
        </row>
        <row r="5415">
          <cell r="A5415">
            <v>46</v>
          </cell>
        </row>
        <row r="5416">
          <cell r="A5416">
            <v>46</v>
          </cell>
        </row>
        <row r="5417">
          <cell r="A5417">
            <v>46</v>
          </cell>
        </row>
        <row r="5418">
          <cell r="A5418">
            <v>46</v>
          </cell>
        </row>
        <row r="5419">
          <cell r="A5419">
            <v>46</v>
          </cell>
        </row>
        <row r="5420">
          <cell r="A5420">
            <v>46</v>
          </cell>
        </row>
        <row r="5421">
          <cell r="A5421">
            <v>46</v>
          </cell>
        </row>
        <row r="5422">
          <cell r="A5422">
            <v>46</v>
          </cell>
        </row>
        <row r="5423">
          <cell r="A5423">
            <v>46</v>
          </cell>
        </row>
        <row r="5424">
          <cell r="A5424">
            <v>46</v>
          </cell>
        </row>
        <row r="5425">
          <cell r="A5425">
            <v>46</v>
          </cell>
        </row>
        <row r="5426">
          <cell r="A5426">
            <v>46</v>
          </cell>
        </row>
        <row r="5427">
          <cell r="A5427">
            <v>46</v>
          </cell>
        </row>
        <row r="5428">
          <cell r="A5428">
            <v>46</v>
          </cell>
        </row>
        <row r="5429">
          <cell r="A5429">
            <v>46</v>
          </cell>
        </row>
        <row r="5430">
          <cell r="A5430">
            <v>46</v>
          </cell>
        </row>
        <row r="5431">
          <cell r="A5431">
            <v>46</v>
          </cell>
        </row>
        <row r="5432">
          <cell r="A5432">
            <v>46</v>
          </cell>
        </row>
        <row r="5433">
          <cell r="A5433">
            <v>46</v>
          </cell>
        </row>
        <row r="5434">
          <cell r="A5434">
            <v>46</v>
          </cell>
        </row>
        <row r="5435">
          <cell r="A5435">
            <v>46</v>
          </cell>
        </row>
        <row r="5436">
          <cell r="A5436">
            <v>46</v>
          </cell>
        </row>
        <row r="5437">
          <cell r="A5437">
            <v>46</v>
          </cell>
        </row>
        <row r="5438">
          <cell r="A5438">
            <v>46</v>
          </cell>
        </row>
        <row r="5439">
          <cell r="A5439">
            <v>46</v>
          </cell>
        </row>
        <row r="5440">
          <cell r="A5440">
            <v>46</v>
          </cell>
        </row>
        <row r="5441">
          <cell r="A5441">
            <v>46</v>
          </cell>
        </row>
        <row r="5442">
          <cell r="A5442">
            <v>46</v>
          </cell>
        </row>
        <row r="5443">
          <cell r="A5443">
            <v>46</v>
          </cell>
        </row>
        <row r="5444">
          <cell r="A5444">
            <v>46</v>
          </cell>
        </row>
        <row r="5445">
          <cell r="A5445">
            <v>46</v>
          </cell>
        </row>
        <row r="5446">
          <cell r="A5446">
            <v>46</v>
          </cell>
        </row>
        <row r="5447">
          <cell r="A5447">
            <v>46</v>
          </cell>
        </row>
        <row r="5448">
          <cell r="A5448">
            <v>46</v>
          </cell>
        </row>
        <row r="5449">
          <cell r="A5449">
            <v>46</v>
          </cell>
        </row>
        <row r="5450">
          <cell r="A5450">
            <v>46</v>
          </cell>
        </row>
        <row r="5451">
          <cell r="A5451">
            <v>46</v>
          </cell>
        </row>
        <row r="5452">
          <cell r="A5452">
            <v>46</v>
          </cell>
        </row>
        <row r="5453">
          <cell r="A5453">
            <v>46</v>
          </cell>
        </row>
        <row r="5454">
          <cell r="A5454">
            <v>46</v>
          </cell>
        </row>
        <row r="5455">
          <cell r="A5455">
            <v>46</v>
          </cell>
        </row>
        <row r="5456">
          <cell r="A5456">
            <v>46</v>
          </cell>
        </row>
        <row r="5457">
          <cell r="A5457">
            <v>46</v>
          </cell>
        </row>
        <row r="5458">
          <cell r="A5458">
            <v>46</v>
          </cell>
        </row>
        <row r="5459">
          <cell r="A5459">
            <v>46</v>
          </cell>
        </row>
        <row r="5460">
          <cell r="A5460">
            <v>46</v>
          </cell>
        </row>
        <row r="5461">
          <cell r="A5461">
            <v>46</v>
          </cell>
        </row>
        <row r="5462">
          <cell r="A5462">
            <v>46</v>
          </cell>
        </row>
        <row r="5463">
          <cell r="A5463">
            <v>46</v>
          </cell>
        </row>
        <row r="5464">
          <cell r="A5464">
            <v>46</v>
          </cell>
        </row>
        <row r="5465">
          <cell r="A5465">
            <v>46</v>
          </cell>
        </row>
        <row r="5466">
          <cell r="A5466">
            <v>46</v>
          </cell>
        </row>
        <row r="5467">
          <cell r="A5467">
            <v>46</v>
          </cell>
        </row>
        <row r="5468">
          <cell r="A5468">
            <v>46</v>
          </cell>
        </row>
        <row r="5469">
          <cell r="A5469">
            <v>46</v>
          </cell>
        </row>
        <row r="5470">
          <cell r="A5470">
            <v>46</v>
          </cell>
        </row>
        <row r="5471">
          <cell r="A5471">
            <v>46</v>
          </cell>
        </row>
        <row r="5472">
          <cell r="A5472">
            <v>46</v>
          </cell>
        </row>
        <row r="5473">
          <cell r="A5473">
            <v>46</v>
          </cell>
        </row>
        <row r="5474">
          <cell r="A5474">
            <v>46</v>
          </cell>
        </row>
        <row r="5475">
          <cell r="A5475">
            <v>46</v>
          </cell>
        </row>
        <row r="5476">
          <cell r="A5476">
            <v>46</v>
          </cell>
        </row>
        <row r="5477">
          <cell r="A5477">
            <v>46</v>
          </cell>
        </row>
        <row r="5478">
          <cell r="A5478">
            <v>46</v>
          </cell>
        </row>
        <row r="5479">
          <cell r="A5479">
            <v>46</v>
          </cell>
        </row>
        <row r="5480">
          <cell r="A5480">
            <v>46</v>
          </cell>
        </row>
        <row r="5481">
          <cell r="A5481">
            <v>46</v>
          </cell>
        </row>
        <row r="5482">
          <cell r="A5482">
            <v>46</v>
          </cell>
        </row>
        <row r="5483">
          <cell r="A5483">
            <v>46</v>
          </cell>
        </row>
        <row r="5484">
          <cell r="A5484">
            <v>46</v>
          </cell>
        </row>
        <row r="5485">
          <cell r="A5485">
            <v>46</v>
          </cell>
        </row>
        <row r="5486">
          <cell r="A5486">
            <v>46</v>
          </cell>
        </row>
        <row r="5487">
          <cell r="A5487">
            <v>46</v>
          </cell>
        </row>
        <row r="5488">
          <cell r="A5488">
            <v>46</v>
          </cell>
        </row>
        <row r="5489">
          <cell r="A5489">
            <v>46</v>
          </cell>
        </row>
        <row r="5490">
          <cell r="A5490">
            <v>46</v>
          </cell>
        </row>
        <row r="5491">
          <cell r="A5491">
            <v>46</v>
          </cell>
        </row>
        <row r="5492">
          <cell r="A5492">
            <v>46</v>
          </cell>
        </row>
        <row r="5493">
          <cell r="A5493">
            <v>46</v>
          </cell>
        </row>
        <row r="5494">
          <cell r="A5494">
            <v>46</v>
          </cell>
        </row>
        <row r="5495">
          <cell r="A5495">
            <v>46</v>
          </cell>
        </row>
        <row r="5496">
          <cell r="A5496">
            <v>47</v>
          </cell>
        </row>
        <row r="5497">
          <cell r="A5497">
            <v>47</v>
          </cell>
        </row>
        <row r="5498">
          <cell r="A5498">
            <v>47</v>
          </cell>
        </row>
        <row r="5499">
          <cell r="A5499">
            <v>47</v>
          </cell>
        </row>
        <row r="5500">
          <cell r="A5500">
            <v>47</v>
          </cell>
        </row>
        <row r="5501">
          <cell r="A5501">
            <v>47</v>
          </cell>
        </row>
        <row r="5502">
          <cell r="A5502">
            <v>47</v>
          </cell>
        </row>
        <row r="5503">
          <cell r="A5503">
            <v>47</v>
          </cell>
        </row>
        <row r="5504">
          <cell r="A5504">
            <v>47</v>
          </cell>
        </row>
        <row r="5505">
          <cell r="A5505">
            <v>47</v>
          </cell>
        </row>
        <row r="5506">
          <cell r="A5506">
            <v>47</v>
          </cell>
        </row>
        <row r="5507">
          <cell r="A5507">
            <v>47</v>
          </cell>
        </row>
        <row r="5508">
          <cell r="A5508">
            <v>47</v>
          </cell>
        </row>
        <row r="5509">
          <cell r="A5509">
            <v>47</v>
          </cell>
        </row>
        <row r="5510">
          <cell r="A5510">
            <v>47</v>
          </cell>
        </row>
        <row r="5511">
          <cell r="A5511">
            <v>47</v>
          </cell>
        </row>
        <row r="5512">
          <cell r="A5512">
            <v>47</v>
          </cell>
        </row>
        <row r="5513">
          <cell r="A5513">
            <v>47</v>
          </cell>
        </row>
        <row r="5514">
          <cell r="A5514">
            <v>47</v>
          </cell>
        </row>
        <row r="5515">
          <cell r="A5515">
            <v>47</v>
          </cell>
        </row>
        <row r="5516">
          <cell r="A5516">
            <v>47</v>
          </cell>
        </row>
        <row r="5517">
          <cell r="A5517">
            <v>47</v>
          </cell>
        </row>
        <row r="5518">
          <cell r="A5518">
            <v>47</v>
          </cell>
        </row>
        <row r="5519">
          <cell r="A5519">
            <v>47</v>
          </cell>
        </row>
        <row r="5520">
          <cell r="A5520">
            <v>47</v>
          </cell>
        </row>
        <row r="5521">
          <cell r="A5521">
            <v>47</v>
          </cell>
        </row>
        <row r="5522">
          <cell r="A5522">
            <v>47</v>
          </cell>
        </row>
        <row r="5523">
          <cell r="A5523">
            <v>47</v>
          </cell>
        </row>
        <row r="5524">
          <cell r="A5524">
            <v>47</v>
          </cell>
        </row>
        <row r="5525">
          <cell r="A5525">
            <v>47</v>
          </cell>
        </row>
        <row r="5526">
          <cell r="A5526">
            <v>47</v>
          </cell>
        </row>
        <row r="5527">
          <cell r="A5527">
            <v>47</v>
          </cell>
        </row>
        <row r="5528">
          <cell r="A5528">
            <v>47</v>
          </cell>
        </row>
        <row r="5529">
          <cell r="A5529">
            <v>47</v>
          </cell>
        </row>
        <row r="5530">
          <cell r="A5530">
            <v>47</v>
          </cell>
        </row>
        <row r="5531">
          <cell r="A5531">
            <v>47</v>
          </cell>
        </row>
        <row r="5532">
          <cell r="A5532">
            <v>47</v>
          </cell>
        </row>
        <row r="5533">
          <cell r="A5533">
            <v>47</v>
          </cell>
        </row>
        <row r="5534">
          <cell r="A5534">
            <v>47</v>
          </cell>
        </row>
        <row r="5535">
          <cell r="A5535">
            <v>47</v>
          </cell>
        </row>
        <row r="5536">
          <cell r="A5536">
            <v>47</v>
          </cell>
        </row>
        <row r="5537">
          <cell r="A5537">
            <v>47</v>
          </cell>
        </row>
        <row r="5538">
          <cell r="A5538">
            <v>47</v>
          </cell>
        </row>
        <row r="5539">
          <cell r="A5539">
            <v>47</v>
          </cell>
        </row>
        <row r="5540">
          <cell r="A5540">
            <v>47</v>
          </cell>
        </row>
        <row r="5541">
          <cell r="A5541">
            <v>47</v>
          </cell>
        </row>
        <row r="5542">
          <cell r="A5542">
            <v>47</v>
          </cell>
        </row>
        <row r="5543">
          <cell r="A5543">
            <v>47</v>
          </cell>
        </row>
        <row r="5544">
          <cell r="A5544">
            <v>47</v>
          </cell>
        </row>
        <row r="5545">
          <cell r="A5545">
            <v>47</v>
          </cell>
        </row>
        <row r="5546">
          <cell r="A5546">
            <v>47</v>
          </cell>
        </row>
        <row r="5547">
          <cell r="A5547">
            <v>47</v>
          </cell>
        </row>
        <row r="5548">
          <cell r="A5548">
            <v>47</v>
          </cell>
        </row>
        <row r="5549">
          <cell r="A5549">
            <v>47</v>
          </cell>
        </row>
        <row r="5550">
          <cell r="A5550">
            <v>47</v>
          </cell>
        </row>
        <row r="5551">
          <cell r="A5551">
            <v>47</v>
          </cell>
        </row>
        <row r="5552">
          <cell r="A5552">
            <v>47</v>
          </cell>
        </row>
        <row r="5553">
          <cell r="A5553">
            <v>47</v>
          </cell>
        </row>
        <row r="5554">
          <cell r="A5554">
            <v>47</v>
          </cell>
        </row>
        <row r="5555">
          <cell r="A5555">
            <v>47</v>
          </cell>
        </row>
        <row r="5556">
          <cell r="A5556">
            <v>47</v>
          </cell>
        </row>
        <row r="5557">
          <cell r="A5557">
            <v>47</v>
          </cell>
        </row>
        <row r="5558">
          <cell r="A5558">
            <v>47</v>
          </cell>
        </row>
        <row r="5559">
          <cell r="A5559">
            <v>47</v>
          </cell>
        </row>
        <row r="5560">
          <cell r="A5560">
            <v>47</v>
          </cell>
        </row>
        <row r="5561">
          <cell r="A5561">
            <v>47</v>
          </cell>
        </row>
        <row r="5562">
          <cell r="A5562">
            <v>47</v>
          </cell>
        </row>
        <row r="5563">
          <cell r="A5563">
            <v>47</v>
          </cell>
        </row>
        <row r="5564">
          <cell r="A5564">
            <v>47</v>
          </cell>
        </row>
        <row r="5565">
          <cell r="A5565">
            <v>47</v>
          </cell>
        </row>
        <row r="5566">
          <cell r="A5566">
            <v>47</v>
          </cell>
        </row>
        <row r="5567">
          <cell r="A5567">
            <v>47</v>
          </cell>
        </row>
        <row r="5568">
          <cell r="A5568">
            <v>47</v>
          </cell>
        </row>
        <row r="5569">
          <cell r="A5569">
            <v>47</v>
          </cell>
        </row>
        <row r="5570">
          <cell r="A5570">
            <v>47</v>
          </cell>
        </row>
        <row r="5571">
          <cell r="A5571">
            <v>47</v>
          </cell>
        </row>
        <row r="5572">
          <cell r="A5572">
            <v>47</v>
          </cell>
        </row>
        <row r="5573">
          <cell r="A5573">
            <v>47</v>
          </cell>
        </row>
        <row r="5574">
          <cell r="A5574">
            <v>47</v>
          </cell>
        </row>
        <row r="5575">
          <cell r="A5575">
            <v>47</v>
          </cell>
        </row>
        <row r="5576">
          <cell r="A5576">
            <v>47</v>
          </cell>
        </row>
        <row r="5577">
          <cell r="A5577">
            <v>47</v>
          </cell>
        </row>
        <row r="5578">
          <cell r="A5578">
            <v>47</v>
          </cell>
        </row>
        <row r="5579">
          <cell r="A5579">
            <v>47</v>
          </cell>
        </row>
        <row r="5580">
          <cell r="A5580">
            <v>47</v>
          </cell>
        </row>
        <row r="5581">
          <cell r="A5581">
            <v>47</v>
          </cell>
        </row>
        <row r="5582">
          <cell r="A5582">
            <v>47</v>
          </cell>
        </row>
        <row r="5583">
          <cell r="A5583">
            <v>47</v>
          </cell>
        </row>
        <row r="5584">
          <cell r="A5584">
            <v>47</v>
          </cell>
        </row>
        <row r="5585">
          <cell r="A5585">
            <v>47</v>
          </cell>
        </row>
        <row r="5586">
          <cell r="A5586">
            <v>47</v>
          </cell>
        </row>
        <row r="5587">
          <cell r="A5587">
            <v>47</v>
          </cell>
        </row>
        <row r="5588">
          <cell r="A5588">
            <v>47</v>
          </cell>
        </row>
        <row r="5589">
          <cell r="A5589">
            <v>47</v>
          </cell>
        </row>
        <row r="5590">
          <cell r="A5590">
            <v>47</v>
          </cell>
        </row>
        <row r="5591">
          <cell r="A5591">
            <v>47</v>
          </cell>
        </row>
        <row r="5592">
          <cell r="A5592">
            <v>47</v>
          </cell>
        </row>
        <row r="5593">
          <cell r="A5593">
            <v>47</v>
          </cell>
        </row>
        <row r="5594">
          <cell r="A5594">
            <v>47</v>
          </cell>
        </row>
        <row r="5595">
          <cell r="A5595">
            <v>47</v>
          </cell>
        </row>
        <row r="5596">
          <cell r="A5596">
            <v>47</v>
          </cell>
        </row>
        <row r="5597">
          <cell r="A5597">
            <v>47</v>
          </cell>
        </row>
        <row r="5598">
          <cell r="A5598">
            <v>47</v>
          </cell>
        </row>
        <row r="5599">
          <cell r="A5599">
            <v>47</v>
          </cell>
        </row>
        <row r="5600">
          <cell r="A5600">
            <v>47</v>
          </cell>
        </row>
        <row r="5601">
          <cell r="A5601">
            <v>47</v>
          </cell>
        </row>
        <row r="5602">
          <cell r="A5602">
            <v>47</v>
          </cell>
        </row>
        <row r="5603">
          <cell r="A5603">
            <v>47</v>
          </cell>
        </row>
        <row r="5604">
          <cell r="A5604">
            <v>47</v>
          </cell>
        </row>
        <row r="5605">
          <cell r="A5605">
            <v>47</v>
          </cell>
        </row>
        <row r="5606">
          <cell r="A5606">
            <v>47</v>
          </cell>
        </row>
        <row r="5607">
          <cell r="A5607">
            <v>47</v>
          </cell>
        </row>
        <row r="5608">
          <cell r="A5608">
            <v>47</v>
          </cell>
        </row>
        <row r="5609">
          <cell r="A5609">
            <v>48</v>
          </cell>
        </row>
        <row r="5610">
          <cell r="A5610">
            <v>48</v>
          </cell>
        </row>
        <row r="5611">
          <cell r="A5611">
            <v>48</v>
          </cell>
        </row>
        <row r="5612">
          <cell r="A5612">
            <v>48</v>
          </cell>
        </row>
        <row r="5613">
          <cell r="A5613">
            <v>48</v>
          </cell>
        </row>
        <row r="5614">
          <cell r="A5614">
            <v>48</v>
          </cell>
        </row>
        <row r="5615">
          <cell r="A5615">
            <v>48</v>
          </cell>
        </row>
        <row r="5616">
          <cell r="A5616">
            <v>48</v>
          </cell>
        </row>
        <row r="5617">
          <cell r="A5617">
            <v>48</v>
          </cell>
        </row>
        <row r="5618">
          <cell r="A5618">
            <v>48</v>
          </cell>
        </row>
        <row r="5619">
          <cell r="A5619">
            <v>48</v>
          </cell>
        </row>
        <row r="5620">
          <cell r="A5620">
            <v>48</v>
          </cell>
        </row>
        <row r="5621">
          <cell r="A5621">
            <v>48</v>
          </cell>
        </row>
        <row r="5622">
          <cell r="A5622">
            <v>48</v>
          </cell>
        </row>
        <row r="5623">
          <cell r="A5623">
            <v>48</v>
          </cell>
        </row>
        <row r="5624">
          <cell r="A5624">
            <v>48</v>
          </cell>
        </row>
        <row r="5625">
          <cell r="A5625">
            <v>48</v>
          </cell>
        </row>
        <row r="5626">
          <cell r="A5626">
            <v>48</v>
          </cell>
        </row>
        <row r="5627">
          <cell r="A5627">
            <v>48</v>
          </cell>
        </row>
        <row r="5628">
          <cell r="A5628">
            <v>48</v>
          </cell>
        </row>
        <row r="5629">
          <cell r="A5629">
            <v>48</v>
          </cell>
        </row>
        <row r="5630">
          <cell r="A5630">
            <v>48</v>
          </cell>
        </row>
        <row r="5631">
          <cell r="A5631">
            <v>48</v>
          </cell>
        </row>
        <row r="5632">
          <cell r="A5632">
            <v>48</v>
          </cell>
        </row>
        <row r="5633">
          <cell r="A5633">
            <v>48</v>
          </cell>
        </row>
        <row r="5634">
          <cell r="A5634">
            <v>48</v>
          </cell>
        </row>
        <row r="5635">
          <cell r="A5635">
            <v>48</v>
          </cell>
        </row>
        <row r="5636">
          <cell r="A5636">
            <v>48</v>
          </cell>
        </row>
        <row r="5637">
          <cell r="A5637">
            <v>48</v>
          </cell>
        </row>
        <row r="5638">
          <cell r="A5638">
            <v>48</v>
          </cell>
        </row>
        <row r="5639">
          <cell r="A5639">
            <v>48</v>
          </cell>
        </row>
        <row r="5640">
          <cell r="A5640">
            <v>48</v>
          </cell>
        </row>
        <row r="5641">
          <cell r="A5641">
            <v>48</v>
          </cell>
        </row>
        <row r="5642">
          <cell r="A5642">
            <v>48</v>
          </cell>
        </row>
        <row r="5643">
          <cell r="A5643">
            <v>48</v>
          </cell>
        </row>
        <row r="5644">
          <cell r="A5644">
            <v>48</v>
          </cell>
        </row>
        <row r="5645">
          <cell r="A5645">
            <v>48</v>
          </cell>
        </row>
        <row r="5646">
          <cell r="A5646">
            <v>48</v>
          </cell>
        </row>
        <row r="5647">
          <cell r="A5647">
            <v>48</v>
          </cell>
        </row>
        <row r="5648">
          <cell r="A5648">
            <v>48</v>
          </cell>
        </row>
        <row r="5649">
          <cell r="A5649">
            <v>48</v>
          </cell>
        </row>
        <row r="5650">
          <cell r="A5650">
            <v>48</v>
          </cell>
        </row>
        <row r="5651">
          <cell r="A5651">
            <v>48</v>
          </cell>
        </row>
        <row r="5652">
          <cell r="A5652">
            <v>48</v>
          </cell>
        </row>
        <row r="5653">
          <cell r="A5653">
            <v>48</v>
          </cell>
        </row>
        <row r="5654">
          <cell r="A5654">
            <v>48</v>
          </cell>
        </row>
        <row r="5655">
          <cell r="A5655">
            <v>48</v>
          </cell>
        </row>
        <row r="5656">
          <cell r="A5656">
            <v>48</v>
          </cell>
        </row>
        <row r="5657">
          <cell r="A5657">
            <v>48</v>
          </cell>
        </row>
        <row r="5658">
          <cell r="A5658">
            <v>48</v>
          </cell>
        </row>
        <row r="5659">
          <cell r="A5659">
            <v>48</v>
          </cell>
        </row>
        <row r="5660">
          <cell r="A5660">
            <v>48</v>
          </cell>
        </row>
        <row r="5661">
          <cell r="A5661">
            <v>48</v>
          </cell>
        </row>
        <row r="5662">
          <cell r="A5662">
            <v>48</v>
          </cell>
        </row>
        <row r="5663">
          <cell r="A5663">
            <v>48</v>
          </cell>
        </row>
        <row r="5664">
          <cell r="A5664">
            <v>48</v>
          </cell>
        </row>
        <row r="5665">
          <cell r="A5665">
            <v>48</v>
          </cell>
        </row>
        <row r="5666">
          <cell r="A5666">
            <v>48</v>
          </cell>
        </row>
        <row r="5667">
          <cell r="A5667">
            <v>48</v>
          </cell>
        </row>
        <row r="5668">
          <cell r="A5668">
            <v>48</v>
          </cell>
        </row>
        <row r="5669">
          <cell r="A5669">
            <v>48</v>
          </cell>
        </row>
        <row r="5670">
          <cell r="A5670">
            <v>48</v>
          </cell>
        </row>
        <row r="5671">
          <cell r="A5671">
            <v>48</v>
          </cell>
        </row>
        <row r="5672">
          <cell r="A5672">
            <v>48</v>
          </cell>
        </row>
        <row r="5673">
          <cell r="A5673">
            <v>48</v>
          </cell>
        </row>
        <row r="5674">
          <cell r="A5674">
            <v>48</v>
          </cell>
        </row>
        <row r="5675">
          <cell r="A5675">
            <v>48</v>
          </cell>
        </row>
        <row r="5676">
          <cell r="A5676">
            <v>48</v>
          </cell>
        </row>
        <row r="5677">
          <cell r="A5677">
            <v>48</v>
          </cell>
        </row>
        <row r="5678">
          <cell r="A5678">
            <v>48</v>
          </cell>
        </row>
        <row r="5679">
          <cell r="A5679">
            <v>48</v>
          </cell>
        </row>
        <row r="5680">
          <cell r="A5680">
            <v>48</v>
          </cell>
        </row>
        <row r="5681">
          <cell r="A5681">
            <v>48</v>
          </cell>
        </row>
        <row r="5682">
          <cell r="A5682">
            <v>48</v>
          </cell>
        </row>
        <row r="5683">
          <cell r="A5683">
            <v>48</v>
          </cell>
        </row>
        <row r="5684">
          <cell r="A5684">
            <v>48</v>
          </cell>
        </row>
        <row r="5685">
          <cell r="A5685">
            <v>48</v>
          </cell>
        </row>
        <row r="5686">
          <cell r="A5686">
            <v>48</v>
          </cell>
        </row>
        <row r="5687">
          <cell r="A5687">
            <v>48</v>
          </cell>
        </row>
        <row r="5688">
          <cell r="A5688">
            <v>48</v>
          </cell>
        </row>
        <row r="5689">
          <cell r="A5689">
            <v>48</v>
          </cell>
        </row>
        <row r="5690">
          <cell r="A5690">
            <v>48</v>
          </cell>
        </row>
        <row r="5691">
          <cell r="A5691">
            <v>48</v>
          </cell>
        </row>
        <row r="5692">
          <cell r="A5692">
            <v>48</v>
          </cell>
        </row>
        <row r="5693">
          <cell r="A5693">
            <v>48</v>
          </cell>
        </row>
        <row r="5694">
          <cell r="A5694">
            <v>48</v>
          </cell>
        </row>
        <row r="5695">
          <cell r="A5695">
            <v>48</v>
          </cell>
        </row>
        <row r="5696">
          <cell r="A5696">
            <v>48</v>
          </cell>
        </row>
        <row r="5697">
          <cell r="A5697">
            <v>48</v>
          </cell>
        </row>
        <row r="5698">
          <cell r="A5698">
            <v>48</v>
          </cell>
        </row>
        <row r="5699">
          <cell r="A5699">
            <v>48</v>
          </cell>
        </row>
        <row r="5700">
          <cell r="A5700">
            <v>48</v>
          </cell>
        </row>
        <row r="5701">
          <cell r="A5701">
            <v>48</v>
          </cell>
        </row>
        <row r="5702">
          <cell r="A5702">
            <v>48</v>
          </cell>
        </row>
        <row r="5703">
          <cell r="A5703">
            <v>48</v>
          </cell>
        </row>
        <row r="5704">
          <cell r="A5704">
            <v>48</v>
          </cell>
        </row>
        <row r="5705">
          <cell r="A5705">
            <v>48</v>
          </cell>
        </row>
        <row r="5706">
          <cell r="A5706">
            <v>48</v>
          </cell>
        </row>
        <row r="5707">
          <cell r="A5707">
            <v>48</v>
          </cell>
        </row>
        <row r="5708">
          <cell r="A5708">
            <v>48</v>
          </cell>
        </row>
        <row r="5709">
          <cell r="A5709">
            <v>48</v>
          </cell>
        </row>
        <row r="5710">
          <cell r="A5710">
            <v>48</v>
          </cell>
        </row>
        <row r="5711">
          <cell r="A5711">
            <v>48</v>
          </cell>
        </row>
        <row r="5712">
          <cell r="A5712">
            <v>48</v>
          </cell>
        </row>
        <row r="5713">
          <cell r="A5713">
            <v>48</v>
          </cell>
        </row>
        <row r="5714">
          <cell r="A5714">
            <v>48</v>
          </cell>
        </row>
        <row r="5715">
          <cell r="A5715">
            <v>48</v>
          </cell>
        </row>
        <row r="5716">
          <cell r="A5716">
            <v>48</v>
          </cell>
        </row>
        <row r="5717">
          <cell r="A5717">
            <v>48</v>
          </cell>
        </row>
        <row r="5718">
          <cell r="A5718">
            <v>48</v>
          </cell>
        </row>
        <row r="5719">
          <cell r="A5719">
            <v>48</v>
          </cell>
        </row>
        <row r="5720">
          <cell r="A5720">
            <v>48</v>
          </cell>
        </row>
        <row r="5721">
          <cell r="A5721">
            <v>48</v>
          </cell>
        </row>
        <row r="5722">
          <cell r="A5722">
            <v>49</v>
          </cell>
        </row>
        <row r="5723">
          <cell r="A5723">
            <v>49</v>
          </cell>
        </row>
        <row r="5724">
          <cell r="A5724">
            <v>49</v>
          </cell>
        </row>
        <row r="5725">
          <cell r="A5725">
            <v>49</v>
          </cell>
        </row>
        <row r="5726">
          <cell r="A5726">
            <v>49</v>
          </cell>
        </row>
        <row r="5727">
          <cell r="A5727">
            <v>49</v>
          </cell>
        </row>
        <row r="5728">
          <cell r="A5728">
            <v>49</v>
          </cell>
        </row>
        <row r="5729">
          <cell r="A5729">
            <v>49</v>
          </cell>
        </row>
        <row r="5730">
          <cell r="A5730">
            <v>49</v>
          </cell>
        </row>
        <row r="5731">
          <cell r="A5731">
            <v>49</v>
          </cell>
        </row>
        <row r="5732">
          <cell r="A5732">
            <v>49</v>
          </cell>
        </row>
        <row r="5733">
          <cell r="A5733">
            <v>49</v>
          </cell>
        </row>
        <row r="5734">
          <cell r="A5734">
            <v>49</v>
          </cell>
        </row>
        <row r="5735">
          <cell r="A5735">
            <v>49</v>
          </cell>
        </row>
        <row r="5736">
          <cell r="A5736">
            <v>49</v>
          </cell>
        </row>
        <row r="5737">
          <cell r="A5737">
            <v>49</v>
          </cell>
        </row>
        <row r="5738">
          <cell r="A5738">
            <v>49</v>
          </cell>
        </row>
        <row r="5739">
          <cell r="A5739">
            <v>49</v>
          </cell>
        </row>
        <row r="5740">
          <cell r="A5740">
            <v>49</v>
          </cell>
        </row>
        <row r="5741">
          <cell r="A5741">
            <v>49</v>
          </cell>
        </row>
        <row r="5742">
          <cell r="A5742">
            <v>49</v>
          </cell>
        </row>
        <row r="5743">
          <cell r="A5743">
            <v>49</v>
          </cell>
        </row>
        <row r="5744">
          <cell r="A5744">
            <v>49</v>
          </cell>
        </row>
        <row r="5745">
          <cell r="A5745">
            <v>49</v>
          </cell>
        </row>
        <row r="5746">
          <cell r="A5746">
            <v>49</v>
          </cell>
        </row>
        <row r="5747">
          <cell r="A5747">
            <v>49</v>
          </cell>
        </row>
        <row r="5748">
          <cell r="A5748">
            <v>49</v>
          </cell>
        </row>
        <row r="5749">
          <cell r="A5749">
            <v>49</v>
          </cell>
        </row>
        <row r="5750">
          <cell r="A5750">
            <v>49</v>
          </cell>
        </row>
        <row r="5751">
          <cell r="A5751">
            <v>49</v>
          </cell>
        </row>
        <row r="5752">
          <cell r="A5752">
            <v>49</v>
          </cell>
        </row>
        <row r="5753">
          <cell r="A5753">
            <v>49</v>
          </cell>
        </row>
        <row r="5754">
          <cell r="A5754">
            <v>49</v>
          </cell>
        </row>
        <row r="5755">
          <cell r="A5755">
            <v>49</v>
          </cell>
        </row>
        <row r="5756">
          <cell r="A5756">
            <v>49</v>
          </cell>
        </row>
        <row r="5757">
          <cell r="A5757">
            <v>49</v>
          </cell>
        </row>
        <row r="5758">
          <cell r="A5758">
            <v>49</v>
          </cell>
        </row>
        <row r="5759">
          <cell r="A5759">
            <v>49</v>
          </cell>
        </row>
        <row r="5760">
          <cell r="A5760">
            <v>49</v>
          </cell>
        </row>
        <row r="5761">
          <cell r="A5761">
            <v>49</v>
          </cell>
        </row>
        <row r="5762">
          <cell r="A5762">
            <v>49</v>
          </cell>
        </row>
        <row r="5763">
          <cell r="A5763">
            <v>49</v>
          </cell>
        </row>
        <row r="5764">
          <cell r="A5764">
            <v>49</v>
          </cell>
        </row>
        <row r="5765">
          <cell r="A5765">
            <v>49</v>
          </cell>
        </row>
        <row r="5766">
          <cell r="A5766">
            <v>49</v>
          </cell>
        </row>
        <row r="5767">
          <cell r="A5767">
            <v>49</v>
          </cell>
        </row>
        <row r="5768">
          <cell r="A5768">
            <v>49</v>
          </cell>
        </row>
        <row r="5769">
          <cell r="A5769">
            <v>49</v>
          </cell>
        </row>
        <row r="5770">
          <cell r="A5770">
            <v>49</v>
          </cell>
        </row>
        <row r="5771">
          <cell r="A5771">
            <v>49</v>
          </cell>
        </row>
        <row r="5772">
          <cell r="A5772">
            <v>49</v>
          </cell>
        </row>
        <row r="5773">
          <cell r="A5773">
            <v>49</v>
          </cell>
        </row>
        <row r="5774">
          <cell r="A5774">
            <v>49</v>
          </cell>
        </row>
        <row r="5775">
          <cell r="A5775">
            <v>49</v>
          </cell>
        </row>
        <row r="5776">
          <cell r="A5776">
            <v>49</v>
          </cell>
        </row>
        <row r="5777">
          <cell r="A5777">
            <v>49</v>
          </cell>
        </row>
        <row r="5778">
          <cell r="A5778">
            <v>49</v>
          </cell>
        </row>
        <row r="5779">
          <cell r="A5779">
            <v>49</v>
          </cell>
        </row>
        <row r="5780">
          <cell r="A5780">
            <v>49</v>
          </cell>
        </row>
        <row r="5781">
          <cell r="A5781">
            <v>49</v>
          </cell>
        </row>
        <row r="5782">
          <cell r="A5782">
            <v>49</v>
          </cell>
        </row>
        <row r="5783">
          <cell r="A5783">
            <v>49</v>
          </cell>
        </row>
        <row r="5784">
          <cell r="A5784">
            <v>49</v>
          </cell>
        </row>
        <row r="5785">
          <cell r="A5785">
            <v>49</v>
          </cell>
        </row>
        <row r="5786">
          <cell r="A5786">
            <v>49</v>
          </cell>
        </row>
        <row r="5787">
          <cell r="A5787">
            <v>49</v>
          </cell>
        </row>
        <row r="5788">
          <cell r="A5788">
            <v>49</v>
          </cell>
        </row>
        <row r="5789">
          <cell r="A5789">
            <v>49</v>
          </cell>
        </row>
        <row r="5790">
          <cell r="A5790">
            <v>49</v>
          </cell>
        </row>
        <row r="5791">
          <cell r="A5791">
            <v>49</v>
          </cell>
        </row>
        <row r="5792">
          <cell r="A5792">
            <v>49</v>
          </cell>
        </row>
        <row r="5793">
          <cell r="A5793">
            <v>49</v>
          </cell>
        </row>
        <row r="5794">
          <cell r="A5794">
            <v>49</v>
          </cell>
        </row>
        <row r="5795">
          <cell r="A5795">
            <v>49</v>
          </cell>
        </row>
        <row r="5796">
          <cell r="A5796">
            <v>49</v>
          </cell>
        </row>
        <row r="5797">
          <cell r="A5797">
            <v>49</v>
          </cell>
        </row>
        <row r="5798">
          <cell r="A5798">
            <v>49</v>
          </cell>
        </row>
        <row r="5799">
          <cell r="A5799">
            <v>49</v>
          </cell>
        </row>
        <row r="5800">
          <cell r="A5800">
            <v>49</v>
          </cell>
        </row>
        <row r="5801">
          <cell r="A5801">
            <v>49</v>
          </cell>
        </row>
        <row r="5802">
          <cell r="A5802">
            <v>49</v>
          </cell>
        </row>
        <row r="5803">
          <cell r="A5803">
            <v>49</v>
          </cell>
        </row>
        <row r="5804">
          <cell r="A5804">
            <v>49</v>
          </cell>
        </row>
        <row r="5805">
          <cell r="A5805">
            <v>49</v>
          </cell>
        </row>
        <row r="5806">
          <cell r="A5806">
            <v>49</v>
          </cell>
        </row>
        <row r="5807">
          <cell r="A5807">
            <v>49</v>
          </cell>
        </row>
        <row r="5808">
          <cell r="A5808">
            <v>49</v>
          </cell>
        </row>
        <row r="5809">
          <cell r="A5809">
            <v>49</v>
          </cell>
        </row>
        <row r="5810">
          <cell r="A5810">
            <v>49</v>
          </cell>
        </row>
        <row r="5811">
          <cell r="A5811">
            <v>49</v>
          </cell>
        </row>
        <row r="5812">
          <cell r="A5812">
            <v>49</v>
          </cell>
        </row>
        <row r="5813">
          <cell r="A5813">
            <v>49</v>
          </cell>
        </row>
        <row r="5814">
          <cell r="A5814">
            <v>49</v>
          </cell>
        </row>
        <row r="5815">
          <cell r="A5815">
            <v>49</v>
          </cell>
        </row>
        <row r="5816">
          <cell r="A5816">
            <v>49</v>
          </cell>
        </row>
        <row r="5817">
          <cell r="A5817">
            <v>49</v>
          </cell>
        </row>
        <row r="5818">
          <cell r="A5818">
            <v>49</v>
          </cell>
        </row>
        <row r="5819">
          <cell r="A5819">
            <v>49</v>
          </cell>
        </row>
        <row r="5820">
          <cell r="A5820">
            <v>49</v>
          </cell>
        </row>
        <row r="5821">
          <cell r="A5821">
            <v>49</v>
          </cell>
        </row>
        <row r="5822">
          <cell r="A5822">
            <v>49</v>
          </cell>
        </row>
        <row r="5823">
          <cell r="A5823">
            <v>49</v>
          </cell>
        </row>
        <row r="5824">
          <cell r="A5824">
            <v>49</v>
          </cell>
        </row>
        <row r="5825">
          <cell r="A5825">
            <v>49</v>
          </cell>
        </row>
        <row r="5826">
          <cell r="A5826">
            <v>49</v>
          </cell>
        </row>
        <row r="5827">
          <cell r="A5827">
            <v>49</v>
          </cell>
        </row>
        <row r="5828">
          <cell r="A5828">
            <v>49</v>
          </cell>
        </row>
        <row r="5829">
          <cell r="A5829">
            <v>49</v>
          </cell>
        </row>
        <row r="5830">
          <cell r="A5830">
            <v>49</v>
          </cell>
        </row>
        <row r="5831">
          <cell r="A5831">
            <v>49</v>
          </cell>
        </row>
        <row r="5832">
          <cell r="A5832">
            <v>49</v>
          </cell>
        </row>
        <row r="5833">
          <cell r="A5833">
            <v>49</v>
          </cell>
        </row>
        <row r="5834">
          <cell r="A5834">
            <v>49</v>
          </cell>
        </row>
        <row r="5835">
          <cell r="A5835">
            <v>50</v>
          </cell>
        </row>
        <row r="5836">
          <cell r="A5836">
            <v>50</v>
          </cell>
        </row>
        <row r="5837">
          <cell r="A5837">
            <v>50</v>
          </cell>
        </row>
        <row r="5838">
          <cell r="A5838">
            <v>50</v>
          </cell>
        </row>
        <row r="5839">
          <cell r="A5839">
            <v>50</v>
          </cell>
        </row>
        <row r="5840">
          <cell r="A5840">
            <v>50</v>
          </cell>
        </row>
        <row r="5841">
          <cell r="A5841">
            <v>50</v>
          </cell>
        </row>
        <row r="5842">
          <cell r="A5842">
            <v>50</v>
          </cell>
        </row>
        <row r="5843">
          <cell r="A5843">
            <v>50</v>
          </cell>
        </row>
        <row r="5844">
          <cell r="A5844">
            <v>50</v>
          </cell>
        </row>
        <row r="5845">
          <cell r="A5845">
            <v>50</v>
          </cell>
        </row>
        <row r="5846">
          <cell r="A5846">
            <v>50</v>
          </cell>
        </row>
        <row r="5847">
          <cell r="A5847">
            <v>50</v>
          </cell>
        </row>
        <row r="5848">
          <cell r="A5848">
            <v>50</v>
          </cell>
        </row>
        <row r="5849">
          <cell r="A5849">
            <v>50</v>
          </cell>
        </row>
        <row r="5850">
          <cell r="A5850">
            <v>50</v>
          </cell>
        </row>
        <row r="5851">
          <cell r="A5851">
            <v>50</v>
          </cell>
        </row>
        <row r="5852">
          <cell r="A5852">
            <v>50</v>
          </cell>
        </row>
        <row r="5853">
          <cell r="A5853">
            <v>50</v>
          </cell>
        </row>
        <row r="5854">
          <cell r="A5854">
            <v>50</v>
          </cell>
        </row>
        <row r="5855">
          <cell r="A5855">
            <v>50</v>
          </cell>
        </row>
        <row r="5856">
          <cell r="A5856">
            <v>50</v>
          </cell>
        </row>
        <row r="5857">
          <cell r="A5857">
            <v>50</v>
          </cell>
        </row>
        <row r="5858">
          <cell r="A5858">
            <v>50</v>
          </cell>
        </row>
        <row r="5859">
          <cell r="A5859">
            <v>50</v>
          </cell>
        </row>
        <row r="5860">
          <cell r="A5860">
            <v>50</v>
          </cell>
        </row>
        <row r="5861">
          <cell r="A5861">
            <v>50</v>
          </cell>
        </row>
        <row r="5862">
          <cell r="A5862">
            <v>50</v>
          </cell>
        </row>
        <row r="5863">
          <cell r="A5863">
            <v>50</v>
          </cell>
        </row>
        <row r="5864">
          <cell r="A5864">
            <v>50</v>
          </cell>
        </row>
        <row r="5865">
          <cell r="A5865">
            <v>50</v>
          </cell>
        </row>
        <row r="5866">
          <cell r="A5866">
            <v>50</v>
          </cell>
        </row>
        <row r="5867">
          <cell r="A5867">
            <v>50</v>
          </cell>
        </row>
        <row r="5868">
          <cell r="A5868">
            <v>50</v>
          </cell>
        </row>
        <row r="5869">
          <cell r="A5869">
            <v>50</v>
          </cell>
        </row>
        <row r="5870">
          <cell r="A5870">
            <v>50</v>
          </cell>
        </row>
        <row r="5871">
          <cell r="A5871">
            <v>50</v>
          </cell>
        </row>
        <row r="5872">
          <cell r="A5872">
            <v>50</v>
          </cell>
        </row>
        <row r="5873">
          <cell r="A5873">
            <v>50</v>
          </cell>
        </row>
        <row r="5874">
          <cell r="A5874">
            <v>50</v>
          </cell>
        </row>
        <row r="5875">
          <cell r="A5875">
            <v>50</v>
          </cell>
        </row>
        <row r="5876">
          <cell r="A5876">
            <v>50</v>
          </cell>
        </row>
        <row r="5877">
          <cell r="A5877">
            <v>50</v>
          </cell>
        </row>
        <row r="5878">
          <cell r="A5878">
            <v>50</v>
          </cell>
        </row>
        <row r="5879">
          <cell r="A5879">
            <v>50</v>
          </cell>
        </row>
        <row r="5880">
          <cell r="A5880">
            <v>50</v>
          </cell>
        </row>
        <row r="5881">
          <cell r="A5881">
            <v>50</v>
          </cell>
        </row>
        <row r="5882">
          <cell r="A5882">
            <v>50</v>
          </cell>
        </row>
        <row r="5883">
          <cell r="A5883">
            <v>50</v>
          </cell>
        </row>
        <row r="5884">
          <cell r="A5884">
            <v>50</v>
          </cell>
        </row>
        <row r="5885">
          <cell r="A5885">
            <v>50</v>
          </cell>
        </row>
        <row r="5886">
          <cell r="A5886">
            <v>50</v>
          </cell>
        </row>
        <row r="5887">
          <cell r="A5887">
            <v>50</v>
          </cell>
        </row>
        <row r="5888">
          <cell r="A5888">
            <v>50</v>
          </cell>
        </row>
        <row r="5889">
          <cell r="A5889">
            <v>50</v>
          </cell>
        </row>
        <row r="5890">
          <cell r="A5890">
            <v>50</v>
          </cell>
        </row>
        <row r="5891">
          <cell r="A5891">
            <v>50</v>
          </cell>
        </row>
        <row r="5892">
          <cell r="A5892">
            <v>50</v>
          </cell>
        </row>
        <row r="5893">
          <cell r="A5893">
            <v>50</v>
          </cell>
        </row>
        <row r="5894">
          <cell r="A5894">
            <v>50</v>
          </cell>
        </row>
        <row r="5895">
          <cell r="A5895">
            <v>50</v>
          </cell>
        </row>
        <row r="5896">
          <cell r="A5896">
            <v>50</v>
          </cell>
        </row>
        <row r="5897">
          <cell r="A5897">
            <v>50</v>
          </cell>
        </row>
        <row r="5898">
          <cell r="A5898">
            <v>50</v>
          </cell>
        </row>
        <row r="5899">
          <cell r="A5899">
            <v>50</v>
          </cell>
        </row>
        <row r="5900">
          <cell r="A5900">
            <v>50</v>
          </cell>
        </row>
        <row r="5901">
          <cell r="A5901">
            <v>50</v>
          </cell>
        </row>
        <row r="5902">
          <cell r="A5902">
            <v>50</v>
          </cell>
        </row>
        <row r="5903">
          <cell r="A5903">
            <v>50</v>
          </cell>
        </row>
        <row r="5904">
          <cell r="A5904">
            <v>50</v>
          </cell>
        </row>
        <row r="5905">
          <cell r="A5905">
            <v>50</v>
          </cell>
        </row>
        <row r="5906">
          <cell r="A5906">
            <v>50</v>
          </cell>
        </row>
        <row r="5907">
          <cell r="A5907">
            <v>50</v>
          </cell>
        </row>
        <row r="5908">
          <cell r="A5908">
            <v>50</v>
          </cell>
        </row>
        <row r="5909">
          <cell r="A5909">
            <v>50</v>
          </cell>
        </row>
        <row r="5910">
          <cell r="A5910">
            <v>50</v>
          </cell>
        </row>
        <row r="5911">
          <cell r="A5911">
            <v>50</v>
          </cell>
        </row>
        <row r="5912">
          <cell r="A5912">
            <v>50</v>
          </cell>
        </row>
        <row r="5913">
          <cell r="A5913">
            <v>50</v>
          </cell>
        </row>
        <row r="5914">
          <cell r="A5914">
            <v>50</v>
          </cell>
        </row>
        <row r="5915">
          <cell r="A5915">
            <v>50</v>
          </cell>
        </row>
        <row r="5916">
          <cell r="A5916">
            <v>50</v>
          </cell>
        </row>
        <row r="5917">
          <cell r="A5917">
            <v>50</v>
          </cell>
        </row>
        <row r="5918">
          <cell r="A5918">
            <v>50</v>
          </cell>
        </row>
        <row r="5919">
          <cell r="A5919">
            <v>50</v>
          </cell>
        </row>
        <row r="5920">
          <cell r="A5920">
            <v>50</v>
          </cell>
        </row>
        <row r="5921">
          <cell r="A5921">
            <v>50</v>
          </cell>
        </row>
        <row r="5922">
          <cell r="A5922">
            <v>50</v>
          </cell>
        </row>
        <row r="5923">
          <cell r="A5923">
            <v>50</v>
          </cell>
        </row>
        <row r="5924">
          <cell r="A5924">
            <v>50</v>
          </cell>
        </row>
        <row r="5925">
          <cell r="A5925">
            <v>50</v>
          </cell>
        </row>
        <row r="5926">
          <cell r="A5926">
            <v>50</v>
          </cell>
        </row>
        <row r="5927">
          <cell r="A5927">
            <v>50</v>
          </cell>
        </row>
        <row r="5928">
          <cell r="A5928">
            <v>50</v>
          </cell>
        </row>
        <row r="5929">
          <cell r="A5929">
            <v>50</v>
          </cell>
        </row>
        <row r="5930">
          <cell r="A5930">
            <v>50</v>
          </cell>
        </row>
        <row r="5931">
          <cell r="A5931">
            <v>50</v>
          </cell>
        </row>
        <row r="5932">
          <cell r="A5932">
            <v>50</v>
          </cell>
        </row>
        <row r="5933">
          <cell r="A5933">
            <v>50</v>
          </cell>
        </row>
        <row r="5934">
          <cell r="A5934">
            <v>50</v>
          </cell>
        </row>
        <row r="5935">
          <cell r="A5935">
            <v>50</v>
          </cell>
        </row>
        <row r="5936">
          <cell r="A5936">
            <v>50</v>
          </cell>
        </row>
        <row r="5937">
          <cell r="A5937">
            <v>50</v>
          </cell>
        </row>
        <row r="5938">
          <cell r="A5938">
            <v>50</v>
          </cell>
        </row>
        <row r="5939">
          <cell r="A5939">
            <v>50</v>
          </cell>
        </row>
        <row r="5940">
          <cell r="A5940">
            <v>50</v>
          </cell>
        </row>
        <row r="5941">
          <cell r="A5941">
            <v>50</v>
          </cell>
        </row>
        <row r="5942">
          <cell r="A5942">
            <v>50</v>
          </cell>
        </row>
        <row r="5943">
          <cell r="A5943">
            <v>50</v>
          </cell>
        </row>
        <row r="5944">
          <cell r="A5944">
            <v>50</v>
          </cell>
        </row>
        <row r="5945">
          <cell r="A5945">
            <v>50</v>
          </cell>
        </row>
        <row r="5946">
          <cell r="A5946">
            <v>50</v>
          </cell>
        </row>
        <row r="5947">
          <cell r="A5947">
            <v>50</v>
          </cell>
        </row>
        <row r="5948">
          <cell r="A5948">
            <v>51</v>
          </cell>
        </row>
        <row r="5949">
          <cell r="A5949">
            <v>51</v>
          </cell>
        </row>
        <row r="5950">
          <cell r="A5950">
            <v>51</v>
          </cell>
        </row>
        <row r="5951">
          <cell r="A5951">
            <v>51</v>
          </cell>
        </row>
        <row r="5952">
          <cell r="A5952">
            <v>51</v>
          </cell>
        </row>
        <row r="5953">
          <cell r="A5953">
            <v>51</v>
          </cell>
        </row>
        <row r="5954">
          <cell r="A5954">
            <v>51</v>
          </cell>
        </row>
        <row r="5955">
          <cell r="A5955">
            <v>51</v>
          </cell>
        </row>
        <row r="5956">
          <cell r="A5956">
            <v>51</v>
          </cell>
        </row>
        <row r="5957">
          <cell r="A5957">
            <v>51</v>
          </cell>
        </row>
        <row r="5958">
          <cell r="A5958">
            <v>51</v>
          </cell>
        </row>
        <row r="5959">
          <cell r="A5959">
            <v>51</v>
          </cell>
        </row>
        <row r="5960">
          <cell r="A5960">
            <v>51</v>
          </cell>
        </row>
        <row r="5961">
          <cell r="A5961">
            <v>51</v>
          </cell>
        </row>
        <row r="5962">
          <cell r="A5962">
            <v>51</v>
          </cell>
        </row>
        <row r="5963">
          <cell r="A5963">
            <v>51</v>
          </cell>
        </row>
        <row r="5964">
          <cell r="A5964">
            <v>51</v>
          </cell>
        </row>
        <row r="5965">
          <cell r="A5965">
            <v>51</v>
          </cell>
        </row>
        <row r="5966">
          <cell r="A5966">
            <v>51</v>
          </cell>
        </row>
        <row r="5967">
          <cell r="A5967">
            <v>51</v>
          </cell>
        </row>
        <row r="5968">
          <cell r="A5968">
            <v>51</v>
          </cell>
        </row>
        <row r="5969">
          <cell r="A5969">
            <v>51</v>
          </cell>
        </row>
        <row r="5970">
          <cell r="A5970">
            <v>51</v>
          </cell>
        </row>
        <row r="5971">
          <cell r="A5971">
            <v>51</v>
          </cell>
        </row>
        <row r="5972">
          <cell r="A5972">
            <v>51</v>
          </cell>
        </row>
        <row r="5973">
          <cell r="A5973">
            <v>51</v>
          </cell>
        </row>
        <row r="5974">
          <cell r="A5974">
            <v>51</v>
          </cell>
        </row>
        <row r="5975">
          <cell r="A5975">
            <v>51</v>
          </cell>
        </row>
        <row r="5976">
          <cell r="A5976">
            <v>51</v>
          </cell>
        </row>
        <row r="5977">
          <cell r="A5977">
            <v>51</v>
          </cell>
        </row>
        <row r="5978">
          <cell r="A5978">
            <v>51</v>
          </cell>
        </row>
        <row r="5979">
          <cell r="A5979">
            <v>51</v>
          </cell>
        </row>
        <row r="5980">
          <cell r="A5980">
            <v>51</v>
          </cell>
        </row>
        <row r="5981">
          <cell r="A5981">
            <v>51</v>
          </cell>
        </row>
        <row r="5982">
          <cell r="A5982">
            <v>51</v>
          </cell>
        </row>
        <row r="5983">
          <cell r="A5983">
            <v>51</v>
          </cell>
        </row>
        <row r="5984">
          <cell r="A5984">
            <v>51</v>
          </cell>
        </row>
        <row r="5985">
          <cell r="A5985">
            <v>51</v>
          </cell>
        </row>
        <row r="5986">
          <cell r="A5986">
            <v>51</v>
          </cell>
        </row>
        <row r="5987">
          <cell r="A5987">
            <v>51</v>
          </cell>
        </row>
        <row r="5988">
          <cell r="A5988">
            <v>51</v>
          </cell>
        </row>
        <row r="5989">
          <cell r="A5989">
            <v>51</v>
          </cell>
        </row>
        <row r="5990">
          <cell r="A5990">
            <v>51</v>
          </cell>
        </row>
        <row r="5991">
          <cell r="A5991">
            <v>51</v>
          </cell>
        </row>
        <row r="5992">
          <cell r="A5992">
            <v>51</v>
          </cell>
        </row>
        <row r="5993">
          <cell r="A5993">
            <v>51</v>
          </cell>
        </row>
        <row r="5994">
          <cell r="A5994">
            <v>51</v>
          </cell>
        </row>
        <row r="5995">
          <cell r="A5995">
            <v>51</v>
          </cell>
        </row>
        <row r="5996">
          <cell r="A5996">
            <v>51</v>
          </cell>
        </row>
        <row r="5997">
          <cell r="A5997">
            <v>51</v>
          </cell>
        </row>
        <row r="5998">
          <cell r="A5998">
            <v>51</v>
          </cell>
        </row>
        <row r="5999">
          <cell r="A5999">
            <v>51</v>
          </cell>
        </row>
        <row r="6000">
          <cell r="A6000">
            <v>51</v>
          </cell>
        </row>
        <row r="6001">
          <cell r="A6001">
            <v>51</v>
          </cell>
        </row>
        <row r="6002">
          <cell r="A6002">
            <v>51</v>
          </cell>
        </row>
        <row r="6003">
          <cell r="A6003">
            <v>51</v>
          </cell>
        </row>
        <row r="6004">
          <cell r="A6004">
            <v>51</v>
          </cell>
        </row>
        <row r="6005">
          <cell r="A6005">
            <v>51</v>
          </cell>
        </row>
        <row r="6006">
          <cell r="A6006">
            <v>51</v>
          </cell>
        </row>
        <row r="6007">
          <cell r="A6007">
            <v>51</v>
          </cell>
        </row>
        <row r="6008">
          <cell r="A6008">
            <v>51</v>
          </cell>
        </row>
        <row r="6009">
          <cell r="A6009">
            <v>51</v>
          </cell>
        </row>
        <row r="6010">
          <cell r="A6010">
            <v>51</v>
          </cell>
        </row>
        <row r="6011">
          <cell r="A6011">
            <v>51</v>
          </cell>
        </row>
        <row r="6012">
          <cell r="A6012">
            <v>51</v>
          </cell>
        </row>
        <row r="6013">
          <cell r="A6013">
            <v>51</v>
          </cell>
        </row>
        <row r="6014">
          <cell r="A6014">
            <v>51</v>
          </cell>
        </row>
        <row r="6015">
          <cell r="A6015">
            <v>51</v>
          </cell>
        </row>
        <row r="6016">
          <cell r="A6016">
            <v>51</v>
          </cell>
        </row>
        <row r="6017">
          <cell r="A6017">
            <v>51</v>
          </cell>
        </row>
        <row r="6018">
          <cell r="A6018">
            <v>51</v>
          </cell>
        </row>
        <row r="6019">
          <cell r="A6019">
            <v>51</v>
          </cell>
        </row>
        <row r="6020">
          <cell r="A6020">
            <v>51</v>
          </cell>
        </row>
        <row r="6021">
          <cell r="A6021">
            <v>51</v>
          </cell>
        </row>
        <row r="6022">
          <cell r="A6022">
            <v>51</v>
          </cell>
        </row>
        <row r="6023">
          <cell r="A6023">
            <v>51</v>
          </cell>
        </row>
        <row r="6024">
          <cell r="A6024">
            <v>51</v>
          </cell>
        </row>
        <row r="6025">
          <cell r="A6025">
            <v>51</v>
          </cell>
        </row>
        <row r="6026">
          <cell r="A6026">
            <v>51</v>
          </cell>
        </row>
        <row r="6027">
          <cell r="A6027">
            <v>51</v>
          </cell>
        </row>
        <row r="6028">
          <cell r="A6028">
            <v>51</v>
          </cell>
        </row>
        <row r="6029">
          <cell r="A6029">
            <v>51</v>
          </cell>
        </row>
        <row r="6030">
          <cell r="A6030">
            <v>51</v>
          </cell>
        </row>
        <row r="6031">
          <cell r="A6031">
            <v>51</v>
          </cell>
        </row>
        <row r="6032">
          <cell r="A6032">
            <v>51</v>
          </cell>
        </row>
        <row r="6033">
          <cell r="A6033">
            <v>51</v>
          </cell>
        </row>
        <row r="6034">
          <cell r="A6034">
            <v>51</v>
          </cell>
        </row>
        <row r="6035">
          <cell r="A6035">
            <v>51</v>
          </cell>
        </row>
        <row r="6036">
          <cell r="A6036">
            <v>51</v>
          </cell>
        </row>
        <row r="6037">
          <cell r="A6037">
            <v>51</v>
          </cell>
        </row>
        <row r="6038">
          <cell r="A6038">
            <v>51</v>
          </cell>
        </row>
        <row r="6039">
          <cell r="A6039">
            <v>51</v>
          </cell>
        </row>
        <row r="6040">
          <cell r="A6040">
            <v>51</v>
          </cell>
        </row>
        <row r="6041">
          <cell r="A6041">
            <v>51</v>
          </cell>
        </row>
        <row r="6042">
          <cell r="A6042">
            <v>51</v>
          </cell>
        </row>
        <row r="6043">
          <cell r="A6043">
            <v>51</v>
          </cell>
        </row>
        <row r="6044">
          <cell r="A6044">
            <v>51</v>
          </cell>
        </row>
        <row r="6045">
          <cell r="A6045">
            <v>51</v>
          </cell>
        </row>
        <row r="6046">
          <cell r="A6046">
            <v>51</v>
          </cell>
        </row>
        <row r="6047">
          <cell r="A6047">
            <v>51</v>
          </cell>
        </row>
        <row r="6048">
          <cell r="A6048">
            <v>51</v>
          </cell>
        </row>
        <row r="6049">
          <cell r="A6049">
            <v>51</v>
          </cell>
        </row>
        <row r="6050">
          <cell r="A6050">
            <v>51</v>
          </cell>
        </row>
        <row r="6051">
          <cell r="A6051">
            <v>51</v>
          </cell>
        </row>
        <row r="6052">
          <cell r="A6052">
            <v>51</v>
          </cell>
        </row>
        <row r="6053">
          <cell r="A6053">
            <v>51</v>
          </cell>
        </row>
        <row r="6054">
          <cell r="A6054">
            <v>51</v>
          </cell>
        </row>
        <row r="6055">
          <cell r="A6055">
            <v>51</v>
          </cell>
        </row>
        <row r="6056">
          <cell r="A6056">
            <v>51</v>
          </cell>
        </row>
        <row r="6057">
          <cell r="A6057">
            <v>51</v>
          </cell>
        </row>
        <row r="6058">
          <cell r="A6058">
            <v>51</v>
          </cell>
        </row>
        <row r="6059">
          <cell r="A6059">
            <v>51</v>
          </cell>
        </row>
        <row r="6060">
          <cell r="A6060">
            <v>51</v>
          </cell>
        </row>
        <row r="6061">
          <cell r="A6061">
            <v>52</v>
          </cell>
        </row>
        <row r="6062">
          <cell r="A6062">
            <v>52</v>
          </cell>
        </row>
        <row r="6063">
          <cell r="A6063">
            <v>52</v>
          </cell>
        </row>
        <row r="6064">
          <cell r="A6064">
            <v>52</v>
          </cell>
        </row>
        <row r="6065">
          <cell r="A6065">
            <v>52</v>
          </cell>
        </row>
        <row r="6066">
          <cell r="A6066">
            <v>52</v>
          </cell>
        </row>
        <row r="6067">
          <cell r="A6067">
            <v>52</v>
          </cell>
        </row>
        <row r="6068">
          <cell r="A6068">
            <v>52</v>
          </cell>
        </row>
        <row r="6069">
          <cell r="A6069">
            <v>52</v>
          </cell>
        </row>
        <row r="6070">
          <cell r="A6070">
            <v>52</v>
          </cell>
        </row>
        <row r="6071">
          <cell r="A6071">
            <v>52</v>
          </cell>
        </row>
        <row r="6072">
          <cell r="A6072">
            <v>52</v>
          </cell>
        </row>
        <row r="6073">
          <cell r="A6073">
            <v>52</v>
          </cell>
        </row>
        <row r="6074">
          <cell r="A6074">
            <v>52</v>
          </cell>
        </row>
        <row r="6075">
          <cell r="A6075">
            <v>52</v>
          </cell>
        </row>
        <row r="6076">
          <cell r="A6076">
            <v>52</v>
          </cell>
        </row>
        <row r="6077">
          <cell r="A6077">
            <v>52</v>
          </cell>
        </row>
        <row r="6078">
          <cell r="A6078">
            <v>52</v>
          </cell>
        </row>
        <row r="6079">
          <cell r="A6079">
            <v>52</v>
          </cell>
        </row>
        <row r="6080">
          <cell r="A6080">
            <v>52</v>
          </cell>
        </row>
        <row r="6081">
          <cell r="A6081">
            <v>52</v>
          </cell>
        </row>
        <row r="6082">
          <cell r="A6082">
            <v>52</v>
          </cell>
        </row>
        <row r="6083">
          <cell r="A6083">
            <v>52</v>
          </cell>
        </row>
        <row r="6084">
          <cell r="A6084">
            <v>52</v>
          </cell>
        </row>
        <row r="6085">
          <cell r="A6085">
            <v>52</v>
          </cell>
        </row>
        <row r="6086">
          <cell r="A6086">
            <v>52</v>
          </cell>
        </row>
        <row r="6087">
          <cell r="A6087">
            <v>52</v>
          </cell>
        </row>
        <row r="6088">
          <cell r="A6088">
            <v>52</v>
          </cell>
        </row>
        <row r="6089">
          <cell r="A6089">
            <v>52</v>
          </cell>
        </row>
        <row r="6090">
          <cell r="A6090">
            <v>52</v>
          </cell>
        </row>
        <row r="6091">
          <cell r="A6091">
            <v>52</v>
          </cell>
        </row>
        <row r="6092">
          <cell r="A6092">
            <v>52</v>
          </cell>
        </row>
        <row r="6093">
          <cell r="A6093">
            <v>52</v>
          </cell>
        </row>
        <row r="6094">
          <cell r="A6094">
            <v>52</v>
          </cell>
        </row>
        <row r="6095">
          <cell r="A6095">
            <v>52</v>
          </cell>
        </row>
        <row r="6096">
          <cell r="A6096">
            <v>52</v>
          </cell>
        </row>
        <row r="6097">
          <cell r="A6097">
            <v>52</v>
          </cell>
        </row>
        <row r="6098">
          <cell r="A6098">
            <v>52</v>
          </cell>
        </row>
        <row r="6099">
          <cell r="A6099">
            <v>52</v>
          </cell>
        </row>
        <row r="6100">
          <cell r="A6100">
            <v>52</v>
          </cell>
        </row>
        <row r="6101">
          <cell r="A6101">
            <v>52</v>
          </cell>
        </row>
        <row r="6102">
          <cell r="A6102">
            <v>52</v>
          </cell>
        </row>
        <row r="6103">
          <cell r="A6103">
            <v>52</v>
          </cell>
        </row>
        <row r="6104">
          <cell r="A6104">
            <v>52</v>
          </cell>
        </row>
        <row r="6105">
          <cell r="A6105">
            <v>52</v>
          </cell>
        </row>
        <row r="6106">
          <cell r="A6106">
            <v>52</v>
          </cell>
        </row>
        <row r="6107">
          <cell r="A6107">
            <v>52</v>
          </cell>
        </row>
        <row r="6108">
          <cell r="A6108">
            <v>52</v>
          </cell>
        </row>
        <row r="6109">
          <cell r="A6109">
            <v>52</v>
          </cell>
        </row>
        <row r="6110">
          <cell r="A6110">
            <v>52</v>
          </cell>
        </row>
        <row r="6111">
          <cell r="A6111">
            <v>52</v>
          </cell>
        </row>
        <row r="6112">
          <cell r="A6112">
            <v>52</v>
          </cell>
        </row>
        <row r="6113">
          <cell r="A6113">
            <v>52</v>
          </cell>
        </row>
        <row r="6114">
          <cell r="A6114">
            <v>52</v>
          </cell>
        </row>
        <row r="6115">
          <cell r="A6115">
            <v>52</v>
          </cell>
        </row>
        <row r="6116">
          <cell r="A6116">
            <v>52</v>
          </cell>
        </row>
        <row r="6117">
          <cell r="A6117">
            <v>52</v>
          </cell>
        </row>
        <row r="6118">
          <cell r="A6118">
            <v>52</v>
          </cell>
        </row>
        <row r="6119">
          <cell r="A6119">
            <v>52</v>
          </cell>
        </row>
        <row r="6120">
          <cell r="A6120">
            <v>52</v>
          </cell>
        </row>
        <row r="6121">
          <cell r="A6121">
            <v>52</v>
          </cell>
        </row>
        <row r="6122">
          <cell r="A6122">
            <v>52</v>
          </cell>
        </row>
        <row r="6123">
          <cell r="A6123">
            <v>52</v>
          </cell>
        </row>
        <row r="6124">
          <cell r="A6124">
            <v>52</v>
          </cell>
        </row>
        <row r="6125">
          <cell r="A6125">
            <v>52</v>
          </cell>
        </row>
        <row r="6126">
          <cell r="A6126">
            <v>52</v>
          </cell>
        </row>
        <row r="6127">
          <cell r="A6127">
            <v>52</v>
          </cell>
        </row>
        <row r="6128">
          <cell r="A6128">
            <v>52</v>
          </cell>
        </row>
        <row r="6129">
          <cell r="A6129">
            <v>52</v>
          </cell>
        </row>
        <row r="6130">
          <cell r="A6130">
            <v>52</v>
          </cell>
        </row>
        <row r="6131">
          <cell r="A6131">
            <v>52</v>
          </cell>
        </row>
        <row r="6132">
          <cell r="A6132">
            <v>52</v>
          </cell>
        </row>
        <row r="6133">
          <cell r="A6133">
            <v>52</v>
          </cell>
        </row>
        <row r="6134">
          <cell r="A6134">
            <v>52</v>
          </cell>
        </row>
        <row r="6135">
          <cell r="A6135">
            <v>52</v>
          </cell>
        </row>
        <row r="6136">
          <cell r="A6136">
            <v>52</v>
          </cell>
        </row>
        <row r="6137">
          <cell r="A6137">
            <v>52</v>
          </cell>
        </row>
        <row r="6138">
          <cell r="A6138">
            <v>52</v>
          </cell>
        </row>
        <row r="6139">
          <cell r="A6139">
            <v>52</v>
          </cell>
        </row>
        <row r="6140">
          <cell r="A6140">
            <v>52</v>
          </cell>
        </row>
        <row r="6141">
          <cell r="A6141">
            <v>52</v>
          </cell>
        </row>
        <row r="6142">
          <cell r="A6142">
            <v>52</v>
          </cell>
        </row>
        <row r="6143">
          <cell r="A6143">
            <v>52</v>
          </cell>
        </row>
        <row r="6144">
          <cell r="A6144">
            <v>52</v>
          </cell>
        </row>
        <row r="6145">
          <cell r="A6145">
            <v>52</v>
          </cell>
        </row>
        <row r="6146">
          <cell r="A6146">
            <v>52</v>
          </cell>
        </row>
        <row r="6147">
          <cell r="A6147">
            <v>52</v>
          </cell>
        </row>
        <row r="6148">
          <cell r="A6148">
            <v>52</v>
          </cell>
        </row>
        <row r="6149">
          <cell r="A6149">
            <v>52</v>
          </cell>
        </row>
        <row r="6150">
          <cell r="A6150">
            <v>52</v>
          </cell>
        </row>
        <row r="6151">
          <cell r="A6151">
            <v>52</v>
          </cell>
        </row>
        <row r="6152">
          <cell r="A6152">
            <v>52</v>
          </cell>
        </row>
        <row r="6153">
          <cell r="A6153">
            <v>52</v>
          </cell>
        </row>
        <row r="6154">
          <cell r="A6154">
            <v>52</v>
          </cell>
        </row>
        <row r="6155">
          <cell r="A6155">
            <v>52</v>
          </cell>
        </row>
        <row r="6156">
          <cell r="A6156">
            <v>52</v>
          </cell>
        </row>
        <row r="6157">
          <cell r="A6157">
            <v>52</v>
          </cell>
        </row>
        <row r="6158">
          <cell r="A6158">
            <v>52</v>
          </cell>
        </row>
        <row r="6159">
          <cell r="A6159">
            <v>52</v>
          </cell>
        </row>
        <row r="6160">
          <cell r="A6160">
            <v>52</v>
          </cell>
        </row>
        <row r="6161">
          <cell r="A6161">
            <v>52</v>
          </cell>
        </row>
        <row r="6162">
          <cell r="A6162">
            <v>52</v>
          </cell>
        </row>
        <row r="6163">
          <cell r="A6163">
            <v>52</v>
          </cell>
        </row>
        <row r="6164">
          <cell r="A6164">
            <v>52</v>
          </cell>
        </row>
        <row r="6165">
          <cell r="A6165">
            <v>52</v>
          </cell>
        </row>
        <row r="6166">
          <cell r="A6166">
            <v>52</v>
          </cell>
        </row>
        <row r="6167">
          <cell r="A6167">
            <v>52</v>
          </cell>
        </row>
        <row r="6168">
          <cell r="A6168">
            <v>52</v>
          </cell>
        </row>
        <row r="6169">
          <cell r="A6169">
            <v>52</v>
          </cell>
        </row>
        <row r="6170">
          <cell r="A6170">
            <v>52</v>
          </cell>
        </row>
        <row r="6171">
          <cell r="A6171">
            <v>52</v>
          </cell>
        </row>
        <row r="6172">
          <cell r="A6172">
            <v>52</v>
          </cell>
        </row>
        <row r="6173">
          <cell r="A6173">
            <v>52</v>
          </cell>
        </row>
        <row r="6174">
          <cell r="A6174">
            <v>53</v>
          </cell>
        </row>
        <row r="6175">
          <cell r="A6175">
            <v>53</v>
          </cell>
        </row>
        <row r="6176">
          <cell r="A6176">
            <v>53</v>
          </cell>
        </row>
        <row r="6177">
          <cell r="A6177">
            <v>53</v>
          </cell>
        </row>
        <row r="6178">
          <cell r="A6178">
            <v>53</v>
          </cell>
        </row>
        <row r="6179">
          <cell r="A6179">
            <v>53</v>
          </cell>
        </row>
        <row r="6180">
          <cell r="A6180">
            <v>53</v>
          </cell>
        </row>
        <row r="6181">
          <cell r="A6181">
            <v>53</v>
          </cell>
        </row>
        <row r="6182">
          <cell r="A6182">
            <v>53</v>
          </cell>
        </row>
        <row r="6183">
          <cell r="A6183">
            <v>53</v>
          </cell>
        </row>
        <row r="6184">
          <cell r="A6184">
            <v>53</v>
          </cell>
        </row>
        <row r="6185">
          <cell r="A6185">
            <v>53</v>
          </cell>
        </row>
        <row r="6186">
          <cell r="A6186">
            <v>53</v>
          </cell>
        </row>
        <row r="6187">
          <cell r="A6187">
            <v>53</v>
          </cell>
        </row>
        <row r="6188">
          <cell r="A6188">
            <v>53</v>
          </cell>
        </row>
        <row r="6189">
          <cell r="A6189">
            <v>53</v>
          </cell>
        </row>
        <row r="6190">
          <cell r="A6190">
            <v>53</v>
          </cell>
        </row>
        <row r="6191">
          <cell r="A6191">
            <v>53</v>
          </cell>
        </row>
        <row r="6192">
          <cell r="A6192">
            <v>53</v>
          </cell>
        </row>
        <row r="6193">
          <cell r="A6193">
            <v>53</v>
          </cell>
        </row>
        <row r="6194">
          <cell r="A6194">
            <v>53</v>
          </cell>
        </row>
        <row r="6195">
          <cell r="A6195">
            <v>53</v>
          </cell>
        </row>
        <row r="6196">
          <cell r="A6196">
            <v>53</v>
          </cell>
        </row>
        <row r="6197">
          <cell r="A6197">
            <v>53</v>
          </cell>
        </row>
        <row r="6198">
          <cell r="A6198">
            <v>53</v>
          </cell>
        </row>
        <row r="6199">
          <cell r="A6199">
            <v>53</v>
          </cell>
        </row>
        <row r="6200">
          <cell r="A6200">
            <v>53</v>
          </cell>
        </row>
        <row r="6201">
          <cell r="A6201">
            <v>53</v>
          </cell>
        </row>
        <row r="6202">
          <cell r="A6202">
            <v>53</v>
          </cell>
        </row>
        <row r="6203">
          <cell r="A6203">
            <v>53</v>
          </cell>
        </row>
        <row r="6204">
          <cell r="A6204">
            <v>53</v>
          </cell>
        </row>
        <row r="6205">
          <cell r="A6205">
            <v>53</v>
          </cell>
        </row>
        <row r="6206">
          <cell r="A6206">
            <v>53</v>
          </cell>
        </row>
        <row r="6207">
          <cell r="A6207">
            <v>53</v>
          </cell>
        </row>
        <row r="6208">
          <cell r="A6208">
            <v>53</v>
          </cell>
        </row>
        <row r="6209">
          <cell r="A6209">
            <v>53</v>
          </cell>
        </row>
        <row r="6210">
          <cell r="A6210">
            <v>53</v>
          </cell>
        </row>
        <row r="6211">
          <cell r="A6211">
            <v>53</v>
          </cell>
        </row>
        <row r="6212">
          <cell r="A6212">
            <v>53</v>
          </cell>
        </row>
        <row r="6213">
          <cell r="A6213">
            <v>53</v>
          </cell>
        </row>
        <row r="6214">
          <cell r="A6214">
            <v>53</v>
          </cell>
        </row>
        <row r="6215">
          <cell r="A6215">
            <v>53</v>
          </cell>
        </row>
        <row r="6216">
          <cell r="A6216">
            <v>53</v>
          </cell>
        </row>
        <row r="6217">
          <cell r="A6217">
            <v>53</v>
          </cell>
        </row>
        <row r="6218">
          <cell r="A6218">
            <v>53</v>
          </cell>
        </row>
        <row r="6219">
          <cell r="A6219">
            <v>53</v>
          </cell>
        </row>
        <row r="6220">
          <cell r="A6220">
            <v>53</v>
          </cell>
        </row>
        <row r="6221">
          <cell r="A6221">
            <v>53</v>
          </cell>
        </row>
        <row r="6222">
          <cell r="A6222">
            <v>53</v>
          </cell>
        </row>
        <row r="6223">
          <cell r="A6223">
            <v>53</v>
          </cell>
        </row>
        <row r="6224">
          <cell r="A6224">
            <v>53</v>
          </cell>
        </row>
        <row r="6225">
          <cell r="A6225">
            <v>53</v>
          </cell>
        </row>
        <row r="6226">
          <cell r="A6226">
            <v>53</v>
          </cell>
        </row>
        <row r="6227">
          <cell r="A6227">
            <v>53</v>
          </cell>
        </row>
        <row r="6228">
          <cell r="A6228">
            <v>53</v>
          </cell>
        </row>
        <row r="6229">
          <cell r="A6229">
            <v>53</v>
          </cell>
        </row>
        <row r="6230">
          <cell r="A6230">
            <v>53</v>
          </cell>
        </row>
        <row r="6231">
          <cell r="A6231">
            <v>53</v>
          </cell>
        </row>
        <row r="6232">
          <cell r="A6232">
            <v>53</v>
          </cell>
        </row>
        <row r="6233">
          <cell r="A6233">
            <v>53</v>
          </cell>
        </row>
        <row r="6234">
          <cell r="A6234">
            <v>53</v>
          </cell>
        </row>
        <row r="6235">
          <cell r="A6235">
            <v>53</v>
          </cell>
        </row>
        <row r="6236">
          <cell r="A6236">
            <v>53</v>
          </cell>
        </row>
        <row r="6237">
          <cell r="A6237">
            <v>53</v>
          </cell>
        </row>
        <row r="6238">
          <cell r="A6238">
            <v>53</v>
          </cell>
        </row>
        <row r="6239">
          <cell r="A6239">
            <v>53</v>
          </cell>
        </row>
        <row r="6240">
          <cell r="A6240">
            <v>53</v>
          </cell>
        </row>
        <row r="6241">
          <cell r="A6241">
            <v>53</v>
          </cell>
        </row>
        <row r="6242">
          <cell r="A6242">
            <v>53</v>
          </cell>
        </row>
        <row r="6243">
          <cell r="A6243">
            <v>53</v>
          </cell>
        </row>
        <row r="6244">
          <cell r="A6244">
            <v>53</v>
          </cell>
        </row>
        <row r="6245">
          <cell r="A6245">
            <v>53</v>
          </cell>
        </row>
        <row r="6246">
          <cell r="A6246">
            <v>53</v>
          </cell>
        </row>
        <row r="6247">
          <cell r="A6247">
            <v>53</v>
          </cell>
        </row>
        <row r="6248">
          <cell r="A6248">
            <v>53</v>
          </cell>
        </row>
        <row r="6249">
          <cell r="A6249">
            <v>53</v>
          </cell>
        </row>
        <row r="6250">
          <cell r="A6250">
            <v>53</v>
          </cell>
        </row>
        <row r="6251">
          <cell r="A6251">
            <v>53</v>
          </cell>
        </row>
        <row r="6252">
          <cell r="A6252">
            <v>53</v>
          </cell>
        </row>
        <row r="6253">
          <cell r="A6253">
            <v>53</v>
          </cell>
        </row>
        <row r="6254">
          <cell r="A6254">
            <v>53</v>
          </cell>
        </row>
        <row r="6255">
          <cell r="A6255">
            <v>53</v>
          </cell>
        </row>
        <row r="6256">
          <cell r="A6256">
            <v>53</v>
          </cell>
        </row>
        <row r="6257">
          <cell r="A6257">
            <v>53</v>
          </cell>
        </row>
        <row r="6258">
          <cell r="A6258">
            <v>53</v>
          </cell>
        </row>
        <row r="6259">
          <cell r="A6259">
            <v>53</v>
          </cell>
        </row>
        <row r="6260">
          <cell r="A6260">
            <v>53</v>
          </cell>
        </row>
        <row r="6261">
          <cell r="A6261">
            <v>53</v>
          </cell>
        </row>
        <row r="6262">
          <cell r="A6262">
            <v>53</v>
          </cell>
        </row>
        <row r="6263">
          <cell r="A6263">
            <v>53</v>
          </cell>
        </row>
        <row r="6264">
          <cell r="A6264">
            <v>53</v>
          </cell>
        </row>
        <row r="6265">
          <cell r="A6265">
            <v>53</v>
          </cell>
        </row>
        <row r="6266">
          <cell r="A6266">
            <v>53</v>
          </cell>
        </row>
        <row r="6267">
          <cell r="A6267">
            <v>53</v>
          </cell>
        </row>
        <row r="6268">
          <cell r="A6268">
            <v>53</v>
          </cell>
        </row>
        <row r="6269">
          <cell r="A6269">
            <v>53</v>
          </cell>
        </row>
        <row r="6270">
          <cell r="A6270">
            <v>53</v>
          </cell>
        </row>
        <row r="6271">
          <cell r="A6271">
            <v>53</v>
          </cell>
        </row>
        <row r="6272">
          <cell r="A6272">
            <v>53</v>
          </cell>
        </row>
        <row r="6273">
          <cell r="A6273">
            <v>53</v>
          </cell>
        </row>
        <row r="6274">
          <cell r="A6274">
            <v>53</v>
          </cell>
        </row>
        <row r="6275">
          <cell r="A6275">
            <v>53</v>
          </cell>
        </row>
        <row r="6276">
          <cell r="A6276">
            <v>53</v>
          </cell>
        </row>
        <row r="6277">
          <cell r="A6277">
            <v>53</v>
          </cell>
        </row>
        <row r="6278">
          <cell r="A6278">
            <v>53</v>
          </cell>
        </row>
        <row r="6279">
          <cell r="A6279">
            <v>53</v>
          </cell>
        </row>
        <row r="6280">
          <cell r="A6280">
            <v>53</v>
          </cell>
        </row>
        <row r="6281">
          <cell r="A6281">
            <v>53</v>
          </cell>
        </row>
        <row r="6282">
          <cell r="A6282">
            <v>53</v>
          </cell>
        </row>
        <row r="6283">
          <cell r="A6283">
            <v>53</v>
          </cell>
        </row>
        <row r="6284">
          <cell r="A6284">
            <v>53</v>
          </cell>
        </row>
        <row r="6285">
          <cell r="A6285">
            <v>53</v>
          </cell>
        </row>
        <row r="6286">
          <cell r="A6286">
            <v>53</v>
          </cell>
        </row>
        <row r="6287">
          <cell r="A6287">
            <v>54</v>
          </cell>
        </row>
        <row r="6288">
          <cell r="A6288">
            <v>54</v>
          </cell>
        </row>
        <row r="6289">
          <cell r="A6289">
            <v>54</v>
          </cell>
        </row>
        <row r="6290">
          <cell r="A6290">
            <v>54</v>
          </cell>
        </row>
        <row r="6291">
          <cell r="A6291">
            <v>54</v>
          </cell>
        </row>
        <row r="6292">
          <cell r="A6292">
            <v>54</v>
          </cell>
        </row>
        <row r="6293">
          <cell r="A6293">
            <v>54</v>
          </cell>
        </row>
        <row r="6294">
          <cell r="A6294">
            <v>54</v>
          </cell>
        </row>
        <row r="6295">
          <cell r="A6295">
            <v>54</v>
          </cell>
        </row>
        <row r="6296">
          <cell r="A6296">
            <v>54</v>
          </cell>
        </row>
        <row r="6297">
          <cell r="A6297">
            <v>54</v>
          </cell>
        </row>
        <row r="6298">
          <cell r="A6298">
            <v>54</v>
          </cell>
        </row>
        <row r="6299">
          <cell r="A6299">
            <v>54</v>
          </cell>
        </row>
        <row r="6300">
          <cell r="A6300">
            <v>54</v>
          </cell>
        </row>
        <row r="6301">
          <cell r="A6301">
            <v>54</v>
          </cell>
        </row>
        <row r="6302">
          <cell r="A6302">
            <v>54</v>
          </cell>
        </row>
        <row r="6303">
          <cell r="A6303">
            <v>54</v>
          </cell>
        </row>
        <row r="6304">
          <cell r="A6304">
            <v>54</v>
          </cell>
        </row>
        <row r="6305">
          <cell r="A6305">
            <v>54</v>
          </cell>
        </row>
        <row r="6306">
          <cell r="A6306">
            <v>54</v>
          </cell>
        </row>
        <row r="6307">
          <cell r="A6307">
            <v>54</v>
          </cell>
        </row>
        <row r="6308">
          <cell r="A6308">
            <v>54</v>
          </cell>
        </row>
        <row r="6309">
          <cell r="A6309">
            <v>54</v>
          </cell>
        </row>
        <row r="6310">
          <cell r="A6310">
            <v>54</v>
          </cell>
        </row>
        <row r="6311">
          <cell r="A6311">
            <v>54</v>
          </cell>
        </row>
        <row r="6312">
          <cell r="A6312">
            <v>54</v>
          </cell>
        </row>
        <row r="6313">
          <cell r="A6313">
            <v>54</v>
          </cell>
        </row>
        <row r="6314">
          <cell r="A6314">
            <v>54</v>
          </cell>
        </row>
        <row r="6315">
          <cell r="A6315">
            <v>54</v>
          </cell>
        </row>
        <row r="6316">
          <cell r="A6316">
            <v>54</v>
          </cell>
        </row>
        <row r="6317">
          <cell r="A6317">
            <v>54</v>
          </cell>
        </row>
        <row r="6318">
          <cell r="A6318">
            <v>54</v>
          </cell>
        </row>
        <row r="6319">
          <cell r="A6319">
            <v>54</v>
          </cell>
        </row>
        <row r="6320">
          <cell r="A6320">
            <v>54</v>
          </cell>
        </row>
        <row r="6321">
          <cell r="A6321">
            <v>54</v>
          </cell>
        </row>
        <row r="6322">
          <cell r="A6322">
            <v>54</v>
          </cell>
        </row>
        <row r="6323">
          <cell r="A6323">
            <v>54</v>
          </cell>
        </row>
        <row r="6324">
          <cell r="A6324">
            <v>54</v>
          </cell>
        </row>
        <row r="6325">
          <cell r="A6325">
            <v>54</v>
          </cell>
        </row>
        <row r="6326">
          <cell r="A6326">
            <v>54</v>
          </cell>
        </row>
        <row r="6327">
          <cell r="A6327">
            <v>54</v>
          </cell>
        </row>
        <row r="6328">
          <cell r="A6328">
            <v>54</v>
          </cell>
        </row>
        <row r="6329">
          <cell r="A6329">
            <v>54</v>
          </cell>
        </row>
        <row r="6330">
          <cell r="A6330">
            <v>54</v>
          </cell>
        </row>
        <row r="6331">
          <cell r="A6331">
            <v>54</v>
          </cell>
        </row>
        <row r="6332">
          <cell r="A6332">
            <v>54</v>
          </cell>
        </row>
        <row r="6333">
          <cell r="A6333">
            <v>54</v>
          </cell>
        </row>
        <row r="6334">
          <cell r="A6334">
            <v>54</v>
          </cell>
        </row>
        <row r="6335">
          <cell r="A6335">
            <v>54</v>
          </cell>
        </row>
        <row r="6336">
          <cell r="A6336">
            <v>54</v>
          </cell>
        </row>
        <row r="6337">
          <cell r="A6337">
            <v>54</v>
          </cell>
        </row>
        <row r="6338">
          <cell r="A6338">
            <v>54</v>
          </cell>
        </row>
        <row r="6339">
          <cell r="A6339">
            <v>54</v>
          </cell>
        </row>
        <row r="6340">
          <cell r="A6340">
            <v>54</v>
          </cell>
        </row>
        <row r="6341">
          <cell r="A6341">
            <v>54</v>
          </cell>
        </row>
        <row r="6342">
          <cell r="A6342">
            <v>54</v>
          </cell>
        </row>
        <row r="6343">
          <cell r="A6343">
            <v>54</v>
          </cell>
        </row>
        <row r="6344">
          <cell r="A6344">
            <v>54</v>
          </cell>
        </row>
        <row r="6345">
          <cell r="A6345">
            <v>54</v>
          </cell>
        </row>
        <row r="6346">
          <cell r="A6346">
            <v>54</v>
          </cell>
        </row>
        <row r="6347">
          <cell r="A6347">
            <v>54</v>
          </cell>
        </row>
        <row r="6348">
          <cell r="A6348">
            <v>54</v>
          </cell>
        </row>
        <row r="6349">
          <cell r="A6349">
            <v>54</v>
          </cell>
        </row>
        <row r="6350">
          <cell r="A6350">
            <v>54</v>
          </cell>
        </row>
        <row r="6351">
          <cell r="A6351">
            <v>54</v>
          </cell>
        </row>
        <row r="6352">
          <cell r="A6352">
            <v>54</v>
          </cell>
        </row>
        <row r="6353">
          <cell r="A6353">
            <v>54</v>
          </cell>
        </row>
        <row r="6354">
          <cell r="A6354">
            <v>54</v>
          </cell>
        </row>
        <row r="6355">
          <cell r="A6355">
            <v>54</v>
          </cell>
        </row>
        <row r="6356">
          <cell r="A6356">
            <v>54</v>
          </cell>
        </row>
        <row r="6357">
          <cell r="A6357">
            <v>54</v>
          </cell>
        </row>
        <row r="6358">
          <cell r="A6358">
            <v>54</v>
          </cell>
        </row>
        <row r="6359">
          <cell r="A6359">
            <v>54</v>
          </cell>
        </row>
        <row r="6360">
          <cell r="A6360">
            <v>54</v>
          </cell>
        </row>
        <row r="6361">
          <cell r="A6361">
            <v>54</v>
          </cell>
        </row>
        <row r="6362">
          <cell r="A6362">
            <v>54</v>
          </cell>
        </row>
        <row r="6363">
          <cell r="A6363">
            <v>54</v>
          </cell>
        </row>
        <row r="6364">
          <cell r="A6364">
            <v>54</v>
          </cell>
        </row>
        <row r="6365">
          <cell r="A6365">
            <v>54</v>
          </cell>
        </row>
        <row r="6366">
          <cell r="A6366">
            <v>54</v>
          </cell>
        </row>
        <row r="6367">
          <cell r="A6367">
            <v>54</v>
          </cell>
        </row>
        <row r="6368">
          <cell r="A6368">
            <v>54</v>
          </cell>
        </row>
        <row r="6369">
          <cell r="A6369">
            <v>54</v>
          </cell>
        </row>
        <row r="6370">
          <cell r="A6370">
            <v>54</v>
          </cell>
        </row>
        <row r="6371">
          <cell r="A6371">
            <v>54</v>
          </cell>
        </row>
        <row r="6372">
          <cell r="A6372">
            <v>54</v>
          </cell>
        </row>
        <row r="6373">
          <cell r="A6373">
            <v>54</v>
          </cell>
        </row>
        <row r="6374">
          <cell r="A6374">
            <v>54</v>
          </cell>
        </row>
        <row r="6375">
          <cell r="A6375">
            <v>54</v>
          </cell>
        </row>
        <row r="6376">
          <cell r="A6376">
            <v>54</v>
          </cell>
        </row>
        <row r="6377">
          <cell r="A6377">
            <v>54</v>
          </cell>
        </row>
        <row r="6378">
          <cell r="A6378">
            <v>54</v>
          </cell>
        </row>
        <row r="6379">
          <cell r="A6379">
            <v>54</v>
          </cell>
        </row>
        <row r="6380">
          <cell r="A6380">
            <v>54</v>
          </cell>
        </row>
        <row r="6381">
          <cell r="A6381">
            <v>54</v>
          </cell>
        </row>
        <row r="6382">
          <cell r="A6382">
            <v>54</v>
          </cell>
        </row>
        <row r="6383">
          <cell r="A6383">
            <v>54</v>
          </cell>
        </row>
        <row r="6384">
          <cell r="A6384">
            <v>54</v>
          </cell>
        </row>
        <row r="6385">
          <cell r="A6385">
            <v>54</v>
          </cell>
        </row>
        <row r="6386">
          <cell r="A6386">
            <v>54</v>
          </cell>
        </row>
        <row r="6387">
          <cell r="A6387">
            <v>54</v>
          </cell>
        </row>
        <row r="6388">
          <cell r="A6388">
            <v>54</v>
          </cell>
        </row>
        <row r="6389">
          <cell r="A6389">
            <v>54</v>
          </cell>
        </row>
        <row r="6390">
          <cell r="A6390">
            <v>54</v>
          </cell>
        </row>
        <row r="6391">
          <cell r="A6391">
            <v>54</v>
          </cell>
        </row>
        <row r="6392">
          <cell r="A6392">
            <v>54</v>
          </cell>
        </row>
        <row r="6393">
          <cell r="A6393">
            <v>54</v>
          </cell>
        </row>
        <row r="6394">
          <cell r="A6394">
            <v>54</v>
          </cell>
        </row>
        <row r="6395">
          <cell r="A6395">
            <v>54</v>
          </cell>
        </row>
        <row r="6396">
          <cell r="A6396">
            <v>54</v>
          </cell>
        </row>
        <row r="6397">
          <cell r="A6397">
            <v>54</v>
          </cell>
        </row>
        <row r="6398">
          <cell r="A6398">
            <v>54</v>
          </cell>
        </row>
        <row r="6399">
          <cell r="A6399">
            <v>54</v>
          </cell>
        </row>
        <row r="6400">
          <cell r="A6400">
            <v>55</v>
          </cell>
        </row>
        <row r="6401">
          <cell r="A6401">
            <v>55</v>
          </cell>
        </row>
        <row r="6402">
          <cell r="A6402">
            <v>55</v>
          </cell>
        </row>
        <row r="6403">
          <cell r="A6403">
            <v>55</v>
          </cell>
        </row>
        <row r="6404">
          <cell r="A6404">
            <v>55</v>
          </cell>
        </row>
        <row r="6405">
          <cell r="A6405">
            <v>55</v>
          </cell>
        </row>
        <row r="6406">
          <cell r="A6406">
            <v>55</v>
          </cell>
        </row>
        <row r="6407">
          <cell r="A6407">
            <v>55</v>
          </cell>
        </row>
        <row r="6408">
          <cell r="A6408">
            <v>55</v>
          </cell>
        </row>
        <row r="6409">
          <cell r="A6409">
            <v>55</v>
          </cell>
        </row>
        <row r="6410">
          <cell r="A6410">
            <v>55</v>
          </cell>
        </row>
        <row r="6411">
          <cell r="A6411">
            <v>55</v>
          </cell>
        </row>
        <row r="6412">
          <cell r="A6412">
            <v>55</v>
          </cell>
        </row>
        <row r="6413">
          <cell r="A6413">
            <v>55</v>
          </cell>
        </row>
        <row r="6414">
          <cell r="A6414">
            <v>55</v>
          </cell>
        </row>
        <row r="6415">
          <cell r="A6415">
            <v>55</v>
          </cell>
        </row>
        <row r="6416">
          <cell r="A6416">
            <v>55</v>
          </cell>
        </row>
        <row r="6417">
          <cell r="A6417">
            <v>55</v>
          </cell>
        </row>
        <row r="6418">
          <cell r="A6418">
            <v>55</v>
          </cell>
        </row>
        <row r="6419">
          <cell r="A6419">
            <v>55</v>
          </cell>
        </row>
        <row r="6420">
          <cell r="A6420">
            <v>55</v>
          </cell>
        </row>
        <row r="6421">
          <cell r="A6421">
            <v>55</v>
          </cell>
        </row>
        <row r="6422">
          <cell r="A6422">
            <v>55</v>
          </cell>
        </row>
        <row r="6423">
          <cell r="A6423">
            <v>55</v>
          </cell>
        </row>
        <row r="6424">
          <cell r="A6424">
            <v>55</v>
          </cell>
        </row>
        <row r="6425">
          <cell r="A6425">
            <v>55</v>
          </cell>
        </row>
        <row r="6426">
          <cell r="A6426">
            <v>55</v>
          </cell>
        </row>
        <row r="6427">
          <cell r="A6427">
            <v>55</v>
          </cell>
        </row>
        <row r="6428">
          <cell r="A6428">
            <v>55</v>
          </cell>
        </row>
        <row r="6429">
          <cell r="A6429">
            <v>55</v>
          </cell>
        </row>
        <row r="6430">
          <cell r="A6430">
            <v>55</v>
          </cell>
        </row>
        <row r="6431">
          <cell r="A6431">
            <v>55</v>
          </cell>
        </row>
        <row r="6432">
          <cell r="A6432">
            <v>55</v>
          </cell>
        </row>
        <row r="6433">
          <cell r="A6433">
            <v>55</v>
          </cell>
        </row>
        <row r="6434">
          <cell r="A6434">
            <v>55</v>
          </cell>
        </row>
        <row r="6435">
          <cell r="A6435">
            <v>55</v>
          </cell>
        </row>
        <row r="6436">
          <cell r="A6436">
            <v>55</v>
          </cell>
        </row>
        <row r="6437">
          <cell r="A6437">
            <v>55</v>
          </cell>
        </row>
        <row r="6438">
          <cell r="A6438">
            <v>55</v>
          </cell>
        </row>
        <row r="6439">
          <cell r="A6439">
            <v>55</v>
          </cell>
        </row>
        <row r="6440">
          <cell r="A6440">
            <v>55</v>
          </cell>
        </row>
        <row r="6441">
          <cell r="A6441">
            <v>55</v>
          </cell>
        </row>
        <row r="6442">
          <cell r="A6442">
            <v>55</v>
          </cell>
        </row>
        <row r="6443">
          <cell r="A6443">
            <v>55</v>
          </cell>
        </row>
        <row r="6444">
          <cell r="A6444">
            <v>55</v>
          </cell>
        </row>
        <row r="6445">
          <cell r="A6445">
            <v>55</v>
          </cell>
        </row>
        <row r="6446">
          <cell r="A6446">
            <v>55</v>
          </cell>
        </row>
        <row r="6447">
          <cell r="A6447">
            <v>55</v>
          </cell>
        </row>
        <row r="6448">
          <cell r="A6448">
            <v>55</v>
          </cell>
        </row>
        <row r="6449">
          <cell r="A6449">
            <v>55</v>
          </cell>
        </row>
        <row r="6450">
          <cell r="A6450">
            <v>55</v>
          </cell>
        </row>
        <row r="6451">
          <cell r="A6451">
            <v>55</v>
          </cell>
        </row>
        <row r="6452">
          <cell r="A6452">
            <v>55</v>
          </cell>
        </row>
        <row r="6453">
          <cell r="A6453">
            <v>55</v>
          </cell>
        </row>
        <row r="6454">
          <cell r="A6454">
            <v>55</v>
          </cell>
        </row>
        <row r="6455">
          <cell r="A6455">
            <v>55</v>
          </cell>
        </row>
        <row r="6456">
          <cell r="A6456">
            <v>55</v>
          </cell>
        </row>
        <row r="6457">
          <cell r="A6457">
            <v>55</v>
          </cell>
        </row>
        <row r="6458">
          <cell r="A6458">
            <v>55</v>
          </cell>
        </row>
        <row r="6459">
          <cell r="A6459">
            <v>55</v>
          </cell>
        </row>
        <row r="6460">
          <cell r="A6460">
            <v>55</v>
          </cell>
        </row>
        <row r="6461">
          <cell r="A6461">
            <v>55</v>
          </cell>
        </row>
        <row r="6462">
          <cell r="A6462">
            <v>55</v>
          </cell>
        </row>
        <row r="6463">
          <cell r="A6463">
            <v>55</v>
          </cell>
        </row>
        <row r="6464">
          <cell r="A6464">
            <v>55</v>
          </cell>
        </row>
        <row r="6465">
          <cell r="A6465">
            <v>55</v>
          </cell>
        </row>
        <row r="6466">
          <cell r="A6466">
            <v>55</v>
          </cell>
        </row>
        <row r="6467">
          <cell r="A6467">
            <v>55</v>
          </cell>
        </row>
        <row r="6468">
          <cell r="A6468">
            <v>55</v>
          </cell>
        </row>
        <row r="6469">
          <cell r="A6469">
            <v>55</v>
          </cell>
        </row>
        <row r="6470">
          <cell r="A6470">
            <v>55</v>
          </cell>
        </row>
        <row r="6471">
          <cell r="A6471">
            <v>55</v>
          </cell>
        </row>
        <row r="6472">
          <cell r="A6472">
            <v>55</v>
          </cell>
        </row>
        <row r="6473">
          <cell r="A6473">
            <v>55</v>
          </cell>
        </row>
        <row r="6474">
          <cell r="A6474">
            <v>55</v>
          </cell>
        </row>
        <row r="6475">
          <cell r="A6475">
            <v>55</v>
          </cell>
        </row>
        <row r="6476">
          <cell r="A6476">
            <v>55</v>
          </cell>
        </row>
        <row r="6477">
          <cell r="A6477">
            <v>55</v>
          </cell>
        </row>
        <row r="6478">
          <cell r="A6478">
            <v>55</v>
          </cell>
        </row>
        <row r="6479">
          <cell r="A6479">
            <v>55</v>
          </cell>
        </row>
        <row r="6480">
          <cell r="A6480">
            <v>55</v>
          </cell>
        </row>
        <row r="6481">
          <cell r="A6481">
            <v>55</v>
          </cell>
        </row>
        <row r="6482">
          <cell r="A6482">
            <v>55</v>
          </cell>
        </row>
        <row r="6483">
          <cell r="A6483">
            <v>55</v>
          </cell>
        </row>
        <row r="6484">
          <cell r="A6484">
            <v>55</v>
          </cell>
        </row>
        <row r="6485">
          <cell r="A6485">
            <v>55</v>
          </cell>
        </row>
        <row r="6486">
          <cell r="A6486">
            <v>55</v>
          </cell>
        </row>
        <row r="6487">
          <cell r="A6487">
            <v>55</v>
          </cell>
        </row>
        <row r="6488">
          <cell r="A6488">
            <v>55</v>
          </cell>
        </row>
        <row r="6489">
          <cell r="A6489">
            <v>55</v>
          </cell>
        </row>
        <row r="6490">
          <cell r="A6490">
            <v>55</v>
          </cell>
        </row>
        <row r="6491">
          <cell r="A6491">
            <v>55</v>
          </cell>
        </row>
        <row r="6492">
          <cell r="A6492">
            <v>55</v>
          </cell>
        </row>
        <row r="6493">
          <cell r="A6493">
            <v>55</v>
          </cell>
        </row>
        <row r="6494">
          <cell r="A6494">
            <v>55</v>
          </cell>
        </row>
        <row r="6495">
          <cell r="A6495">
            <v>55</v>
          </cell>
        </row>
        <row r="6496">
          <cell r="A6496">
            <v>55</v>
          </cell>
        </row>
        <row r="6497">
          <cell r="A6497">
            <v>55</v>
          </cell>
        </row>
        <row r="6498">
          <cell r="A6498">
            <v>55</v>
          </cell>
        </row>
        <row r="6499">
          <cell r="A6499">
            <v>55</v>
          </cell>
        </row>
        <row r="6500">
          <cell r="A6500">
            <v>55</v>
          </cell>
        </row>
        <row r="6501">
          <cell r="A6501">
            <v>55</v>
          </cell>
        </row>
        <row r="6502">
          <cell r="A6502">
            <v>55</v>
          </cell>
        </row>
        <row r="6503">
          <cell r="A6503">
            <v>55</v>
          </cell>
        </row>
        <row r="6504">
          <cell r="A6504">
            <v>55</v>
          </cell>
        </row>
        <row r="6505">
          <cell r="A6505">
            <v>55</v>
          </cell>
        </row>
        <row r="6506">
          <cell r="A6506">
            <v>55</v>
          </cell>
        </row>
        <row r="6507">
          <cell r="A6507">
            <v>55</v>
          </cell>
        </row>
        <row r="6508">
          <cell r="A6508">
            <v>55</v>
          </cell>
        </row>
        <row r="6509">
          <cell r="A6509">
            <v>55</v>
          </cell>
        </row>
        <row r="6510">
          <cell r="A6510">
            <v>55</v>
          </cell>
        </row>
        <row r="6511">
          <cell r="A6511">
            <v>55</v>
          </cell>
        </row>
        <row r="6512">
          <cell r="A6512">
            <v>55</v>
          </cell>
        </row>
        <row r="6513">
          <cell r="A6513">
            <v>56</v>
          </cell>
        </row>
        <row r="6514">
          <cell r="A6514">
            <v>56</v>
          </cell>
        </row>
        <row r="6515">
          <cell r="A6515">
            <v>56</v>
          </cell>
        </row>
        <row r="6516">
          <cell r="A6516">
            <v>56</v>
          </cell>
        </row>
        <row r="6517">
          <cell r="A6517">
            <v>56</v>
          </cell>
        </row>
        <row r="6518">
          <cell r="A6518">
            <v>56</v>
          </cell>
        </row>
        <row r="6519">
          <cell r="A6519">
            <v>56</v>
          </cell>
        </row>
        <row r="6520">
          <cell r="A6520">
            <v>56</v>
          </cell>
        </row>
        <row r="6521">
          <cell r="A6521">
            <v>56</v>
          </cell>
        </row>
        <row r="6522">
          <cell r="A6522">
            <v>56</v>
          </cell>
        </row>
        <row r="6523">
          <cell r="A6523">
            <v>56</v>
          </cell>
        </row>
        <row r="6524">
          <cell r="A6524">
            <v>56</v>
          </cell>
        </row>
        <row r="6525">
          <cell r="A6525">
            <v>56</v>
          </cell>
        </row>
        <row r="6526">
          <cell r="A6526">
            <v>56</v>
          </cell>
        </row>
        <row r="6527">
          <cell r="A6527">
            <v>56</v>
          </cell>
        </row>
        <row r="6528">
          <cell r="A6528">
            <v>56</v>
          </cell>
        </row>
        <row r="6529">
          <cell r="A6529">
            <v>56</v>
          </cell>
        </row>
        <row r="6530">
          <cell r="A6530">
            <v>56</v>
          </cell>
        </row>
        <row r="6531">
          <cell r="A6531">
            <v>56</v>
          </cell>
        </row>
        <row r="6532">
          <cell r="A6532">
            <v>56</v>
          </cell>
        </row>
        <row r="6533">
          <cell r="A6533">
            <v>56</v>
          </cell>
        </row>
        <row r="6534">
          <cell r="A6534">
            <v>56</v>
          </cell>
        </row>
        <row r="6535">
          <cell r="A6535">
            <v>56</v>
          </cell>
        </row>
        <row r="6536">
          <cell r="A6536">
            <v>56</v>
          </cell>
        </row>
        <row r="6537">
          <cell r="A6537">
            <v>56</v>
          </cell>
        </row>
        <row r="6538">
          <cell r="A6538">
            <v>56</v>
          </cell>
        </row>
        <row r="6539">
          <cell r="A6539">
            <v>56</v>
          </cell>
        </row>
        <row r="6540">
          <cell r="A6540">
            <v>56</v>
          </cell>
        </row>
        <row r="6541">
          <cell r="A6541">
            <v>56</v>
          </cell>
        </row>
        <row r="6542">
          <cell r="A6542">
            <v>56</v>
          </cell>
        </row>
        <row r="6543">
          <cell r="A6543">
            <v>56</v>
          </cell>
        </row>
        <row r="6544">
          <cell r="A6544">
            <v>56</v>
          </cell>
        </row>
        <row r="6545">
          <cell r="A6545">
            <v>56</v>
          </cell>
        </row>
        <row r="6546">
          <cell r="A6546">
            <v>56</v>
          </cell>
        </row>
        <row r="6547">
          <cell r="A6547">
            <v>56</v>
          </cell>
        </row>
        <row r="6548">
          <cell r="A6548">
            <v>56</v>
          </cell>
        </row>
        <row r="6549">
          <cell r="A6549">
            <v>56</v>
          </cell>
        </row>
        <row r="6550">
          <cell r="A6550">
            <v>56</v>
          </cell>
        </row>
        <row r="6551">
          <cell r="A6551">
            <v>56</v>
          </cell>
        </row>
        <row r="6552">
          <cell r="A6552">
            <v>56</v>
          </cell>
        </row>
        <row r="6553">
          <cell r="A6553">
            <v>56</v>
          </cell>
        </row>
        <row r="6554">
          <cell r="A6554">
            <v>56</v>
          </cell>
        </row>
        <row r="6555">
          <cell r="A6555">
            <v>56</v>
          </cell>
        </row>
        <row r="6556">
          <cell r="A6556">
            <v>56</v>
          </cell>
        </row>
        <row r="6557">
          <cell r="A6557">
            <v>56</v>
          </cell>
        </row>
        <row r="6558">
          <cell r="A6558">
            <v>56</v>
          </cell>
        </row>
        <row r="6559">
          <cell r="A6559">
            <v>56</v>
          </cell>
        </row>
        <row r="6560">
          <cell r="A6560">
            <v>56</v>
          </cell>
        </row>
        <row r="6561">
          <cell r="A6561">
            <v>56</v>
          </cell>
        </row>
        <row r="6562">
          <cell r="A6562">
            <v>56</v>
          </cell>
        </row>
        <row r="6563">
          <cell r="A6563">
            <v>56</v>
          </cell>
        </row>
        <row r="6564">
          <cell r="A6564">
            <v>56</v>
          </cell>
        </row>
        <row r="6565">
          <cell r="A6565">
            <v>56</v>
          </cell>
        </row>
        <row r="6566">
          <cell r="A6566">
            <v>56</v>
          </cell>
        </row>
        <row r="6567">
          <cell r="A6567">
            <v>56</v>
          </cell>
        </row>
        <row r="6568">
          <cell r="A6568">
            <v>56</v>
          </cell>
        </row>
        <row r="6569">
          <cell r="A6569">
            <v>56</v>
          </cell>
        </row>
        <row r="6570">
          <cell r="A6570">
            <v>56</v>
          </cell>
        </row>
        <row r="6571">
          <cell r="A6571">
            <v>56</v>
          </cell>
        </row>
        <row r="6572">
          <cell r="A6572">
            <v>56</v>
          </cell>
        </row>
        <row r="6573">
          <cell r="A6573">
            <v>56</v>
          </cell>
        </row>
        <row r="6574">
          <cell r="A6574">
            <v>56</v>
          </cell>
        </row>
        <row r="6575">
          <cell r="A6575">
            <v>56</v>
          </cell>
        </row>
        <row r="6576">
          <cell r="A6576">
            <v>56</v>
          </cell>
        </row>
        <row r="6577">
          <cell r="A6577">
            <v>56</v>
          </cell>
        </row>
        <row r="6578">
          <cell r="A6578">
            <v>56</v>
          </cell>
        </row>
        <row r="6579">
          <cell r="A6579">
            <v>56</v>
          </cell>
        </row>
        <row r="6580">
          <cell r="A6580">
            <v>56</v>
          </cell>
        </row>
        <row r="6581">
          <cell r="A6581">
            <v>56</v>
          </cell>
        </row>
        <row r="6582">
          <cell r="A6582">
            <v>56</v>
          </cell>
        </row>
        <row r="6583">
          <cell r="A6583">
            <v>56</v>
          </cell>
        </row>
        <row r="6584">
          <cell r="A6584">
            <v>56</v>
          </cell>
        </row>
        <row r="6585">
          <cell r="A6585">
            <v>56</v>
          </cell>
        </row>
        <row r="6586">
          <cell r="A6586">
            <v>56</v>
          </cell>
        </row>
        <row r="6587">
          <cell r="A6587">
            <v>56</v>
          </cell>
        </row>
        <row r="6588">
          <cell r="A6588">
            <v>56</v>
          </cell>
        </row>
        <row r="6589">
          <cell r="A6589">
            <v>56</v>
          </cell>
        </row>
        <row r="6590">
          <cell r="A6590">
            <v>56</v>
          </cell>
        </row>
        <row r="6591">
          <cell r="A6591">
            <v>56</v>
          </cell>
        </row>
        <row r="6592">
          <cell r="A6592">
            <v>56</v>
          </cell>
        </row>
        <row r="6593">
          <cell r="A6593">
            <v>56</v>
          </cell>
        </row>
        <row r="6594">
          <cell r="A6594">
            <v>56</v>
          </cell>
        </row>
        <row r="6595">
          <cell r="A6595">
            <v>56</v>
          </cell>
        </row>
        <row r="6596">
          <cell r="A6596">
            <v>56</v>
          </cell>
        </row>
        <row r="6597">
          <cell r="A6597">
            <v>56</v>
          </cell>
        </row>
        <row r="6598">
          <cell r="A6598">
            <v>56</v>
          </cell>
        </row>
        <row r="6599">
          <cell r="A6599">
            <v>56</v>
          </cell>
        </row>
        <row r="6600">
          <cell r="A6600">
            <v>56</v>
          </cell>
        </row>
        <row r="6601">
          <cell r="A6601">
            <v>56</v>
          </cell>
        </row>
        <row r="6602">
          <cell r="A6602">
            <v>56</v>
          </cell>
        </row>
        <row r="6603">
          <cell r="A6603">
            <v>56</v>
          </cell>
        </row>
        <row r="6604">
          <cell r="A6604">
            <v>56</v>
          </cell>
        </row>
        <row r="6605">
          <cell r="A6605">
            <v>56</v>
          </cell>
        </row>
        <row r="6606">
          <cell r="A6606">
            <v>56</v>
          </cell>
        </row>
        <row r="6607">
          <cell r="A6607">
            <v>56</v>
          </cell>
        </row>
        <row r="6608">
          <cell r="A6608">
            <v>56</v>
          </cell>
        </row>
        <row r="6609">
          <cell r="A6609">
            <v>56</v>
          </cell>
        </row>
        <row r="6610">
          <cell r="A6610">
            <v>56</v>
          </cell>
        </row>
        <row r="6611">
          <cell r="A6611">
            <v>56</v>
          </cell>
        </row>
        <row r="6612">
          <cell r="A6612">
            <v>56</v>
          </cell>
        </row>
        <row r="6613">
          <cell r="A6613">
            <v>56</v>
          </cell>
        </row>
        <row r="6614">
          <cell r="A6614">
            <v>56</v>
          </cell>
        </row>
        <row r="6615">
          <cell r="A6615">
            <v>56</v>
          </cell>
        </row>
        <row r="6616">
          <cell r="A6616">
            <v>56</v>
          </cell>
        </row>
        <row r="6617">
          <cell r="A6617">
            <v>56</v>
          </cell>
        </row>
        <row r="6618">
          <cell r="A6618">
            <v>56</v>
          </cell>
        </row>
        <row r="6619">
          <cell r="A6619">
            <v>56</v>
          </cell>
        </row>
        <row r="6620">
          <cell r="A6620">
            <v>56</v>
          </cell>
        </row>
        <row r="6621">
          <cell r="A6621">
            <v>56</v>
          </cell>
        </row>
        <row r="6622">
          <cell r="A6622">
            <v>56</v>
          </cell>
        </row>
        <row r="6623">
          <cell r="A6623">
            <v>56</v>
          </cell>
        </row>
        <row r="6624">
          <cell r="A6624">
            <v>56</v>
          </cell>
        </row>
        <row r="6625">
          <cell r="A6625">
            <v>56</v>
          </cell>
        </row>
        <row r="6626">
          <cell r="A6626">
            <v>57</v>
          </cell>
        </row>
        <row r="6627">
          <cell r="A6627">
            <v>57</v>
          </cell>
        </row>
        <row r="6628">
          <cell r="A6628">
            <v>57</v>
          </cell>
        </row>
        <row r="6629">
          <cell r="A6629">
            <v>57</v>
          </cell>
        </row>
        <row r="6630">
          <cell r="A6630">
            <v>57</v>
          </cell>
        </row>
        <row r="6631">
          <cell r="A6631">
            <v>57</v>
          </cell>
        </row>
        <row r="6632">
          <cell r="A6632">
            <v>57</v>
          </cell>
        </row>
        <row r="6633">
          <cell r="A6633">
            <v>57</v>
          </cell>
        </row>
        <row r="6634">
          <cell r="A6634">
            <v>57</v>
          </cell>
        </row>
        <row r="6635">
          <cell r="A6635">
            <v>57</v>
          </cell>
        </row>
        <row r="6636">
          <cell r="A6636">
            <v>57</v>
          </cell>
        </row>
        <row r="6637">
          <cell r="A6637">
            <v>57</v>
          </cell>
        </row>
        <row r="6638">
          <cell r="A6638">
            <v>57</v>
          </cell>
        </row>
        <row r="6639">
          <cell r="A6639">
            <v>57</v>
          </cell>
        </row>
        <row r="6640">
          <cell r="A6640">
            <v>57</v>
          </cell>
        </row>
        <row r="6641">
          <cell r="A6641">
            <v>57</v>
          </cell>
        </row>
        <row r="6642">
          <cell r="A6642">
            <v>57</v>
          </cell>
        </row>
        <row r="6643">
          <cell r="A6643">
            <v>57</v>
          </cell>
        </row>
        <row r="6644">
          <cell r="A6644">
            <v>57</v>
          </cell>
        </row>
        <row r="6645">
          <cell r="A6645">
            <v>57</v>
          </cell>
        </row>
        <row r="6646">
          <cell r="A6646">
            <v>57</v>
          </cell>
        </row>
        <row r="6647">
          <cell r="A6647">
            <v>57</v>
          </cell>
        </row>
        <row r="6648">
          <cell r="A6648">
            <v>57</v>
          </cell>
        </row>
        <row r="6649">
          <cell r="A6649">
            <v>57</v>
          </cell>
        </row>
        <row r="6650">
          <cell r="A6650">
            <v>57</v>
          </cell>
        </row>
        <row r="6651">
          <cell r="A6651">
            <v>57</v>
          </cell>
        </row>
        <row r="6652">
          <cell r="A6652">
            <v>57</v>
          </cell>
        </row>
        <row r="6653">
          <cell r="A6653">
            <v>57</v>
          </cell>
        </row>
        <row r="6654">
          <cell r="A6654">
            <v>57</v>
          </cell>
        </row>
        <row r="6655">
          <cell r="A6655">
            <v>57</v>
          </cell>
        </row>
        <row r="6656">
          <cell r="A6656">
            <v>57</v>
          </cell>
        </row>
        <row r="6657">
          <cell r="A6657">
            <v>57</v>
          </cell>
        </row>
        <row r="6658">
          <cell r="A6658">
            <v>57</v>
          </cell>
        </row>
        <row r="6659">
          <cell r="A6659">
            <v>57</v>
          </cell>
        </row>
        <row r="6660">
          <cell r="A6660">
            <v>57</v>
          </cell>
        </row>
        <row r="6661">
          <cell r="A6661">
            <v>57</v>
          </cell>
        </row>
        <row r="6662">
          <cell r="A6662">
            <v>57</v>
          </cell>
        </row>
        <row r="6663">
          <cell r="A6663">
            <v>57</v>
          </cell>
        </row>
        <row r="6664">
          <cell r="A6664">
            <v>57</v>
          </cell>
        </row>
        <row r="6665">
          <cell r="A6665">
            <v>57</v>
          </cell>
        </row>
        <row r="6666">
          <cell r="A6666">
            <v>57</v>
          </cell>
        </row>
        <row r="6667">
          <cell r="A6667">
            <v>57</v>
          </cell>
        </row>
        <row r="6668">
          <cell r="A6668">
            <v>57</v>
          </cell>
        </row>
        <row r="6669">
          <cell r="A6669">
            <v>57</v>
          </cell>
        </row>
        <row r="6670">
          <cell r="A6670">
            <v>57</v>
          </cell>
        </row>
        <row r="6671">
          <cell r="A6671">
            <v>57</v>
          </cell>
        </row>
        <row r="6672">
          <cell r="A6672">
            <v>57</v>
          </cell>
        </row>
        <row r="6673">
          <cell r="A6673">
            <v>57</v>
          </cell>
        </row>
        <row r="6674">
          <cell r="A6674">
            <v>57</v>
          </cell>
        </row>
        <row r="6675">
          <cell r="A6675">
            <v>57</v>
          </cell>
        </row>
        <row r="6676">
          <cell r="A6676">
            <v>57</v>
          </cell>
        </row>
        <row r="6677">
          <cell r="A6677">
            <v>57</v>
          </cell>
        </row>
        <row r="6678">
          <cell r="A6678">
            <v>57</v>
          </cell>
        </row>
        <row r="6679">
          <cell r="A6679">
            <v>57</v>
          </cell>
        </row>
        <row r="6680">
          <cell r="A6680">
            <v>57</v>
          </cell>
        </row>
        <row r="6681">
          <cell r="A6681">
            <v>57</v>
          </cell>
        </row>
        <row r="6682">
          <cell r="A6682">
            <v>57</v>
          </cell>
        </row>
        <row r="6683">
          <cell r="A6683">
            <v>57</v>
          </cell>
        </row>
        <row r="6684">
          <cell r="A6684">
            <v>57</v>
          </cell>
        </row>
        <row r="6685">
          <cell r="A6685">
            <v>57</v>
          </cell>
        </row>
        <row r="6686">
          <cell r="A6686">
            <v>57</v>
          </cell>
        </row>
        <row r="6687">
          <cell r="A6687">
            <v>57</v>
          </cell>
        </row>
        <row r="6688">
          <cell r="A6688">
            <v>57</v>
          </cell>
        </row>
        <row r="6689">
          <cell r="A6689">
            <v>57</v>
          </cell>
        </row>
        <row r="6690">
          <cell r="A6690">
            <v>57</v>
          </cell>
        </row>
        <row r="6691">
          <cell r="A6691">
            <v>57</v>
          </cell>
        </row>
        <row r="6692">
          <cell r="A6692">
            <v>57</v>
          </cell>
        </row>
        <row r="6693">
          <cell r="A6693">
            <v>57</v>
          </cell>
        </row>
        <row r="6694">
          <cell r="A6694">
            <v>57</v>
          </cell>
        </row>
        <row r="6695">
          <cell r="A6695">
            <v>57</v>
          </cell>
        </row>
        <row r="6696">
          <cell r="A6696">
            <v>57</v>
          </cell>
        </row>
        <row r="6697">
          <cell r="A6697">
            <v>57</v>
          </cell>
        </row>
        <row r="6698">
          <cell r="A6698">
            <v>57</v>
          </cell>
        </row>
        <row r="6699">
          <cell r="A6699">
            <v>57</v>
          </cell>
        </row>
        <row r="6700">
          <cell r="A6700">
            <v>57</v>
          </cell>
        </row>
        <row r="6701">
          <cell r="A6701">
            <v>57</v>
          </cell>
        </row>
        <row r="6702">
          <cell r="A6702">
            <v>57</v>
          </cell>
        </row>
        <row r="6703">
          <cell r="A6703">
            <v>57</v>
          </cell>
        </row>
        <row r="6704">
          <cell r="A6704">
            <v>57</v>
          </cell>
        </row>
        <row r="6705">
          <cell r="A6705">
            <v>57</v>
          </cell>
        </row>
        <row r="6706">
          <cell r="A6706">
            <v>57</v>
          </cell>
        </row>
        <row r="6707">
          <cell r="A6707">
            <v>57</v>
          </cell>
        </row>
        <row r="6708">
          <cell r="A6708">
            <v>57</v>
          </cell>
        </row>
        <row r="6709">
          <cell r="A6709">
            <v>57</v>
          </cell>
        </row>
        <row r="6710">
          <cell r="A6710">
            <v>57</v>
          </cell>
        </row>
        <row r="6711">
          <cell r="A6711">
            <v>57</v>
          </cell>
        </row>
        <row r="6712">
          <cell r="A6712">
            <v>57</v>
          </cell>
        </row>
        <row r="6713">
          <cell r="A6713">
            <v>57</v>
          </cell>
        </row>
        <row r="6714">
          <cell r="A6714">
            <v>57</v>
          </cell>
        </row>
        <row r="6715">
          <cell r="A6715">
            <v>57</v>
          </cell>
        </row>
        <row r="6716">
          <cell r="A6716">
            <v>57</v>
          </cell>
        </row>
        <row r="6717">
          <cell r="A6717">
            <v>57</v>
          </cell>
        </row>
        <row r="6718">
          <cell r="A6718">
            <v>57</v>
          </cell>
        </row>
        <row r="6719">
          <cell r="A6719">
            <v>57</v>
          </cell>
        </row>
        <row r="6720">
          <cell r="A6720">
            <v>57</v>
          </cell>
        </row>
        <row r="6721">
          <cell r="A6721">
            <v>57</v>
          </cell>
        </row>
        <row r="6722">
          <cell r="A6722">
            <v>57</v>
          </cell>
        </row>
        <row r="6723">
          <cell r="A6723">
            <v>57</v>
          </cell>
        </row>
        <row r="6724">
          <cell r="A6724">
            <v>57</v>
          </cell>
        </row>
        <row r="6725">
          <cell r="A6725">
            <v>57</v>
          </cell>
        </row>
        <row r="6726">
          <cell r="A6726">
            <v>57</v>
          </cell>
        </row>
        <row r="6727">
          <cell r="A6727">
            <v>57</v>
          </cell>
        </row>
        <row r="6728">
          <cell r="A6728">
            <v>57</v>
          </cell>
        </row>
        <row r="6729">
          <cell r="A6729">
            <v>57</v>
          </cell>
        </row>
        <row r="6730">
          <cell r="A6730">
            <v>57</v>
          </cell>
        </row>
        <row r="6731">
          <cell r="A6731">
            <v>57</v>
          </cell>
        </row>
        <row r="6732">
          <cell r="A6732">
            <v>57</v>
          </cell>
        </row>
        <row r="6733">
          <cell r="A6733">
            <v>57</v>
          </cell>
        </row>
        <row r="6734">
          <cell r="A6734">
            <v>57</v>
          </cell>
        </row>
        <row r="6735">
          <cell r="A6735">
            <v>57</v>
          </cell>
        </row>
        <row r="6736">
          <cell r="A6736">
            <v>57</v>
          </cell>
        </row>
        <row r="6737">
          <cell r="A6737">
            <v>57</v>
          </cell>
        </row>
        <row r="6738">
          <cell r="A6738">
            <v>57</v>
          </cell>
        </row>
        <row r="6739">
          <cell r="A6739">
            <v>58</v>
          </cell>
        </row>
        <row r="6740">
          <cell r="A6740">
            <v>58</v>
          </cell>
        </row>
        <row r="6741">
          <cell r="A6741">
            <v>58</v>
          </cell>
        </row>
        <row r="6742">
          <cell r="A6742">
            <v>58</v>
          </cell>
        </row>
        <row r="6743">
          <cell r="A6743">
            <v>58</v>
          </cell>
        </row>
        <row r="6744">
          <cell r="A6744">
            <v>58</v>
          </cell>
        </row>
        <row r="6745">
          <cell r="A6745">
            <v>58</v>
          </cell>
        </row>
        <row r="6746">
          <cell r="A6746">
            <v>58</v>
          </cell>
        </row>
        <row r="6747">
          <cell r="A6747">
            <v>58</v>
          </cell>
        </row>
        <row r="6748">
          <cell r="A6748">
            <v>58</v>
          </cell>
        </row>
        <row r="6749">
          <cell r="A6749">
            <v>58</v>
          </cell>
        </row>
        <row r="6750">
          <cell r="A6750">
            <v>58</v>
          </cell>
        </row>
        <row r="6751">
          <cell r="A6751">
            <v>58</v>
          </cell>
        </row>
        <row r="6752">
          <cell r="A6752">
            <v>58</v>
          </cell>
        </row>
        <row r="6753">
          <cell r="A6753">
            <v>58</v>
          </cell>
        </row>
        <row r="6754">
          <cell r="A6754">
            <v>58</v>
          </cell>
        </row>
        <row r="6755">
          <cell r="A6755">
            <v>58</v>
          </cell>
        </row>
        <row r="6756">
          <cell r="A6756">
            <v>58</v>
          </cell>
        </row>
        <row r="6757">
          <cell r="A6757">
            <v>58</v>
          </cell>
        </row>
        <row r="6758">
          <cell r="A6758">
            <v>58</v>
          </cell>
        </row>
        <row r="6759">
          <cell r="A6759">
            <v>58</v>
          </cell>
        </row>
        <row r="6760">
          <cell r="A6760">
            <v>58</v>
          </cell>
        </row>
        <row r="6761">
          <cell r="A6761">
            <v>58</v>
          </cell>
        </row>
        <row r="6762">
          <cell r="A6762">
            <v>58</v>
          </cell>
        </row>
        <row r="6763">
          <cell r="A6763">
            <v>58</v>
          </cell>
        </row>
        <row r="6764">
          <cell r="A6764">
            <v>58</v>
          </cell>
        </row>
        <row r="6765">
          <cell r="A6765">
            <v>58</v>
          </cell>
        </row>
        <row r="6766">
          <cell r="A6766">
            <v>58</v>
          </cell>
        </row>
        <row r="6767">
          <cell r="A6767">
            <v>58</v>
          </cell>
        </row>
        <row r="6768">
          <cell r="A6768">
            <v>58</v>
          </cell>
        </row>
        <row r="6769">
          <cell r="A6769">
            <v>58</v>
          </cell>
        </row>
        <row r="6770">
          <cell r="A6770">
            <v>58</v>
          </cell>
        </row>
        <row r="6771">
          <cell r="A6771">
            <v>58</v>
          </cell>
        </row>
        <row r="6772">
          <cell r="A6772">
            <v>58</v>
          </cell>
        </row>
        <row r="6773">
          <cell r="A6773">
            <v>58</v>
          </cell>
        </row>
        <row r="6774">
          <cell r="A6774">
            <v>58</v>
          </cell>
        </row>
        <row r="6775">
          <cell r="A6775">
            <v>58</v>
          </cell>
        </row>
        <row r="6776">
          <cell r="A6776">
            <v>58</v>
          </cell>
        </row>
        <row r="6777">
          <cell r="A6777">
            <v>58</v>
          </cell>
        </row>
        <row r="6778">
          <cell r="A6778">
            <v>58</v>
          </cell>
        </row>
        <row r="6779">
          <cell r="A6779">
            <v>58</v>
          </cell>
        </row>
        <row r="6780">
          <cell r="A6780">
            <v>58</v>
          </cell>
        </row>
        <row r="6781">
          <cell r="A6781">
            <v>58</v>
          </cell>
        </row>
        <row r="6782">
          <cell r="A6782">
            <v>58</v>
          </cell>
        </row>
        <row r="6783">
          <cell r="A6783">
            <v>58</v>
          </cell>
        </row>
        <row r="6784">
          <cell r="A6784">
            <v>58</v>
          </cell>
        </row>
        <row r="6785">
          <cell r="A6785">
            <v>58</v>
          </cell>
        </row>
        <row r="6786">
          <cell r="A6786">
            <v>58</v>
          </cell>
        </row>
        <row r="6787">
          <cell r="A6787">
            <v>58</v>
          </cell>
        </row>
        <row r="6788">
          <cell r="A6788">
            <v>58</v>
          </cell>
        </row>
        <row r="6789">
          <cell r="A6789">
            <v>58</v>
          </cell>
        </row>
        <row r="6790">
          <cell r="A6790">
            <v>58</v>
          </cell>
        </row>
        <row r="6791">
          <cell r="A6791">
            <v>58</v>
          </cell>
        </row>
        <row r="6792">
          <cell r="A6792">
            <v>58</v>
          </cell>
        </row>
        <row r="6793">
          <cell r="A6793">
            <v>58</v>
          </cell>
        </row>
        <row r="6794">
          <cell r="A6794">
            <v>58</v>
          </cell>
        </row>
        <row r="6795">
          <cell r="A6795">
            <v>58</v>
          </cell>
        </row>
        <row r="6796">
          <cell r="A6796">
            <v>58</v>
          </cell>
        </row>
        <row r="6797">
          <cell r="A6797">
            <v>58</v>
          </cell>
        </row>
        <row r="6798">
          <cell r="A6798">
            <v>58</v>
          </cell>
        </row>
        <row r="6799">
          <cell r="A6799">
            <v>58</v>
          </cell>
        </row>
        <row r="6800">
          <cell r="A6800">
            <v>58</v>
          </cell>
        </row>
        <row r="6801">
          <cell r="A6801">
            <v>58</v>
          </cell>
        </row>
        <row r="6802">
          <cell r="A6802">
            <v>58</v>
          </cell>
        </row>
        <row r="6803">
          <cell r="A6803">
            <v>58</v>
          </cell>
        </row>
        <row r="6804">
          <cell r="A6804">
            <v>58</v>
          </cell>
        </row>
        <row r="6805">
          <cell r="A6805">
            <v>58</v>
          </cell>
        </row>
        <row r="6806">
          <cell r="A6806">
            <v>58</v>
          </cell>
        </row>
        <row r="6807">
          <cell r="A6807">
            <v>58</v>
          </cell>
        </row>
        <row r="6808">
          <cell r="A6808">
            <v>58</v>
          </cell>
        </row>
        <row r="6809">
          <cell r="A6809">
            <v>58</v>
          </cell>
        </row>
        <row r="6810">
          <cell r="A6810">
            <v>58</v>
          </cell>
        </row>
        <row r="6811">
          <cell r="A6811">
            <v>58</v>
          </cell>
        </row>
        <row r="6812">
          <cell r="A6812">
            <v>58</v>
          </cell>
        </row>
        <row r="6813">
          <cell r="A6813">
            <v>58</v>
          </cell>
        </row>
        <row r="6814">
          <cell r="A6814">
            <v>58</v>
          </cell>
        </row>
        <row r="6815">
          <cell r="A6815">
            <v>58</v>
          </cell>
        </row>
        <row r="6816">
          <cell r="A6816">
            <v>58</v>
          </cell>
        </row>
        <row r="6817">
          <cell r="A6817">
            <v>58</v>
          </cell>
        </row>
        <row r="6818">
          <cell r="A6818">
            <v>58</v>
          </cell>
        </row>
        <row r="6819">
          <cell r="A6819">
            <v>58</v>
          </cell>
        </row>
        <row r="6820">
          <cell r="A6820">
            <v>58</v>
          </cell>
        </row>
        <row r="6821">
          <cell r="A6821">
            <v>58</v>
          </cell>
        </row>
        <row r="6822">
          <cell r="A6822">
            <v>58</v>
          </cell>
        </row>
        <row r="6823">
          <cell r="A6823">
            <v>58</v>
          </cell>
        </row>
        <row r="6824">
          <cell r="A6824">
            <v>58</v>
          </cell>
        </row>
        <row r="6825">
          <cell r="A6825">
            <v>58</v>
          </cell>
        </row>
        <row r="6826">
          <cell r="A6826">
            <v>58</v>
          </cell>
        </row>
        <row r="6827">
          <cell r="A6827">
            <v>58</v>
          </cell>
        </row>
        <row r="6828">
          <cell r="A6828">
            <v>58</v>
          </cell>
        </row>
        <row r="6829">
          <cell r="A6829">
            <v>58</v>
          </cell>
        </row>
        <row r="6830">
          <cell r="A6830">
            <v>58</v>
          </cell>
        </row>
        <row r="6831">
          <cell r="A6831">
            <v>58</v>
          </cell>
        </row>
        <row r="6832">
          <cell r="A6832">
            <v>58</v>
          </cell>
        </row>
        <row r="6833">
          <cell r="A6833">
            <v>58</v>
          </cell>
        </row>
        <row r="6834">
          <cell r="A6834">
            <v>58</v>
          </cell>
        </row>
        <row r="6835">
          <cell r="A6835">
            <v>58</v>
          </cell>
        </row>
        <row r="6836">
          <cell r="A6836">
            <v>58</v>
          </cell>
        </row>
        <row r="6837">
          <cell r="A6837">
            <v>58</v>
          </cell>
        </row>
        <row r="6838">
          <cell r="A6838">
            <v>58</v>
          </cell>
        </row>
        <row r="6839">
          <cell r="A6839">
            <v>58</v>
          </cell>
        </row>
        <row r="6840">
          <cell r="A6840">
            <v>58</v>
          </cell>
        </row>
        <row r="6841">
          <cell r="A6841">
            <v>58</v>
          </cell>
        </row>
        <row r="6842">
          <cell r="A6842">
            <v>58</v>
          </cell>
        </row>
        <row r="6843">
          <cell r="A6843">
            <v>58</v>
          </cell>
        </row>
        <row r="6844">
          <cell r="A6844">
            <v>58</v>
          </cell>
        </row>
        <row r="6845">
          <cell r="A6845">
            <v>58</v>
          </cell>
        </row>
        <row r="6846">
          <cell r="A6846">
            <v>58</v>
          </cell>
        </row>
        <row r="6847">
          <cell r="A6847">
            <v>58</v>
          </cell>
        </row>
        <row r="6848">
          <cell r="A6848">
            <v>58</v>
          </cell>
        </row>
        <row r="6849">
          <cell r="A6849">
            <v>58</v>
          </cell>
        </row>
        <row r="6850">
          <cell r="A6850">
            <v>58</v>
          </cell>
        </row>
        <row r="6851">
          <cell r="A6851">
            <v>58</v>
          </cell>
        </row>
        <row r="6852">
          <cell r="A6852">
            <v>59</v>
          </cell>
        </row>
        <row r="6853">
          <cell r="A6853">
            <v>59</v>
          </cell>
        </row>
        <row r="6854">
          <cell r="A6854">
            <v>59</v>
          </cell>
        </row>
        <row r="6855">
          <cell r="A6855">
            <v>59</v>
          </cell>
        </row>
        <row r="6856">
          <cell r="A6856">
            <v>59</v>
          </cell>
        </row>
        <row r="6857">
          <cell r="A6857">
            <v>59</v>
          </cell>
        </row>
        <row r="6858">
          <cell r="A6858">
            <v>59</v>
          </cell>
        </row>
        <row r="6859">
          <cell r="A6859">
            <v>59</v>
          </cell>
        </row>
        <row r="6860">
          <cell r="A6860">
            <v>59</v>
          </cell>
        </row>
        <row r="6861">
          <cell r="A6861">
            <v>59</v>
          </cell>
        </row>
        <row r="6862">
          <cell r="A6862">
            <v>59</v>
          </cell>
        </row>
        <row r="6863">
          <cell r="A6863">
            <v>59</v>
          </cell>
        </row>
        <row r="6864">
          <cell r="A6864">
            <v>59</v>
          </cell>
        </row>
        <row r="6865">
          <cell r="A6865">
            <v>59</v>
          </cell>
        </row>
        <row r="6866">
          <cell r="A6866">
            <v>59</v>
          </cell>
        </row>
        <row r="6867">
          <cell r="A6867">
            <v>59</v>
          </cell>
        </row>
        <row r="6868">
          <cell r="A6868">
            <v>59</v>
          </cell>
        </row>
        <row r="6869">
          <cell r="A6869">
            <v>59</v>
          </cell>
        </row>
        <row r="6870">
          <cell r="A6870">
            <v>59</v>
          </cell>
        </row>
        <row r="6871">
          <cell r="A6871">
            <v>59</v>
          </cell>
        </row>
        <row r="6872">
          <cell r="A6872">
            <v>59</v>
          </cell>
        </row>
        <row r="6873">
          <cell r="A6873">
            <v>59</v>
          </cell>
        </row>
        <row r="6874">
          <cell r="A6874">
            <v>59</v>
          </cell>
        </row>
        <row r="6875">
          <cell r="A6875">
            <v>59</v>
          </cell>
        </row>
        <row r="6876">
          <cell r="A6876">
            <v>59</v>
          </cell>
        </row>
        <row r="6877">
          <cell r="A6877">
            <v>59</v>
          </cell>
        </row>
        <row r="6878">
          <cell r="A6878">
            <v>59</v>
          </cell>
        </row>
        <row r="6879">
          <cell r="A6879">
            <v>59</v>
          </cell>
        </row>
        <row r="6880">
          <cell r="A6880">
            <v>59</v>
          </cell>
        </row>
        <row r="6881">
          <cell r="A6881">
            <v>59</v>
          </cell>
        </row>
        <row r="6882">
          <cell r="A6882">
            <v>59</v>
          </cell>
        </row>
        <row r="6883">
          <cell r="A6883">
            <v>59</v>
          </cell>
        </row>
        <row r="6884">
          <cell r="A6884">
            <v>59</v>
          </cell>
        </row>
        <row r="6885">
          <cell r="A6885">
            <v>59</v>
          </cell>
        </row>
        <row r="6886">
          <cell r="A6886">
            <v>59</v>
          </cell>
        </row>
        <row r="6887">
          <cell r="A6887">
            <v>59</v>
          </cell>
        </row>
        <row r="6888">
          <cell r="A6888">
            <v>59</v>
          </cell>
        </row>
        <row r="6889">
          <cell r="A6889">
            <v>59</v>
          </cell>
        </row>
        <row r="6890">
          <cell r="A6890">
            <v>59</v>
          </cell>
        </row>
        <row r="6891">
          <cell r="A6891">
            <v>59</v>
          </cell>
        </row>
        <row r="6892">
          <cell r="A6892">
            <v>59</v>
          </cell>
        </row>
        <row r="6893">
          <cell r="A6893">
            <v>59</v>
          </cell>
        </row>
        <row r="6894">
          <cell r="A6894">
            <v>59</v>
          </cell>
        </row>
        <row r="6895">
          <cell r="A6895">
            <v>59</v>
          </cell>
        </row>
        <row r="6896">
          <cell r="A6896">
            <v>59</v>
          </cell>
        </row>
        <row r="6897">
          <cell r="A6897">
            <v>59</v>
          </cell>
        </row>
        <row r="6898">
          <cell r="A6898">
            <v>59</v>
          </cell>
        </row>
        <row r="6899">
          <cell r="A6899">
            <v>59</v>
          </cell>
        </row>
        <row r="6900">
          <cell r="A6900">
            <v>59</v>
          </cell>
        </row>
        <row r="6901">
          <cell r="A6901">
            <v>59</v>
          </cell>
        </row>
        <row r="6902">
          <cell r="A6902">
            <v>59</v>
          </cell>
        </row>
        <row r="6903">
          <cell r="A6903">
            <v>59</v>
          </cell>
        </row>
        <row r="6904">
          <cell r="A6904">
            <v>59</v>
          </cell>
        </row>
        <row r="6905">
          <cell r="A6905">
            <v>59</v>
          </cell>
        </row>
        <row r="6906">
          <cell r="A6906">
            <v>59</v>
          </cell>
        </row>
        <row r="6907">
          <cell r="A6907">
            <v>59</v>
          </cell>
        </row>
        <row r="6908">
          <cell r="A6908">
            <v>59</v>
          </cell>
        </row>
        <row r="6909">
          <cell r="A6909">
            <v>59</v>
          </cell>
        </row>
        <row r="6910">
          <cell r="A6910">
            <v>59</v>
          </cell>
        </row>
        <row r="6911">
          <cell r="A6911">
            <v>59</v>
          </cell>
        </row>
        <row r="6912">
          <cell r="A6912">
            <v>59</v>
          </cell>
        </row>
        <row r="6913">
          <cell r="A6913">
            <v>59</v>
          </cell>
        </row>
        <row r="6914">
          <cell r="A6914">
            <v>59</v>
          </cell>
        </row>
        <row r="6915">
          <cell r="A6915">
            <v>59</v>
          </cell>
        </row>
        <row r="6916">
          <cell r="A6916">
            <v>59</v>
          </cell>
        </row>
        <row r="6917">
          <cell r="A6917">
            <v>59</v>
          </cell>
        </row>
        <row r="6918">
          <cell r="A6918">
            <v>59</v>
          </cell>
        </row>
        <row r="6919">
          <cell r="A6919">
            <v>59</v>
          </cell>
        </row>
        <row r="6920">
          <cell r="A6920">
            <v>59</v>
          </cell>
        </row>
        <row r="6921">
          <cell r="A6921">
            <v>59</v>
          </cell>
        </row>
        <row r="6922">
          <cell r="A6922">
            <v>59</v>
          </cell>
        </row>
        <row r="6923">
          <cell r="A6923">
            <v>59</v>
          </cell>
        </row>
        <row r="6924">
          <cell r="A6924">
            <v>59</v>
          </cell>
        </row>
        <row r="6925">
          <cell r="A6925">
            <v>59</v>
          </cell>
        </row>
        <row r="6926">
          <cell r="A6926">
            <v>59</v>
          </cell>
        </row>
        <row r="6927">
          <cell r="A6927">
            <v>59</v>
          </cell>
        </row>
        <row r="6928">
          <cell r="A6928">
            <v>59</v>
          </cell>
        </row>
        <row r="6929">
          <cell r="A6929">
            <v>59</v>
          </cell>
        </row>
        <row r="6930">
          <cell r="A6930">
            <v>59</v>
          </cell>
        </row>
        <row r="6931">
          <cell r="A6931">
            <v>59</v>
          </cell>
        </row>
        <row r="6932">
          <cell r="A6932">
            <v>59</v>
          </cell>
        </row>
        <row r="6933">
          <cell r="A6933">
            <v>59</v>
          </cell>
        </row>
        <row r="6934">
          <cell r="A6934">
            <v>59</v>
          </cell>
        </row>
        <row r="6935">
          <cell r="A6935">
            <v>59</v>
          </cell>
        </row>
        <row r="6936">
          <cell r="A6936">
            <v>59</v>
          </cell>
        </row>
        <row r="6937">
          <cell r="A6937">
            <v>59</v>
          </cell>
        </row>
        <row r="6938">
          <cell r="A6938">
            <v>59</v>
          </cell>
        </row>
        <row r="6939">
          <cell r="A6939">
            <v>59</v>
          </cell>
        </row>
        <row r="6940">
          <cell r="A6940">
            <v>59</v>
          </cell>
        </row>
        <row r="6941">
          <cell r="A6941">
            <v>59</v>
          </cell>
        </row>
        <row r="6942">
          <cell r="A6942">
            <v>59</v>
          </cell>
        </row>
        <row r="6943">
          <cell r="A6943">
            <v>59</v>
          </cell>
        </row>
        <row r="6944">
          <cell r="A6944">
            <v>59</v>
          </cell>
        </row>
        <row r="6945">
          <cell r="A6945">
            <v>59</v>
          </cell>
        </row>
        <row r="6946">
          <cell r="A6946">
            <v>59</v>
          </cell>
        </row>
        <row r="6947">
          <cell r="A6947">
            <v>59</v>
          </cell>
        </row>
        <row r="6948">
          <cell r="A6948">
            <v>59</v>
          </cell>
        </row>
        <row r="6949">
          <cell r="A6949">
            <v>59</v>
          </cell>
        </row>
        <row r="6950">
          <cell r="A6950">
            <v>59</v>
          </cell>
        </row>
        <row r="6951">
          <cell r="A6951">
            <v>59</v>
          </cell>
        </row>
        <row r="6952">
          <cell r="A6952">
            <v>59</v>
          </cell>
        </row>
        <row r="6953">
          <cell r="A6953">
            <v>59</v>
          </cell>
        </row>
        <row r="6954">
          <cell r="A6954">
            <v>59</v>
          </cell>
        </row>
        <row r="6955">
          <cell r="A6955">
            <v>59</v>
          </cell>
        </row>
        <row r="6956">
          <cell r="A6956">
            <v>59</v>
          </cell>
        </row>
        <row r="6957">
          <cell r="A6957">
            <v>59</v>
          </cell>
        </row>
        <row r="6958">
          <cell r="A6958">
            <v>59</v>
          </cell>
        </row>
        <row r="6959">
          <cell r="A6959">
            <v>59</v>
          </cell>
        </row>
        <row r="6960">
          <cell r="A6960">
            <v>59</v>
          </cell>
        </row>
        <row r="6961">
          <cell r="A6961">
            <v>59</v>
          </cell>
        </row>
        <row r="6962">
          <cell r="A6962">
            <v>59</v>
          </cell>
        </row>
        <row r="6963">
          <cell r="A6963">
            <v>59</v>
          </cell>
        </row>
        <row r="6964">
          <cell r="A6964">
            <v>59</v>
          </cell>
        </row>
        <row r="6965">
          <cell r="A6965">
            <v>60</v>
          </cell>
        </row>
        <row r="6966">
          <cell r="A6966">
            <v>60</v>
          </cell>
        </row>
        <row r="6967">
          <cell r="A6967">
            <v>60</v>
          </cell>
        </row>
        <row r="6968">
          <cell r="A6968">
            <v>60</v>
          </cell>
        </row>
        <row r="6969">
          <cell r="A6969">
            <v>60</v>
          </cell>
        </row>
        <row r="6970">
          <cell r="A6970">
            <v>60</v>
          </cell>
        </row>
        <row r="6971">
          <cell r="A6971">
            <v>60</v>
          </cell>
        </row>
        <row r="6972">
          <cell r="A6972">
            <v>60</v>
          </cell>
        </row>
        <row r="6973">
          <cell r="A6973">
            <v>60</v>
          </cell>
        </row>
        <row r="6974">
          <cell r="A6974">
            <v>60</v>
          </cell>
        </row>
        <row r="6975">
          <cell r="A6975">
            <v>60</v>
          </cell>
        </row>
        <row r="6976">
          <cell r="A6976">
            <v>60</v>
          </cell>
        </row>
        <row r="6977">
          <cell r="A6977">
            <v>60</v>
          </cell>
        </row>
        <row r="6978">
          <cell r="A6978">
            <v>60</v>
          </cell>
        </row>
        <row r="6979">
          <cell r="A6979">
            <v>60</v>
          </cell>
        </row>
        <row r="6980">
          <cell r="A6980">
            <v>60</v>
          </cell>
        </row>
        <row r="6981">
          <cell r="A6981">
            <v>60</v>
          </cell>
        </row>
        <row r="6982">
          <cell r="A6982">
            <v>60</v>
          </cell>
        </row>
        <row r="6983">
          <cell r="A6983">
            <v>60</v>
          </cell>
        </row>
        <row r="6984">
          <cell r="A6984">
            <v>60</v>
          </cell>
        </row>
        <row r="6985">
          <cell r="A6985">
            <v>60</v>
          </cell>
        </row>
        <row r="6986">
          <cell r="A6986">
            <v>60</v>
          </cell>
        </row>
        <row r="6987">
          <cell r="A6987">
            <v>60</v>
          </cell>
        </row>
        <row r="6988">
          <cell r="A6988">
            <v>60</v>
          </cell>
        </row>
        <row r="6989">
          <cell r="A6989">
            <v>60</v>
          </cell>
        </row>
        <row r="6990">
          <cell r="A6990">
            <v>60</v>
          </cell>
        </row>
        <row r="6991">
          <cell r="A6991">
            <v>60</v>
          </cell>
        </row>
        <row r="6992">
          <cell r="A6992">
            <v>60</v>
          </cell>
        </row>
        <row r="6993">
          <cell r="A6993">
            <v>60</v>
          </cell>
        </row>
        <row r="6994">
          <cell r="A6994">
            <v>60</v>
          </cell>
        </row>
        <row r="6995">
          <cell r="A6995">
            <v>60</v>
          </cell>
        </row>
        <row r="6996">
          <cell r="A6996">
            <v>60</v>
          </cell>
        </row>
        <row r="6997">
          <cell r="A6997">
            <v>60</v>
          </cell>
        </row>
        <row r="6998">
          <cell r="A6998">
            <v>60</v>
          </cell>
        </row>
        <row r="6999">
          <cell r="A6999">
            <v>60</v>
          </cell>
        </row>
        <row r="7000">
          <cell r="A7000">
            <v>60</v>
          </cell>
        </row>
        <row r="7001">
          <cell r="A7001">
            <v>60</v>
          </cell>
        </row>
        <row r="7002">
          <cell r="A7002">
            <v>60</v>
          </cell>
        </row>
        <row r="7003">
          <cell r="A7003">
            <v>60</v>
          </cell>
        </row>
        <row r="7004">
          <cell r="A7004">
            <v>60</v>
          </cell>
        </row>
        <row r="7005">
          <cell r="A7005">
            <v>60</v>
          </cell>
        </row>
        <row r="7006">
          <cell r="A7006">
            <v>60</v>
          </cell>
        </row>
        <row r="7007">
          <cell r="A7007">
            <v>60</v>
          </cell>
        </row>
        <row r="7008">
          <cell r="A7008">
            <v>60</v>
          </cell>
        </row>
        <row r="7009">
          <cell r="A7009">
            <v>60</v>
          </cell>
        </row>
        <row r="7010">
          <cell r="A7010">
            <v>60</v>
          </cell>
        </row>
        <row r="7011">
          <cell r="A7011">
            <v>60</v>
          </cell>
        </row>
        <row r="7012">
          <cell r="A7012">
            <v>60</v>
          </cell>
        </row>
        <row r="7013">
          <cell r="A7013">
            <v>60</v>
          </cell>
        </row>
        <row r="7014">
          <cell r="A7014">
            <v>60</v>
          </cell>
        </row>
        <row r="7015">
          <cell r="A7015">
            <v>60</v>
          </cell>
        </row>
        <row r="7016">
          <cell r="A7016">
            <v>60</v>
          </cell>
        </row>
        <row r="7017">
          <cell r="A7017">
            <v>60</v>
          </cell>
        </row>
        <row r="7018">
          <cell r="A7018">
            <v>60</v>
          </cell>
        </row>
        <row r="7019">
          <cell r="A7019">
            <v>60</v>
          </cell>
        </row>
        <row r="7020">
          <cell r="A7020">
            <v>60</v>
          </cell>
        </row>
        <row r="7021">
          <cell r="A7021">
            <v>60</v>
          </cell>
        </row>
        <row r="7022">
          <cell r="A7022">
            <v>60</v>
          </cell>
        </row>
        <row r="7023">
          <cell r="A7023">
            <v>60</v>
          </cell>
        </row>
        <row r="7024">
          <cell r="A7024">
            <v>60</v>
          </cell>
        </row>
        <row r="7025">
          <cell r="A7025">
            <v>60</v>
          </cell>
        </row>
        <row r="7026">
          <cell r="A7026">
            <v>60</v>
          </cell>
        </row>
        <row r="7027">
          <cell r="A7027">
            <v>60</v>
          </cell>
        </row>
        <row r="7028">
          <cell r="A7028">
            <v>60</v>
          </cell>
        </row>
        <row r="7029">
          <cell r="A7029">
            <v>60</v>
          </cell>
        </row>
        <row r="7030">
          <cell r="A7030">
            <v>60</v>
          </cell>
        </row>
        <row r="7031">
          <cell r="A7031">
            <v>60</v>
          </cell>
        </row>
        <row r="7032">
          <cell r="A7032">
            <v>60</v>
          </cell>
        </row>
        <row r="7033">
          <cell r="A7033">
            <v>60</v>
          </cell>
        </row>
        <row r="7034">
          <cell r="A7034">
            <v>60</v>
          </cell>
        </row>
        <row r="7035">
          <cell r="A7035">
            <v>60</v>
          </cell>
        </row>
        <row r="7036">
          <cell r="A7036">
            <v>60</v>
          </cell>
        </row>
        <row r="7037">
          <cell r="A7037">
            <v>60</v>
          </cell>
        </row>
        <row r="7038">
          <cell r="A7038">
            <v>60</v>
          </cell>
        </row>
        <row r="7039">
          <cell r="A7039">
            <v>60</v>
          </cell>
        </row>
        <row r="7040">
          <cell r="A7040">
            <v>60</v>
          </cell>
        </row>
        <row r="7041">
          <cell r="A7041">
            <v>60</v>
          </cell>
        </row>
        <row r="7042">
          <cell r="A7042">
            <v>60</v>
          </cell>
        </row>
        <row r="7043">
          <cell r="A7043">
            <v>60</v>
          </cell>
        </row>
        <row r="7044">
          <cell r="A7044">
            <v>60</v>
          </cell>
        </row>
        <row r="7045">
          <cell r="A7045">
            <v>60</v>
          </cell>
        </row>
        <row r="7046">
          <cell r="A7046">
            <v>60</v>
          </cell>
        </row>
        <row r="7047">
          <cell r="A7047">
            <v>60</v>
          </cell>
        </row>
        <row r="7048">
          <cell r="A7048">
            <v>60</v>
          </cell>
        </row>
        <row r="7049">
          <cell r="A7049">
            <v>60</v>
          </cell>
        </row>
        <row r="7050">
          <cell r="A7050">
            <v>60</v>
          </cell>
        </row>
        <row r="7051">
          <cell r="A7051">
            <v>60</v>
          </cell>
        </row>
        <row r="7052">
          <cell r="A7052">
            <v>60</v>
          </cell>
        </row>
        <row r="7053">
          <cell r="A7053">
            <v>60</v>
          </cell>
        </row>
        <row r="7054">
          <cell r="A7054">
            <v>60</v>
          </cell>
        </row>
        <row r="7055">
          <cell r="A7055">
            <v>60</v>
          </cell>
        </row>
        <row r="7056">
          <cell r="A7056">
            <v>60</v>
          </cell>
        </row>
        <row r="7057">
          <cell r="A7057">
            <v>60</v>
          </cell>
        </row>
        <row r="7058">
          <cell r="A7058">
            <v>60</v>
          </cell>
        </row>
        <row r="7059">
          <cell r="A7059">
            <v>60</v>
          </cell>
        </row>
        <row r="7060">
          <cell r="A7060">
            <v>60</v>
          </cell>
        </row>
        <row r="7061">
          <cell r="A7061">
            <v>60</v>
          </cell>
        </row>
        <row r="7062">
          <cell r="A7062">
            <v>60</v>
          </cell>
        </row>
        <row r="7063">
          <cell r="A7063">
            <v>60</v>
          </cell>
        </row>
        <row r="7064">
          <cell r="A7064">
            <v>60</v>
          </cell>
        </row>
        <row r="7065">
          <cell r="A7065">
            <v>60</v>
          </cell>
        </row>
        <row r="7066">
          <cell r="A7066">
            <v>60</v>
          </cell>
        </row>
        <row r="7067">
          <cell r="A7067">
            <v>60</v>
          </cell>
        </row>
        <row r="7068">
          <cell r="A7068">
            <v>60</v>
          </cell>
        </row>
        <row r="7069">
          <cell r="A7069">
            <v>60</v>
          </cell>
        </row>
        <row r="7070">
          <cell r="A7070">
            <v>60</v>
          </cell>
        </row>
        <row r="7071">
          <cell r="A7071">
            <v>60</v>
          </cell>
        </row>
        <row r="7072">
          <cell r="A7072">
            <v>60</v>
          </cell>
        </row>
        <row r="7073">
          <cell r="A7073">
            <v>60</v>
          </cell>
        </row>
        <row r="7074">
          <cell r="A7074">
            <v>60</v>
          </cell>
        </row>
        <row r="7075">
          <cell r="A7075">
            <v>60</v>
          </cell>
        </row>
        <row r="7076">
          <cell r="A7076">
            <v>60</v>
          </cell>
        </row>
        <row r="7077">
          <cell r="A7077">
            <v>60</v>
          </cell>
        </row>
        <row r="7078">
          <cell r="A7078">
            <v>61</v>
          </cell>
        </row>
        <row r="7079">
          <cell r="A7079">
            <v>61</v>
          </cell>
        </row>
        <row r="7080">
          <cell r="A7080">
            <v>61</v>
          </cell>
        </row>
        <row r="7081">
          <cell r="A7081">
            <v>61</v>
          </cell>
        </row>
        <row r="7082">
          <cell r="A7082">
            <v>61</v>
          </cell>
        </row>
        <row r="7083">
          <cell r="A7083">
            <v>61</v>
          </cell>
        </row>
        <row r="7084">
          <cell r="A7084">
            <v>61</v>
          </cell>
        </row>
        <row r="7085">
          <cell r="A7085">
            <v>61</v>
          </cell>
        </row>
        <row r="7086">
          <cell r="A7086">
            <v>61</v>
          </cell>
        </row>
        <row r="7087">
          <cell r="A7087">
            <v>61</v>
          </cell>
        </row>
        <row r="7088">
          <cell r="A7088">
            <v>61</v>
          </cell>
        </row>
        <row r="7089">
          <cell r="A7089">
            <v>61</v>
          </cell>
        </row>
        <row r="7090">
          <cell r="A7090">
            <v>61</v>
          </cell>
        </row>
        <row r="7091">
          <cell r="A7091">
            <v>61</v>
          </cell>
        </row>
        <row r="7092">
          <cell r="A7092">
            <v>61</v>
          </cell>
        </row>
        <row r="7093">
          <cell r="A7093">
            <v>61</v>
          </cell>
        </row>
        <row r="7094">
          <cell r="A7094">
            <v>61</v>
          </cell>
        </row>
        <row r="7095">
          <cell r="A7095">
            <v>61</v>
          </cell>
        </row>
        <row r="7096">
          <cell r="A7096">
            <v>61</v>
          </cell>
        </row>
        <row r="7097">
          <cell r="A7097">
            <v>61</v>
          </cell>
        </row>
        <row r="7098">
          <cell r="A7098">
            <v>61</v>
          </cell>
        </row>
        <row r="7099">
          <cell r="A7099">
            <v>61</v>
          </cell>
        </row>
        <row r="7100">
          <cell r="A7100">
            <v>61</v>
          </cell>
        </row>
        <row r="7101">
          <cell r="A7101">
            <v>61</v>
          </cell>
        </row>
        <row r="7102">
          <cell r="A7102">
            <v>61</v>
          </cell>
        </row>
        <row r="7103">
          <cell r="A7103">
            <v>61</v>
          </cell>
        </row>
        <row r="7104">
          <cell r="A7104">
            <v>61</v>
          </cell>
        </row>
        <row r="7105">
          <cell r="A7105">
            <v>61</v>
          </cell>
        </row>
        <row r="7106">
          <cell r="A7106">
            <v>61</v>
          </cell>
        </row>
        <row r="7107">
          <cell r="A7107">
            <v>61</v>
          </cell>
        </row>
        <row r="7108">
          <cell r="A7108">
            <v>61</v>
          </cell>
        </row>
        <row r="7109">
          <cell r="A7109">
            <v>61</v>
          </cell>
        </row>
        <row r="7110">
          <cell r="A7110">
            <v>61</v>
          </cell>
        </row>
        <row r="7111">
          <cell r="A7111">
            <v>61</v>
          </cell>
        </row>
        <row r="7112">
          <cell r="A7112">
            <v>61</v>
          </cell>
        </row>
        <row r="7113">
          <cell r="A7113">
            <v>61</v>
          </cell>
        </row>
        <row r="7114">
          <cell r="A7114">
            <v>61</v>
          </cell>
        </row>
        <row r="7115">
          <cell r="A7115">
            <v>61</v>
          </cell>
        </row>
        <row r="7116">
          <cell r="A7116">
            <v>61</v>
          </cell>
        </row>
        <row r="7117">
          <cell r="A7117">
            <v>61</v>
          </cell>
        </row>
        <row r="7118">
          <cell r="A7118">
            <v>61</v>
          </cell>
        </row>
        <row r="7119">
          <cell r="A7119">
            <v>61</v>
          </cell>
        </row>
        <row r="7120">
          <cell r="A7120">
            <v>61</v>
          </cell>
        </row>
        <row r="7121">
          <cell r="A7121">
            <v>61</v>
          </cell>
        </row>
        <row r="7122">
          <cell r="A7122">
            <v>61</v>
          </cell>
        </row>
        <row r="7123">
          <cell r="A7123">
            <v>61</v>
          </cell>
        </row>
        <row r="7124">
          <cell r="A7124">
            <v>61</v>
          </cell>
        </row>
        <row r="7125">
          <cell r="A7125">
            <v>61</v>
          </cell>
        </row>
        <row r="7126">
          <cell r="A7126">
            <v>61</v>
          </cell>
        </row>
        <row r="7127">
          <cell r="A7127">
            <v>61</v>
          </cell>
        </row>
        <row r="7128">
          <cell r="A7128">
            <v>61</v>
          </cell>
        </row>
        <row r="7129">
          <cell r="A7129">
            <v>61</v>
          </cell>
        </row>
        <row r="7130">
          <cell r="A7130">
            <v>61</v>
          </cell>
        </row>
        <row r="7131">
          <cell r="A7131">
            <v>61</v>
          </cell>
        </row>
        <row r="7132">
          <cell r="A7132">
            <v>61</v>
          </cell>
        </row>
        <row r="7133">
          <cell r="A7133">
            <v>61</v>
          </cell>
        </row>
        <row r="7134">
          <cell r="A7134">
            <v>61</v>
          </cell>
        </row>
        <row r="7135">
          <cell r="A7135">
            <v>61</v>
          </cell>
        </row>
        <row r="7136">
          <cell r="A7136">
            <v>61</v>
          </cell>
        </row>
        <row r="7137">
          <cell r="A7137">
            <v>61</v>
          </cell>
        </row>
        <row r="7138">
          <cell r="A7138">
            <v>61</v>
          </cell>
        </row>
        <row r="7139">
          <cell r="A7139">
            <v>61</v>
          </cell>
        </row>
        <row r="7140">
          <cell r="A7140">
            <v>61</v>
          </cell>
        </row>
        <row r="7141">
          <cell r="A7141">
            <v>61</v>
          </cell>
        </row>
        <row r="7142">
          <cell r="A7142">
            <v>61</v>
          </cell>
        </row>
        <row r="7143">
          <cell r="A7143">
            <v>61</v>
          </cell>
        </row>
        <row r="7144">
          <cell r="A7144">
            <v>61</v>
          </cell>
        </row>
        <row r="7145">
          <cell r="A7145">
            <v>61</v>
          </cell>
        </row>
        <row r="7146">
          <cell r="A7146">
            <v>61</v>
          </cell>
        </row>
        <row r="7147">
          <cell r="A7147">
            <v>61</v>
          </cell>
        </row>
        <row r="7148">
          <cell r="A7148">
            <v>61</v>
          </cell>
        </row>
        <row r="7149">
          <cell r="A7149">
            <v>61</v>
          </cell>
        </row>
        <row r="7150">
          <cell r="A7150">
            <v>61</v>
          </cell>
        </row>
        <row r="7151">
          <cell r="A7151">
            <v>61</v>
          </cell>
        </row>
        <row r="7152">
          <cell r="A7152">
            <v>61</v>
          </cell>
        </row>
        <row r="7153">
          <cell r="A7153">
            <v>61</v>
          </cell>
        </row>
        <row r="7154">
          <cell r="A7154">
            <v>61</v>
          </cell>
        </row>
        <row r="7155">
          <cell r="A7155">
            <v>61</v>
          </cell>
        </row>
        <row r="7156">
          <cell r="A7156">
            <v>61</v>
          </cell>
        </row>
        <row r="7157">
          <cell r="A7157">
            <v>61</v>
          </cell>
        </row>
        <row r="7158">
          <cell r="A7158">
            <v>61</v>
          </cell>
        </row>
        <row r="7159">
          <cell r="A7159">
            <v>61</v>
          </cell>
        </row>
        <row r="7160">
          <cell r="A7160">
            <v>61</v>
          </cell>
        </row>
        <row r="7161">
          <cell r="A7161">
            <v>61</v>
          </cell>
        </row>
        <row r="7162">
          <cell r="A7162">
            <v>61</v>
          </cell>
        </row>
        <row r="7163">
          <cell r="A7163">
            <v>61</v>
          </cell>
        </row>
        <row r="7164">
          <cell r="A7164">
            <v>61</v>
          </cell>
        </row>
        <row r="7165">
          <cell r="A7165">
            <v>61</v>
          </cell>
        </row>
        <row r="7166">
          <cell r="A7166">
            <v>61</v>
          </cell>
        </row>
        <row r="7167">
          <cell r="A7167">
            <v>61</v>
          </cell>
        </row>
        <row r="7168">
          <cell r="A7168">
            <v>61</v>
          </cell>
        </row>
        <row r="7169">
          <cell r="A7169">
            <v>61</v>
          </cell>
        </row>
        <row r="7170">
          <cell r="A7170">
            <v>61</v>
          </cell>
        </row>
        <row r="7171">
          <cell r="A7171">
            <v>61</v>
          </cell>
        </row>
        <row r="7172">
          <cell r="A7172">
            <v>61</v>
          </cell>
        </row>
        <row r="7173">
          <cell r="A7173">
            <v>61</v>
          </cell>
        </row>
        <row r="7174">
          <cell r="A7174">
            <v>61</v>
          </cell>
        </row>
        <row r="7175">
          <cell r="A7175">
            <v>61</v>
          </cell>
        </row>
        <row r="7176">
          <cell r="A7176">
            <v>61</v>
          </cell>
        </row>
        <row r="7177">
          <cell r="A7177">
            <v>61</v>
          </cell>
        </row>
        <row r="7178">
          <cell r="A7178">
            <v>61</v>
          </cell>
        </row>
        <row r="7179">
          <cell r="A7179">
            <v>61</v>
          </cell>
        </row>
        <row r="7180">
          <cell r="A7180">
            <v>61</v>
          </cell>
        </row>
        <row r="7181">
          <cell r="A7181">
            <v>61</v>
          </cell>
        </row>
        <row r="7182">
          <cell r="A7182">
            <v>61</v>
          </cell>
        </row>
        <row r="7183">
          <cell r="A7183">
            <v>61</v>
          </cell>
        </row>
        <row r="7184">
          <cell r="A7184">
            <v>61</v>
          </cell>
        </row>
        <row r="7185">
          <cell r="A7185">
            <v>61</v>
          </cell>
        </row>
        <row r="7186">
          <cell r="A7186">
            <v>61</v>
          </cell>
        </row>
        <row r="7187">
          <cell r="A7187">
            <v>61</v>
          </cell>
        </row>
        <row r="7188">
          <cell r="A7188">
            <v>61</v>
          </cell>
        </row>
        <row r="7189">
          <cell r="A7189">
            <v>61</v>
          </cell>
        </row>
        <row r="7190">
          <cell r="A7190">
            <v>61</v>
          </cell>
        </row>
        <row r="7191">
          <cell r="A7191">
            <v>62</v>
          </cell>
        </row>
        <row r="7192">
          <cell r="A7192">
            <v>62</v>
          </cell>
        </row>
        <row r="7193">
          <cell r="A7193">
            <v>62</v>
          </cell>
        </row>
        <row r="7194">
          <cell r="A7194">
            <v>62</v>
          </cell>
        </row>
        <row r="7195">
          <cell r="A7195">
            <v>62</v>
          </cell>
        </row>
        <row r="7196">
          <cell r="A7196">
            <v>62</v>
          </cell>
        </row>
        <row r="7197">
          <cell r="A7197">
            <v>62</v>
          </cell>
        </row>
        <row r="7198">
          <cell r="A7198">
            <v>62</v>
          </cell>
        </row>
        <row r="7199">
          <cell r="A7199">
            <v>62</v>
          </cell>
        </row>
        <row r="7200">
          <cell r="A7200">
            <v>62</v>
          </cell>
        </row>
        <row r="7201">
          <cell r="A7201">
            <v>62</v>
          </cell>
        </row>
        <row r="7202">
          <cell r="A7202">
            <v>62</v>
          </cell>
        </row>
        <row r="7203">
          <cell r="A7203">
            <v>62</v>
          </cell>
        </row>
        <row r="7204">
          <cell r="A7204">
            <v>62</v>
          </cell>
        </row>
        <row r="7205">
          <cell r="A7205">
            <v>62</v>
          </cell>
        </row>
        <row r="7206">
          <cell r="A7206">
            <v>62</v>
          </cell>
        </row>
        <row r="7207">
          <cell r="A7207">
            <v>62</v>
          </cell>
        </row>
        <row r="7208">
          <cell r="A7208">
            <v>62</v>
          </cell>
        </row>
        <row r="7209">
          <cell r="A7209">
            <v>62</v>
          </cell>
        </row>
        <row r="7210">
          <cell r="A7210">
            <v>62</v>
          </cell>
        </row>
        <row r="7211">
          <cell r="A7211">
            <v>62</v>
          </cell>
        </row>
        <row r="7212">
          <cell r="A7212">
            <v>62</v>
          </cell>
        </row>
        <row r="7213">
          <cell r="A7213">
            <v>62</v>
          </cell>
        </row>
        <row r="7214">
          <cell r="A7214">
            <v>62</v>
          </cell>
        </row>
        <row r="7215">
          <cell r="A7215">
            <v>62</v>
          </cell>
        </row>
        <row r="7216">
          <cell r="A7216">
            <v>62</v>
          </cell>
        </row>
        <row r="7217">
          <cell r="A7217">
            <v>62</v>
          </cell>
        </row>
        <row r="7218">
          <cell r="A7218">
            <v>62</v>
          </cell>
        </row>
        <row r="7219">
          <cell r="A7219">
            <v>62</v>
          </cell>
        </row>
        <row r="7220">
          <cell r="A7220">
            <v>62</v>
          </cell>
        </row>
        <row r="7221">
          <cell r="A7221">
            <v>62</v>
          </cell>
        </row>
        <row r="7222">
          <cell r="A7222">
            <v>62</v>
          </cell>
        </row>
        <row r="7223">
          <cell r="A7223">
            <v>62</v>
          </cell>
        </row>
        <row r="7224">
          <cell r="A7224">
            <v>62</v>
          </cell>
        </row>
        <row r="7225">
          <cell r="A7225">
            <v>62</v>
          </cell>
        </row>
        <row r="7226">
          <cell r="A7226">
            <v>62</v>
          </cell>
        </row>
        <row r="7227">
          <cell r="A7227">
            <v>62</v>
          </cell>
        </row>
        <row r="7228">
          <cell r="A7228">
            <v>62</v>
          </cell>
        </row>
        <row r="7229">
          <cell r="A7229">
            <v>62</v>
          </cell>
        </row>
        <row r="7230">
          <cell r="A7230">
            <v>62</v>
          </cell>
        </row>
        <row r="7231">
          <cell r="A7231">
            <v>62</v>
          </cell>
        </row>
        <row r="7232">
          <cell r="A7232">
            <v>62</v>
          </cell>
        </row>
        <row r="7233">
          <cell r="A7233">
            <v>62</v>
          </cell>
        </row>
        <row r="7234">
          <cell r="A7234">
            <v>62</v>
          </cell>
        </row>
        <row r="7235">
          <cell r="A7235">
            <v>62</v>
          </cell>
        </row>
        <row r="7236">
          <cell r="A7236">
            <v>62</v>
          </cell>
        </row>
        <row r="7237">
          <cell r="A7237">
            <v>62</v>
          </cell>
        </row>
        <row r="7238">
          <cell r="A7238">
            <v>62</v>
          </cell>
        </row>
        <row r="7239">
          <cell r="A7239">
            <v>62</v>
          </cell>
        </row>
        <row r="7240">
          <cell r="A7240">
            <v>62</v>
          </cell>
        </row>
        <row r="7241">
          <cell r="A7241">
            <v>62</v>
          </cell>
        </row>
        <row r="7242">
          <cell r="A7242">
            <v>62</v>
          </cell>
        </row>
        <row r="7243">
          <cell r="A7243">
            <v>62</v>
          </cell>
        </row>
        <row r="7244">
          <cell r="A7244">
            <v>62</v>
          </cell>
        </row>
        <row r="7245">
          <cell r="A7245">
            <v>62</v>
          </cell>
        </row>
        <row r="7246">
          <cell r="A7246">
            <v>62</v>
          </cell>
        </row>
        <row r="7247">
          <cell r="A7247">
            <v>62</v>
          </cell>
        </row>
        <row r="7248">
          <cell r="A7248">
            <v>62</v>
          </cell>
        </row>
        <row r="7249">
          <cell r="A7249">
            <v>62</v>
          </cell>
        </row>
        <row r="7250">
          <cell r="A7250">
            <v>62</v>
          </cell>
        </row>
        <row r="7251">
          <cell r="A7251">
            <v>62</v>
          </cell>
        </row>
        <row r="7252">
          <cell r="A7252">
            <v>62</v>
          </cell>
        </row>
        <row r="7253">
          <cell r="A7253">
            <v>62</v>
          </cell>
        </row>
        <row r="7254">
          <cell r="A7254">
            <v>62</v>
          </cell>
        </row>
        <row r="7255">
          <cell r="A7255">
            <v>62</v>
          </cell>
        </row>
        <row r="7256">
          <cell r="A7256">
            <v>62</v>
          </cell>
        </row>
        <row r="7257">
          <cell r="A7257">
            <v>62</v>
          </cell>
        </row>
        <row r="7258">
          <cell r="A7258">
            <v>62</v>
          </cell>
        </row>
        <row r="7259">
          <cell r="A7259">
            <v>62</v>
          </cell>
        </row>
        <row r="7260">
          <cell r="A7260">
            <v>62</v>
          </cell>
        </row>
        <row r="7261">
          <cell r="A7261">
            <v>62</v>
          </cell>
        </row>
        <row r="7262">
          <cell r="A7262">
            <v>62</v>
          </cell>
        </row>
        <row r="7263">
          <cell r="A7263">
            <v>62</v>
          </cell>
        </row>
        <row r="7264">
          <cell r="A7264">
            <v>62</v>
          </cell>
        </row>
        <row r="7265">
          <cell r="A7265">
            <v>62</v>
          </cell>
        </row>
        <row r="7266">
          <cell r="A7266">
            <v>62</v>
          </cell>
        </row>
        <row r="7267">
          <cell r="A7267">
            <v>62</v>
          </cell>
        </row>
        <row r="7268">
          <cell r="A7268">
            <v>62</v>
          </cell>
        </row>
        <row r="7269">
          <cell r="A7269">
            <v>62</v>
          </cell>
        </row>
        <row r="7270">
          <cell r="A7270">
            <v>62</v>
          </cell>
        </row>
        <row r="7271">
          <cell r="A7271">
            <v>62</v>
          </cell>
        </row>
        <row r="7272">
          <cell r="A7272">
            <v>62</v>
          </cell>
        </row>
        <row r="7273">
          <cell r="A7273">
            <v>62</v>
          </cell>
        </row>
        <row r="7274">
          <cell r="A7274">
            <v>62</v>
          </cell>
        </row>
        <row r="7275">
          <cell r="A7275">
            <v>62</v>
          </cell>
        </row>
        <row r="7276">
          <cell r="A7276">
            <v>62</v>
          </cell>
        </row>
        <row r="7277">
          <cell r="A7277">
            <v>62</v>
          </cell>
        </row>
        <row r="7278">
          <cell r="A7278">
            <v>62</v>
          </cell>
        </row>
        <row r="7279">
          <cell r="A7279">
            <v>62</v>
          </cell>
        </row>
        <row r="7280">
          <cell r="A7280">
            <v>62</v>
          </cell>
        </row>
        <row r="7281">
          <cell r="A7281">
            <v>62</v>
          </cell>
        </row>
        <row r="7282">
          <cell r="A7282">
            <v>62</v>
          </cell>
        </row>
        <row r="7283">
          <cell r="A7283">
            <v>62</v>
          </cell>
        </row>
        <row r="7284">
          <cell r="A7284">
            <v>62</v>
          </cell>
        </row>
        <row r="7285">
          <cell r="A7285">
            <v>62</v>
          </cell>
        </row>
        <row r="7286">
          <cell r="A7286">
            <v>62</v>
          </cell>
        </row>
        <row r="7287">
          <cell r="A7287">
            <v>62</v>
          </cell>
        </row>
        <row r="7288">
          <cell r="A7288">
            <v>62</v>
          </cell>
        </row>
        <row r="7289">
          <cell r="A7289">
            <v>62</v>
          </cell>
        </row>
        <row r="7290">
          <cell r="A7290">
            <v>62</v>
          </cell>
        </row>
        <row r="7291">
          <cell r="A7291">
            <v>62</v>
          </cell>
        </row>
        <row r="7292">
          <cell r="A7292">
            <v>62</v>
          </cell>
        </row>
        <row r="7293">
          <cell r="A7293">
            <v>62</v>
          </cell>
        </row>
        <row r="7294">
          <cell r="A7294">
            <v>62</v>
          </cell>
        </row>
        <row r="7295">
          <cell r="A7295">
            <v>62</v>
          </cell>
        </row>
        <row r="7296">
          <cell r="A7296">
            <v>62</v>
          </cell>
        </row>
        <row r="7297">
          <cell r="A7297">
            <v>62</v>
          </cell>
        </row>
        <row r="7298">
          <cell r="A7298">
            <v>62</v>
          </cell>
        </row>
        <row r="7299">
          <cell r="A7299">
            <v>62</v>
          </cell>
        </row>
        <row r="7300">
          <cell r="A7300">
            <v>62</v>
          </cell>
        </row>
        <row r="7301">
          <cell r="A7301">
            <v>62</v>
          </cell>
        </row>
        <row r="7302">
          <cell r="A7302">
            <v>62</v>
          </cell>
        </row>
        <row r="7303">
          <cell r="A7303">
            <v>62</v>
          </cell>
        </row>
        <row r="7304">
          <cell r="A7304">
            <v>63</v>
          </cell>
        </row>
        <row r="7305">
          <cell r="A7305">
            <v>63</v>
          </cell>
        </row>
        <row r="7306">
          <cell r="A7306">
            <v>63</v>
          </cell>
        </row>
        <row r="7307">
          <cell r="A7307">
            <v>63</v>
          </cell>
        </row>
        <row r="7308">
          <cell r="A7308">
            <v>63</v>
          </cell>
        </row>
        <row r="7309">
          <cell r="A7309">
            <v>63</v>
          </cell>
        </row>
        <row r="7310">
          <cell r="A7310">
            <v>63</v>
          </cell>
        </row>
        <row r="7311">
          <cell r="A7311">
            <v>63</v>
          </cell>
        </row>
        <row r="7312">
          <cell r="A7312">
            <v>63</v>
          </cell>
        </row>
        <row r="7313">
          <cell r="A7313">
            <v>63</v>
          </cell>
        </row>
        <row r="7314">
          <cell r="A7314">
            <v>63</v>
          </cell>
        </row>
        <row r="7315">
          <cell r="A7315">
            <v>63</v>
          </cell>
        </row>
        <row r="7316">
          <cell r="A7316">
            <v>63</v>
          </cell>
        </row>
        <row r="7317">
          <cell r="A7317">
            <v>63</v>
          </cell>
        </row>
        <row r="7318">
          <cell r="A7318">
            <v>63</v>
          </cell>
        </row>
        <row r="7319">
          <cell r="A7319">
            <v>63</v>
          </cell>
        </row>
        <row r="7320">
          <cell r="A7320">
            <v>63</v>
          </cell>
        </row>
        <row r="7321">
          <cell r="A7321">
            <v>63</v>
          </cell>
        </row>
        <row r="7322">
          <cell r="A7322">
            <v>63</v>
          </cell>
        </row>
        <row r="7323">
          <cell r="A7323">
            <v>63</v>
          </cell>
        </row>
        <row r="7324">
          <cell r="A7324">
            <v>63</v>
          </cell>
        </row>
        <row r="7325">
          <cell r="A7325">
            <v>63</v>
          </cell>
        </row>
        <row r="7326">
          <cell r="A7326">
            <v>63</v>
          </cell>
        </row>
        <row r="7327">
          <cell r="A7327">
            <v>63</v>
          </cell>
        </row>
        <row r="7328">
          <cell r="A7328">
            <v>63</v>
          </cell>
        </row>
        <row r="7329">
          <cell r="A7329">
            <v>63</v>
          </cell>
        </row>
        <row r="7330">
          <cell r="A7330">
            <v>63</v>
          </cell>
        </row>
        <row r="7331">
          <cell r="A7331">
            <v>63</v>
          </cell>
        </row>
        <row r="7332">
          <cell r="A7332">
            <v>63</v>
          </cell>
        </row>
        <row r="7333">
          <cell r="A7333">
            <v>63</v>
          </cell>
        </row>
        <row r="7334">
          <cell r="A7334">
            <v>63</v>
          </cell>
        </row>
        <row r="7335">
          <cell r="A7335">
            <v>63</v>
          </cell>
        </row>
        <row r="7336">
          <cell r="A7336">
            <v>63</v>
          </cell>
        </row>
        <row r="7337">
          <cell r="A7337">
            <v>63</v>
          </cell>
        </row>
        <row r="7338">
          <cell r="A7338">
            <v>63</v>
          </cell>
        </row>
        <row r="7339">
          <cell r="A7339">
            <v>63</v>
          </cell>
        </row>
        <row r="7340">
          <cell r="A7340">
            <v>63</v>
          </cell>
        </row>
        <row r="7341">
          <cell r="A7341">
            <v>63</v>
          </cell>
        </row>
        <row r="7342">
          <cell r="A7342">
            <v>63</v>
          </cell>
        </row>
        <row r="7343">
          <cell r="A7343">
            <v>63</v>
          </cell>
        </row>
        <row r="7344">
          <cell r="A7344">
            <v>63</v>
          </cell>
        </row>
        <row r="7345">
          <cell r="A7345">
            <v>63</v>
          </cell>
        </row>
        <row r="7346">
          <cell r="A7346">
            <v>63</v>
          </cell>
        </row>
        <row r="7347">
          <cell r="A7347">
            <v>63</v>
          </cell>
        </row>
        <row r="7348">
          <cell r="A7348">
            <v>63</v>
          </cell>
        </row>
        <row r="7349">
          <cell r="A7349">
            <v>63</v>
          </cell>
        </row>
        <row r="7350">
          <cell r="A7350">
            <v>63</v>
          </cell>
        </row>
        <row r="7351">
          <cell r="A7351">
            <v>63</v>
          </cell>
        </row>
        <row r="7352">
          <cell r="A7352">
            <v>63</v>
          </cell>
        </row>
        <row r="7353">
          <cell r="A7353">
            <v>63</v>
          </cell>
        </row>
        <row r="7354">
          <cell r="A7354">
            <v>63</v>
          </cell>
        </row>
        <row r="7355">
          <cell r="A7355">
            <v>63</v>
          </cell>
        </row>
        <row r="7356">
          <cell r="A7356">
            <v>63</v>
          </cell>
        </row>
        <row r="7357">
          <cell r="A7357">
            <v>63</v>
          </cell>
        </row>
        <row r="7358">
          <cell r="A7358">
            <v>63</v>
          </cell>
        </row>
        <row r="7359">
          <cell r="A7359">
            <v>63</v>
          </cell>
        </row>
        <row r="7360">
          <cell r="A7360">
            <v>63</v>
          </cell>
        </row>
        <row r="7361">
          <cell r="A7361">
            <v>63</v>
          </cell>
        </row>
        <row r="7362">
          <cell r="A7362">
            <v>63</v>
          </cell>
        </row>
        <row r="7363">
          <cell r="A7363">
            <v>63</v>
          </cell>
        </row>
        <row r="7364">
          <cell r="A7364">
            <v>63</v>
          </cell>
        </row>
        <row r="7365">
          <cell r="A7365">
            <v>63</v>
          </cell>
        </row>
        <row r="7366">
          <cell r="A7366">
            <v>63</v>
          </cell>
        </row>
        <row r="7367">
          <cell r="A7367">
            <v>63</v>
          </cell>
        </row>
        <row r="7368">
          <cell r="A7368">
            <v>63</v>
          </cell>
        </row>
        <row r="7369">
          <cell r="A7369">
            <v>63</v>
          </cell>
        </row>
        <row r="7370">
          <cell r="A7370">
            <v>63</v>
          </cell>
        </row>
        <row r="7371">
          <cell r="A7371">
            <v>63</v>
          </cell>
        </row>
        <row r="7372">
          <cell r="A7372">
            <v>63</v>
          </cell>
        </row>
        <row r="7373">
          <cell r="A7373">
            <v>63</v>
          </cell>
        </row>
        <row r="7374">
          <cell r="A7374">
            <v>63</v>
          </cell>
        </row>
        <row r="7375">
          <cell r="A7375">
            <v>63</v>
          </cell>
        </row>
        <row r="7376">
          <cell r="A7376">
            <v>63</v>
          </cell>
        </row>
        <row r="7377">
          <cell r="A7377">
            <v>63</v>
          </cell>
        </row>
        <row r="7378">
          <cell r="A7378">
            <v>63</v>
          </cell>
        </row>
        <row r="7379">
          <cell r="A7379">
            <v>63</v>
          </cell>
        </row>
        <row r="7380">
          <cell r="A7380">
            <v>63</v>
          </cell>
        </row>
        <row r="7381">
          <cell r="A7381">
            <v>63</v>
          </cell>
        </row>
        <row r="7382">
          <cell r="A7382">
            <v>63</v>
          </cell>
        </row>
        <row r="7383">
          <cell r="A7383">
            <v>63</v>
          </cell>
        </row>
        <row r="7384">
          <cell r="A7384">
            <v>63</v>
          </cell>
        </row>
        <row r="7385">
          <cell r="A7385">
            <v>63</v>
          </cell>
        </row>
        <row r="7386">
          <cell r="A7386">
            <v>63</v>
          </cell>
        </row>
        <row r="7387">
          <cell r="A7387">
            <v>63</v>
          </cell>
        </row>
        <row r="7388">
          <cell r="A7388">
            <v>63</v>
          </cell>
        </row>
        <row r="7389">
          <cell r="A7389">
            <v>63</v>
          </cell>
        </row>
        <row r="7390">
          <cell r="A7390">
            <v>63</v>
          </cell>
        </row>
        <row r="7391">
          <cell r="A7391">
            <v>63</v>
          </cell>
        </row>
        <row r="7392">
          <cell r="A7392">
            <v>63</v>
          </cell>
        </row>
        <row r="7393">
          <cell r="A7393">
            <v>63</v>
          </cell>
        </row>
        <row r="7394">
          <cell r="A7394">
            <v>63</v>
          </cell>
        </row>
        <row r="7395">
          <cell r="A7395">
            <v>63</v>
          </cell>
        </row>
        <row r="7396">
          <cell r="A7396">
            <v>63</v>
          </cell>
        </row>
        <row r="7397">
          <cell r="A7397">
            <v>63</v>
          </cell>
        </row>
        <row r="7398">
          <cell r="A7398">
            <v>63</v>
          </cell>
        </row>
        <row r="7399">
          <cell r="A7399">
            <v>63</v>
          </cell>
        </row>
        <row r="7400">
          <cell r="A7400">
            <v>63</v>
          </cell>
        </row>
        <row r="7401">
          <cell r="A7401">
            <v>63</v>
          </cell>
        </row>
        <row r="7402">
          <cell r="A7402">
            <v>63</v>
          </cell>
        </row>
        <row r="7403">
          <cell r="A7403">
            <v>63</v>
          </cell>
        </row>
        <row r="7404">
          <cell r="A7404">
            <v>63</v>
          </cell>
        </row>
        <row r="7405">
          <cell r="A7405">
            <v>63</v>
          </cell>
        </row>
        <row r="7406">
          <cell r="A7406">
            <v>63</v>
          </cell>
        </row>
        <row r="7407">
          <cell r="A7407">
            <v>63</v>
          </cell>
        </row>
        <row r="7408">
          <cell r="A7408">
            <v>63</v>
          </cell>
        </row>
        <row r="7409">
          <cell r="A7409">
            <v>63</v>
          </cell>
        </row>
        <row r="7410">
          <cell r="A7410">
            <v>63</v>
          </cell>
        </row>
        <row r="7411">
          <cell r="A7411">
            <v>63</v>
          </cell>
        </row>
        <row r="7412">
          <cell r="A7412">
            <v>63</v>
          </cell>
        </row>
        <row r="7413">
          <cell r="A7413">
            <v>63</v>
          </cell>
        </row>
        <row r="7414">
          <cell r="A7414">
            <v>63</v>
          </cell>
        </row>
        <row r="7415">
          <cell r="A7415">
            <v>63</v>
          </cell>
        </row>
        <row r="7416">
          <cell r="A7416">
            <v>63</v>
          </cell>
        </row>
        <row r="7417">
          <cell r="A7417">
            <v>64</v>
          </cell>
        </row>
        <row r="7418">
          <cell r="A7418">
            <v>64</v>
          </cell>
        </row>
        <row r="7419">
          <cell r="A7419">
            <v>64</v>
          </cell>
        </row>
        <row r="7420">
          <cell r="A7420">
            <v>64</v>
          </cell>
        </row>
        <row r="7421">
          <cell r="A7421">
            <v>64</v>
          </cell>
        </row>
        <row r="7422">
          <cell r="A7422">
            <v>64</v>
          </cell>
        </row>
        <row r="7423">
          <cell r="A7423">
            <v>64</v>
          </cell>
        </row>
        <row r="7424">
          <cell r="A7424">
            <v>64</v>
          </cell>
        </row>
        <row r="7425">
          <cell r="A7425">
            <v>64</v>
          </cell>
        </row>
        <row r="7426">
          <cell r="A7426">
            <v>64</v>
          </cell>
        </row>
        <row r="7427">
          <cell r="A7427">
            <v>64</v>
          </cell>
        </row>
        <row r="7428">
          <cell r="A7428">
            <v>64</v>
          </cell>
        </row>
        <row r="7429">
          <cell r="A7429">
            <v>64</v>
          </cell>
        </row>
        <row r="7430">
          <cell r="A7430">
            <v>64</v>
          </cell>
        </row>
        <row r="7431">
          <cell r="A7431">
            <v>64</v>
          </cell>
        </row>
        <row r="7432">
          <cell r="A7432">
            <v>64</v>
          </cell>
        </row>
        <row r="7433">
          <cell r="A7433">
            <v>64</v>
          </cell>
        </row>
        <row r="7434">
          <cell r="A7434">
            <v>64</v>
          </cell>
        </row>
        <row r="7435">
          <cell r="A7435">
            <v>64</v>
          </cell>
        </row>
        <row r="7436">
          <cell r="A7436">
            <v>64</v>
          </cell>
        </row>
        <row r="7437">
          <cell r="A7437">
            <v>64</v>
          </cell>
        </row>
        <row r="7438">
          <cell r="A7438">
            <v>64</v>
          </cell>
        </row>
        <row r="7439">
          <cell r="A7439">
            <v>64</v>
          </cell>
        </row>
        <row r="7440">
          <cell r="A7440">
            <v>64</v>
          </cell>
        </row>
        <row r="7441">
          <cell r="A7441">
            <v>64</v>
          </cell>
        </row>
        <row r="7442">
          <cell r="A7442">
            <v>64</v>
          </cell>
        </row>
        <row r="7443">
          <cell r="A7443">
            <v>64</v>
          </cell>
        </row>
        <row r="7444">
          <cell r="A7444">
            <v>64</v>
          </cell>
        </row>
        <row r="7445">
          <cell r="A7445">
            <v>64</v>
          </cell>
        </row>
        <row r="7446">
          <cell r="A7446">
            <v>64</v>
          </cell>
        </row>
        <row r="7447">
          <cell r="A7447">
            <v>64</v>
          </cell>
        </row>
        <row r="7448">
          <cell r="A7448">
            <v>64</v>
          </cell>
        </row>
        <row r="7449">
          <cell r="A7449">
            <v>64</v>
          </cell>
        </row>
        <row r="7450">
          <cell r="A7450">
            <v>64</v>
          </cell>
        </row>
        <row r="7451">
          <cell r="A7451">
            <v>64</v>
          </cell>
        </row>
        <row r="7452">
          <cell r="A7452">
            <v>64</v>
          </cell>
        </row>
        <row r="7453">
          <cell r="A7453">
            <v>64</v>
          </cell>
        </row>
        <row r="7454">
          <cell r="A7454">
            <v>64</v>
          </cell>
        </row>
        <row r="7455">
          <cell r="A7455">
            <v>64</v>
          </cell>
        </row>
        <row r="7456">
          <cell r="A7456">
            <v>64</v>
          </cell>
        </row>
        <row r="7457">
          <cell r="A7457">
            <v>64</v>
          </cell>
        </row>
        <row r="7458">
          <cell r="A7458">
            <v>64</v>
          </cell>
        </row>
        <row r="7459">
          <cell r="A7459">
            <v>64</v>
          </cell>
        </row>
        <row r="7460">
          <cell r="A7460">
            <v>64</v>
          </cell>
        </row>
        <row r="7461">
          <cell r="A7461">
            <v>64</v>
          </cell>
        </row>
        <row r="7462">
          <cell r="A7462">
            <v>64</v>
          </cell>
        </row>
        <row r="7463">
          <cell r="A7463">
            <v>64</v>
          </cell>
        </row>
        <row r="7464">
          <cell r="A7464">
            <v>64</v>
          </cell>
        </row>
        <row r="7465">
          <cell r="A7465">
            <v>64</v>
          </cell>
        </row>
        <row r="7466">
          <cell r="A7466">
            <v>64</v>
          </cell>
        </row>
        <row r="7467">
          <cell r="A7467">
            <v>64</v>
          </cell>
        </row>
        <row r="7468">
          <cell r="A7468">
            <v>64</v>
          </cell>
        </row>
        <row r="7469">
          <cell r="A7469">
            <v>64</v>
          </cell>
        </row>
        <row r="7470">
          <cell r="A7470">
            <v>64</v>
          </cell>
        </row>
        <row r="7471">
          <cell r="A7471">
            <v>64</v>
          </cell>
        </row>
        <row r="7472">
          <cell r="A7472">
            <v>64</v>
          </cell>
        </row>
        <row r="7473">
          <cell r="A7473">
            <v>64</v>
          </cell>
        </row>
        <row r="7474">
          <cell r="A7474">
            <v>64</v>
          </cell>
        </row>
        <row r="7475">
          <cell r="A7475">
            <v>64</v>
          </cell>
        </row>
        <row r="7476">
          <cell r="A7476">
            <v>64</v>
          </cell>
        </row>
        <row r="7477">
          <cell r="A7477">
            <v>64</v>
          </cell>
        </row>
        <row r="7478">
          <cell r="A7478">
            <v>64</v>
          </cell>
        </row>
        <row r="7479">
          <cell r="A7479">
            <v>64</v>
          </cell>
        </row>
        <row r="7480">
          <cell r="A7480">
            <v>64</v>
          </cell>
        </row>
        <row r="7481">
          <cell r="A7481">
            <v>64</v>
          </cell>
        </row>
        <row r="7482">
          <cell r="A7482">
            <v>64</v>
          </cell>
        </row>
        <row r="7483">
          <cell r="A7483">
            <v>64</v>
          </cell>
        </row>
        <row r="7484">
          <cell r="A7484">
            <v>64</v>
          </cell>
        </row>
        <row r="7485">
          <cell r="A7485">
            <v>64</v>
          </cell>
        </row>
        <row r="7486">
          <cell r="A7486">
            <v>64</v>
          </cell>
        </row>
        <row r="7487">
          <cell r="A7487">
            <v>64</v>
          </cell>
        </row>
        <row r="7488">
          <cell r="A7488">
            <v>64</v>
          </cell>
        </row>
        <row r="7489">
          <cell r="A7489">
            <v>64</v>
          </cell>
        </row>
        <row r="7490">
          <cell r="A7490">
            <v>64</v>
          </cell>
        </row>
        <row r="7491">
          <cell r="A7491">
            <v>64</v>
          </cell>
        </row>
        <row r="7492">
          <cell r="A7492">
            <v>64</v>
          </cell>
        </row>
        <row r="7493">
          <cell r="A7493">
            <v>64</v>
          </cell>
        </row>
        <row r="7494">
          <cell r="A7494">
            <v>64</v>
          </cell>
        </row>
        <row r="7495">
          <cell r="A7495">
            <v>64</v>
          </cell>
        </row>
        <row r="7496">
          <cell r="A7496">
            <v>64</v>
          </cell>
        </row>
        <row r="7497">
          <cell r="A7497">
            <v>64</v>
          </cell>
        </row>
        <row r="7498">
          <cell r="A7498">
            <v>64</v>
          </cell>
        </row>
        <row r="7499">
          <cell r="A7499">
            <v>64</v>
          </cell>
        </row>
        <row r="7500">
          <cell r="A7500">
            <v>64</v>
          </cell>
        </row>
        <row r="7501">
          <cell r="A7501">
            <v>64</v>
          </cell>
        </row>
        <row r="7502">
          <cell r="A7502">
            <v>64</v>
          </cell>
        </row>
        <row r="7503">
          <cell r="A7503">
            <v>64</v>
          </cell>
        </row>
        <row r="7504">
          <cell r="A7504">
            <v>64</v>
          </cell>
        </row>
        <row r="7505">
          <cell r="A7505">
            <v>64</v>
          </cell>
        </row>
        <row r="7506">
          <cell r="A7506">
            <v>64</v>
          </cell>
        </row>
        <row r="7507">
          <cell r="A7507">
            <v>64</v>
          </cell>
        </row>
        <row r="7508">
          <cell r="A7508">
            <v>64</v>
          </cell>
        </row>
        <row r="7509">
          <cell r="A7509">
            <v>64</v>
          </cell>
        </row>
        <row r="7510">
          <cell r="A7510">
            <v>64</v>
          </cell>
        </row>
        <row r="7511">
          <cell r="A7511">
            <v>64</v>
          </cell>
        </row>
        <row r="7512">
          <cell r="A7512">
            <v>64</v>
          </cell>
        </row>
        <row r="7513">
          <cell r="A7513">
            <v>64</v>
          </cell>
        </row>
        <row r="7514">
          <cell r="A7514">
            <v>64</v>
          </cell>
        </row>
        <row r="7515">
          <cell r="A7515">
            <v>64</v>
          </cell>
        </row>
        <row r="7516">
          <cell r="A7516">
            <v>64</v>
          </cell>
        </row>
        <row r="7517">
          <cell r="A7517">
            <v>64</v>
          </cell>
        </row>
        <row r="7518">
          <cell r="A7518">
            <v>64</v>
          </cell>
        </row>
        <row r="7519">
          <cell r="A7519">
            <v>64</v>
          </cell>
        </row>
        <row r="7520">
          <cell r="A7520">
            <v>64</v>
          </cell>
        </row>
        <row r="7521">
          <cell r="A7521">
            <v>64</v>
          </cell>
        </row>
        <row r="7522">
          <cell r="A7522">
            <v>64</v>
          </cell>
        </row>
        <row r="7523">
          <cell r="A7523">
            <v>64</v>
          </cell>
        </row>
        <row r="7524">
          <cell r="A7524">
            <v>64</v>
          </cell>
        </row>
        <row r="7525">
          <cell r="A7525">
            <v>64</v>
          </cell>
        </row>
        <row r="7526">
          <cell r="A7526">
            <v>64</v>
          </cell>
        </row>
        <row r="7527">
          <cell r="A7527">
            <v>64</v>
          </cell>
        </row>
        <row r="7528">
          <cell r="A7528">
            <v>64</v>
          </cell>
        </row>
        <row r="7529">
          <cell r="A7529">
            <v>64</v>
          </cell>
        </row>
        <row r="7530">
          <cell r="A7530">
            <v>65</v>
          </cell>
        </row>
        <row r="7531">
          <cell r="A7531">
            <v>65</v>
          </cell>
        </row>
        <row r="7532">
          <cell r="A7532">
            <v>65</v>
          </cell>
        </row>
        <row r="7533">
          <cell r="A7533">
            <v>65</v>
          </cell>
        </row>
        <row r="7534">
          <cell r="A7534">
            <v>65</v>
          </cell>
        </row>
        <row r="7535">
          <cell r="A7535">
            <v>65</v>
          </cell>
        </row>
        <row r="7536">
          <cell r="A7536">
            <v>65</v>
          </cell>
        </row>
        <row r="7537">
          <cell r="A7537">
            <v>65</v>
          </cell>
        </row>
        <row r="7538">
          <cell r="A7538">
            <v>65</v>
          </cell>
        </row>
        <row r="7539">
          <cell r="A7539">
            <v>65</v>
          </cell>
        </row>
        <row r="7540">
          <cell r="A7540">
            <v>65</v>
          </cell>
        </row>
        <row r="7541">
          <cell r="A7541">
            <v>65</v>
          </cell>
        </row>
        <row r="7542">
          <cell r="A7542">
            <v>65</v>
          </cell>
        </row>
        <row r="7543">
          <cell r="A7543">
            <v>65</v>
          </cell>
        </row>
        <row r="7544">
          <cell r="A7544">
            <v>65</v>
          </cell>
        </row>
        <row r="7545">
          <cell r="A7545">
            <v>65</v>
          </cell>
        </row>
        <row r="7546">
          <cell r="A7546">
            <v>65</v>
          </cell>
        </row>
        <row r="7547">
          <cell r="A7547">
            <v>65</v>
          </cell>
        </row>
        <row r="7548">
          <cell r="A7548">
            <v>65</v>
          </cell>
        </row>
        <row r="7549">
          <cell r="A7549">
            <v>65</v>
          </cell>
        </row>
        <row r="7550">
          <cell r="A7550">
            <v>65</v>
          </cell>
        </row>
        <row r="7551">
          <cell r="A7551">
            <v>65</v>
          </cell>
        </row>
        <row r="7552">
          <cell r="A7552">
            <v>65</v>
          </cell>
        </row>
        <row r="7553">
          <cell r="A7553">
            <v>65</v>
          </cell>
        </row>
        <row r="7554">
          <cell r="A7554">
            <v>65</v>
          </cell>
        </row>
        <row r="7555">
          <cell r="A7555">
            <v>65</v>
          </cell>
        </row>
        <row r="7556">
          <cell r="A7556">
            <v>65</v>
          </cell>
        </row>
        <row r="7557">
          <cell r="A7557">
            <v>65</v>
          </cell>
        </row>
        <row r="7558">
          <cell r="A7558">
            <v>65</v>
          </cell>
        </row>
        <row r="7559">
          <cell r="A7559">
            <v>65</v>
          </cell>
        </row>
        <row r="7560">
          <cell r="A7560">
            <v>65</v>
          </cell>
        </row>
        <row r="7561">
          <cell r="A7561">
            <v>65</v>
          </cell>
        </row>
        <row r="7562">
          <cell r="A7562">
            <v>65</v>
          </cell>
        </row>
        <row r="7563">
          <cell r="A7563">
            <v>65</v>
          </cell>
        </row>
        <row r="7564">
          <cell r="A7564">
            <v>65</v>
          </cell>
        </row>
        <row r="7565">
          <cell r="A7565">
            <v>65</v>
          </cell>
        </row>
        <row r="7566">
          <cell r="A7566">
            <v>65</v>
          </cell>
        </row>
        <row r="7567">
          <cell r="A7567">
            <v>65</v>
          </cell>
        </row>
        <row r="7568">
          <cell r="A7568">
            <v>65</v>
          </cell>
        </row>
        <row r="7569">
          <cell r="A7569">
            <v>65</v>
          </cell>
        </row>
        <row r="7570">
          <cell r="A7570">
            <v>65</v>
          </cell>
        </row>
        <row r="7571">
          <cell r="A7571">
            <v>65</v>
          </cell>
        </row>
        <row r="7572">
          <cell r="A7572">
            <v>65</v>
          </cell>
        </row>
        <row r="7573">
          <cell r="A7573">
            <v>65</v>
          </cell>
        </row>
        <row r="7574">
          <cell r="A7574">
            <v>65</v>
          </cell>
        </row>
        <row r="7575">
          <cell r="A7575">
            <v>65</v>
          </cell>
        </row>
        <row r="7576">
          <cell r="A7576">
            <v>65</v>
          </cell>
        </row>
        <row r="7577">
          <cell r="A7577">
            <v>65</v>
          </cell>
        </row>
        <row r="7578">
          <cell r="A7578">
            <v>65</v>
          </cell>
        </row>
        <row r="7579">
          <cell r="A7579">
            <v>65</v>
          </cell>
        </row>
        <row r="7580">
          <cell r="A7580">
            <v>65</v>
          </cell>
        </row>
        <row r="7581">
          <cell r="A7581">
            <v>65</v>
          </cell>
        </row>
        <row r="7582">
          <cell r="A7582">
            <v>65</v>
          </cell>
        </row>
        <row r="7583">
          <cell r="A7583">
            <v>65</v>
          </cell>
        </row>
        <row r="7584">
          <cell r="A7584">
            <v>65</v>
          </cell>
        </row>
        <row r="7585">
          <cell r="A7585">
            <v>65</v>
          </cell>
        </row>
        <row r="7586">
          <cell r="A7586">
            <v>65</v>
          </cell>
        </row>
        <row r="7587">
          <cell r="A7587">
            <v>65</v>
          </cell>
        </row>
        <row r="7588">
          <cell r="A7588">
            <v>65</v>
          </cell>
        </row>
        <row r="7589">
          <cell r="A7589">
            <v>65</v>
          </cell>
        </row>
        <row r="7590">
          <cell r="A7590">
            <v>65</v>
          </cell>
        </row>
        <row r="7591">
          <cell r="A7591">
            <v>65</v>
          </cell>
        </row>
        <row r="7592">
          <cell r="A7592">
            <v>65</v>
          </cell>
        </row>
        <row r="7593">
          <cell r="A7593">
            <v>65</v>
          </cell>
        </row>
        <row r="7594">
          <cell r="A7594">
            <v>65</v>
          </cell>
        </row>
        <row r="7595">
          <cell r="A7595">
            <v>65</v>
          </cell>
        </row>
        <row r="7596">
          <cell r="A7596">
            <v>65</v>
          </cell>
        </row>
        <row r="7597">
          <cell r="A7597">
            <v>65</v>
          </cell>
        </row>
        <row r="7598">
          <cell r="A7598">
            <v>65</v>
          </cell>
        </row>
        <row r="7599">
          <cell r="A7599">
            <v>65</v>
          </cell>
        </row>
        <row r="7600">
          <cell r="A7600">
            <v>65</v>
          </cell>
        </row>
        <row r="7601">
          <cell r="A7601">
            <v>65</v>
          </cell>
        </row>
        <row r="7602">
          <cell r="A7602">
            <v>65</v>
          </cell>
        </row>
        <row r="7603">
          <cell r="A7603">
            <v>65</v>
          </cell>
        </row>
        <row r="7604">
          <cell r="A7604">
            <v>65</v>
          </cell>
        </row>
        <row r="7605">
          <cell r="A7605">
            <v>65</v>
          </cell>
        </row>
        <row r="7606">
          <cell r="A7606">
            <v>65</v>
          </cell>
        </row>
        <row r="7607">
          <cell r="A7607">
            <v>65</v>
          </cell>
        </row>
        <row r="7608">
          <cell r="A7608">
            <v>65</v>
          </cell>
        </row>
        <row r="7609">
          <cell r="A7609">
            <v>65</v>
          </cell>
        </row>
        <row r="7610">
          <cell r="A7610">
            <v>65</v>
          </cell>
        </row>
        <row r="7611">
          <cell r="A7611">
            <v>65</v>
          </cell>
        </row>
        <row r="7612">
          <cell r="A7612">
            <v>65</v>
          </cell>
        </row>
        <row r="7613">
          <cell r="A7613">
            <v>65</v>
          </cell>
        </row>
        <row r="7614">
          <cell r="A7614">
            <v>65</v>
          </cell>
        </row>
        <row r="7615">
          <cell r="A7615">
            <v>65</v>
          </cell>
        </row>
        <row r="7616">
          <cell r="A7616">
            <v>65</v>
          </cell>
        </row>
        <row r="7617">
          <cell r="A7617">
            <v>65</v>
          </cell>
        </row>
        <row r="7618">
          <cell r="A7618">
            <v>65</v>
          </cell>
        </row>
        <row r="7619">
          <cell r="A7619">
            <v>65</v>
          </cell>
        </row>
        <row r="7620">
          <cell r="A7620">
            <v>65</v>
          </cell>
        </row>
        <row r="7621">
          <cell r="A7621">
            <v>65</v>
          </cell>
        </row>
        <row r="7622">
          <cell r="A7622">
            <v>65</v>
          </cell>
        </row>
        <row r="7623">
          <cell r="A7623">
            <v>65</v>
          </cell>
        </row>
        <row r="7624">
          <cell r="A7624">
            <v>65</v>
          </cell>
        </row>
        <row r="7625">
          <cell r="A7625">
            <v>65</v>
          </cell>
        </row>
        <row r="7626">
          <cell r="A7626">
            <v>65</v>
          </cell>
        </row>
        <row r="7627">
          <cell r="A7627">
            <v>65</v>
          </cell>
        </row>
        <row r="7628">
          <cell r="A7628">
            <v>65</v>
          </cell>
        </row>
        <row r="7629">
          <cell r="A7629">
            <v>65</v>
          </cell>
        </row>
        <row r="7630">
          <cell r="A7630">
            <v>65</v>
          </cell>
        </row>
        <row r="7631">
          <cell r="A7631">
            <v>65</v>
          </cell>
        </row>
        <row r="7632">
          <cell r="A7632">
            <v>65</v>
          </cell>
        </row>
        <row r="7633">
          <cell r="A7633">
            <v>65</v>
          </cell>
        </row>
        <row r="7634">
          <cell r="A7634">
            <v>65</v>
          </cell>
        </row>
        <row r="7635">
          <cell r="A7635">
            <v>65</v>
          </cell>
        </row>
        <row r="7636">
          <cell r="A7636">
            <v>65</v>
          </cell>
        </row>
        <row r="7637">
          <cell r="A7637">
            <v>65</v>
          </cell>
        </row>
        <row r="7638">
          <cell r="A7638">
            <v>65</v>
          </cell>
        </row>
        <row r="7639">
          <cell r="A7639">
            <v>65</v>
          </cell>
        </row>
        <row r="7640">
          <cell r="A7640">
            <v>65</v>
          </cell>
        </row>
        <row r="7641">
          <cell r="A7641">
            <v>65</v>
          </cell>
        </row>
        <row r="7642">
          <cell r="A7642">
            <v>65</v>
          </cell>
        </row>
        <row r="7643">
          <cell r="A7643">
            <v>66</v>
          </cell>
        </row>
        <row r="7644">
          <cell r="A7644">
            <v>66</v>
          </cell>
        </row>
        <row r="7645">
          <cell r="A7645">
            <v>66</v>
          </cell>
        </row>
        <row r="7646">
          <cell r="A7646">
            <v>66</v>
          </cell>
        </row>
        <row r="7647">
          <cell r="A7647">
            <v>66</v>
          </cell>
        </row>
        <row r="7648">
          <cell r="A7648">
            <v>66</v>
          </cell>
        </row>
        <row r="7649">
          <cell r="A7649">
            <v>66</v>
          </cell>
        </row>
        <row r="7650">
          <cell r="A7650">
            <v>66</v>
          </cell>
        </row>
        <row r="7651">
          <cell r="A7651">
            <v>66</v>
          </cell>
        </row>
        <row r="7652">
          <cell r="A7652">
            <v>66</v>
          </cell>
        </row>
        <row r="7653">
          <cell r="A7653">
            <v>66</v>
          </cell>
        </row>
        <row r="7654">
          <cell r="A7654">
            <v>66</v>
          </cell>
        </row>
        <row r="7655">
          <cell r="A7655">
            <v>66</v>
          </cell>
        </row>
        <row r="7656">
          <cell r="A7656">
            <v>66</v>
          </cell>
        </row>
        <row r="7657">
          <cell r="A7657">
            <v>66</v>
          </cell>
        </row>
        <row r="7658">
          <cell r="A7658">
            <v>66</v>
          </cell>
        </row>
        <row r="7659">
          <cell r="A7659">
            <v>66</v>
          </cell>
        </row>
        <row r="7660">
          <cell r="A7660">
            <v>66</v>
          </cell>
        </row>
        <row r="7661">
          <cell r="A7661">
            <v>66</v>
          </cell>
        </row>
        <row r="7662">
          <cell r="A7662">
            <v>66</v>
          </cell>
        </row>
        <row r="7663">
          <cell r="A7663">
            <v>66</v>
          </cell>
        </row>
        <row r="7664">
          <cell r="A7664">
            <v>66</v>
          </cell>
        </row>
        <row r="7665">
          <cell r="A7665">
            <v>66</v>
          </cell>
        </row>
        <row r="7666">
          <cell r="A7666">
            <v>66</v>
          </cell>
        </row>
        <row r="7667">
          <cell r="A7667">
            <v>66</v>
          </cell>
        </row>
        <row r="7668">
          <cell r="A7668">
            <v>66</v>
          </cell>
        </row>
        <row r="7669">
          <cell r="A7669">
            <v>66</v>
          </cell>
        </row>
        <row r="7670">
          <cell r="A7670">
            <v>66</v>
          </cell>
        </row>
        <row r="7671">
          <cell r="A7671">
            <v>66</v>
          </cell>
        </row>
        <row r="7672">
          <cell r="A7672">
            <v>66</v>
          </cell>
        </row>
        <row r="7673">
          <cell r="A7673">
            <v>66</v>
          </cell>
        </row>
        <row r="7674">
          <cell r="A7674">
            <v>66</v>
          </cell>
        </row>
        <row r="7675">
          <cell r="A7675">
            <v>66</v>
          </cell>
        </row>
        <row r="7676">
          <cell r="A7676">
            <v>66</v>
          </cell>
        </row>
        <row r="7677">
          <cell r="A7677">
            <v>66</v>
          </cell>
        </row>
        <row r="7678">
          <cell r="A7678">
            <v>66</v>
          </cell>
        </row>
        <row r="7679">
          <cell r="A7679">
            <v>66</v>
          </cell>
        </row>
        <row r="7680">
          <cell r="A7680">
            <v>66</v>
          </cell>
        </row>
        <row r="7681">
          <cell r="A7681">
            <v>66</v>
          </cell>
        </row>
        <row r="7682">
          <cell r="A7682">
            <v>66</v>
          </cell>
        </row>
        <row r="7683">
          <cell r="A7683">
            <v>66</v>
          </cell>
        </row>
        <row r="7684">
          <cell r="A7684">
            <v>66</v>
          </cell>
        </row>
        <row r="7685">
          <cell r="A7685">
            <v>66</v>
          </cell>
        </row>
        <row r="7686">
          <cell r="A7686">
            <v>66</v>
          </cell>
        </row>
        <row r="7687">
          <cell r="A7687">
            <v>66</v>
          </cell>
        </row>
        <row r="7688">
          <cell r="A7688">
            <v>66</v>
          </cell>
        </row>
        <row r="7689">
          <cell r="A7689">
            <v>66</v>
          </cell>
        </row>
        <row r="7690">
          <cell r="A7690">
            <v>66</v>
          </cell>
        </row>
        <row r="7691">
          <cell r="A7691">
            <v>66</v>
          </cell>
        </row>
        <row r="7692">
          <cell r="A7692">
            <v>66</v>
          </cell>
        </row>
        <row r="7693">
          <cell r="A7693">
            <v>66</v>
          </cell>
        </row>
        <row r="7694">
          <cell r="A7694">
            <v>66</v>
          </cell>
        </row>
        <row r="7695">
          <cell r="A7695">
            <v>66</v>
          </cell>
        </row>
        <row r="7696">
          <cell r="A7696">
            <v>66</v>
          </cell>
        </row>
        <row r="7697">
          <cell r="A7697">
            <v>66</v>
          </cell>
        </row>
        <row r="7698">
          <cell r="A7698">
            <v>66</v>
          </cell>
        </row>
        <row r="7699">
          <cell r="A7699">
            <v>66</v>
          </cell>
        </row>
        <row r="7700">
          <cell r="A7700">
            <v>66</v>
          </cell>
        </row>
        <row r="7701">
          <cell r="A7701">
            <v>66</v>
          </cell>
        </row>
        <row r="7702">
          <cell r="A7702">
            <v>66</v>
          </cell>
        </row>
        <row r="7703">
          <cell r="A7703">
            <v>66</v>
          </cell>
        </row>
        <row r="7704">
          <cell r="A7704">
            <v>66</v>
          </cell>
        </row>
        <row r="7705">
          <cell r="A7705">
            <v>66</v>
          </cell>
        </row>
        <row r="7706">
          <cell r="A7706">
            <v>66</v>
          </cell>
        </row>
        <row r="7707">
          <cell r="A7707">
            <v>66</v>
          </cell>
        </row>
        <row r="7708">
          <cell r="A7708">
            <v>66</v>
          </cell>
        </row>
        <row r="7709">
          <cell r="A7709">
            <v>66</v>
          </cell>
        </row>
        <row r="7710">
          <cell r="A7710">
            <v>66</v>
          </cell>
        </row>
        <row r="7711">
          <cell r="A7711">
            <v>66</v>
          </cell>
        </row>
        <row r="7712">
          <cell r="A7712">
            <v>66</v>
          </cell>
        </row>
        <row r="7713">
          <cell r="A7713">
            <v>66</v>
          </cell>
        </row>
        <row r="7714">
          <cell r="A7714">
            <v>66</v>
          </cell>
        </row>
        <row r="7715">
          <cell r="A7715">
            <v>66</v>
          </cell>
        </row>
        <row r="7716">
          <cell r="A7716">
            <v>66</v>
          </cell>
        </row>
        <row r="7717">
          <cell r="A7717">
            <v>66</v>
          </cell>
        </row>
        <row r="7718">
          <cell r="A7718">
            <v>66</v>
          </cell>
        </row>
        <row r="7719">
          <cell r="A7719">
            <v>66</v>
          </cell>
        </row>
        <row r="7720">
          <cell r="A7720">
            <v>66</v>
          </cell>
        </row>
        <row r="7721">
          <cell r="A7721">
            <v>66</v>
          </cell>
        </row>
        <row r="7722">
          <cell r="A7722">
            <v>66</v>
          </cell>
        </row>
        <row r="7723">
          <cell r="A7723">
            <v>66</v>
          </cell>
        </row>
        <row r="7724">
          <cell r="A7724">
            <v>66</v>
          </cell>
        </row>
        <row r="7725">
          <cell r="A7725">
            <v>66</v>
          </cell>
        </row>
        <row r="7726">
          <cell r="A7726">
            <v>66</v>
          </cell>
        </row>
        <row r="7727">
          <cell r="A7727">
            <v>66</v>
          </cell>
        </row>
        <row r="7728">
          <cell r="A7728">
            <v>66</v>
          </cell>
        </row>
        <row r="7729">
          <cell r="A7729">
            <v>66</v>
          </cell>
        </row>
        <row r="7730">
          <cell r="A7730">
            <v>66</v>
          </cell>
        </row>
        <row r="7731">
          <cell r="A7731">
            <v>66</v>
          </cell>
        </row>
        <row r="7732">
          <cell r="A7732">
            <v>66</v>
          </cell>
        </row>
        <row r="7733">
          <cell r="A7733">
            <v>66</v>
          </cell>
        </row>
        <row r="7734">
          <cell r="A7734">
            <v>66</v>
          </cell>
        </row>
        <row r="7735">
          <cell r="A7735">
            <v>66</v>
          </cell>
        </row>
        <row r="7736">
          <cell r="A7736">
            <v>66</v>
          </cell>
        </row>
        <row r="7737">
          <cell r="A7737">
            <v>66</v>
          </cell>
        </row>
        <row r="7738">
          <cell r="A7738">
            <v>66</v>
          </cell>
        </row>
        <row r="7739">
          <cell r="A7739">
            <v>66</v>
          </cell>
        </row>
        <row r="7740">
          <cell r="A7740">
            <v>66</v>
          </cell>
        </row>
        <row r="7741">
          <cell r="A7741">
            <v>66</v>
          </cell>
        </row>
        <row r="7742">
          <cell r="A7742">
            <v>66</v>
          </cell>
        </row>
        <row r="7743">
          <cell r="A7743">
            <v>66</v>
          </cell>
        </row>
        <row r="7744">
          <cell r="A7744">
            <v>66</v>
          </cell>
        </row>
        <row r="7745">
          <cell r="A7745">
            <v>66</v>
          </cell>
        </row>
        <row r="7746">
          <cell r="A7746">
            <v>66</v>
          </cell>
        </row>
        <row r="7747">
          <cell r="A7747">
            <v>66</v>
          </cell>
        </row>
        <row r="7748">
          <cell r="A7748">
            <v>66</v>
          </cell>
        </row>
        <row r="7749">
          <cell r="A7749">
            <v>66</v>
          </cell>
        </row>
        <row r="7750">
          <cell r="A7750">
            <v>66</v>
          </cell>
        </row>
        <row r="7751">
          <cell r="A7751">
            <v>66</v>
          </cell>
        </row>
        <row r="7752">
          <cell r="A7752">
            <v>66</v>
          </cell>
        </row>
        <row r="7753">
          <cell r="A7753">
            <v>66</v>
          </cell>
        </row>
        <row r="7754">
          <cell r="A7754">
            <v>66</v>
          </cell>
        </row>
        <row r="7755">
          <cell r="A7755">
            <v>66</v>
          </cell>
        </row>
        <row r="7756">
          <cell r="A7756">
            <v>67</v>
          </cell>
        </row>
        <row r="7757">
          <cell r="A7757">
            <v>67</v>
          </cell>
        </row>
        <row r="7758">
          <cell r="A7758">
            <v>67</v>
          </cell>
        </row>
        <row r="7759">
          <cell r="A7759">
            <v>67</v>
          </cell>
        </row>
        <row r="7760">
          <cell r="A7760">
            <v>67</v>
          </cell>
        </row>
        <row r="7761">
          <cell r="A7761">
            <v>67</v>
          </cell>
        </row>
        <row r="7762">
          <cell r="A7762">
            <v>67</v>
          </cell>
        </row>
        <row r="7763">
          <cell r="A7763">
            <v>67</v>
          </cell>
        </row>
        <row r="7764">
          <cell r="A7764">
            <v>67</v>
          </cell>
        </row>
        <row r="7765">
          <cell r="A7765">
            <v>67</v>
          </cell>
        </row>
        <row r="7766">
          <cell r="A7766">
            <v>67</v>
          </cell>
        </row>
        <row r="7767">
          <cell r="A7767">
            <v>67</v>
          </cell>
        </row>
        <row r="7768">
          <cell r="A7768">
            <v>67</v>
          </cell>
        </row>
        <row r="7769">
          <cell r="A7769">
            <v>67</v>
          </cell>
        </row>
        <row r="7770">
          <cell r="A7770">
            <v>67</v>
          </cell>
        </row>
        <row r="7771">
          <cell r="A7771">
            <v>67</v>
          </cell>
        </row>
        <row r="7772">
          <cell r="A7772">
            <v>67</v>
          </cell>
        </row>
        <row r="7773">
          <cell r="A7773">
            <v>67</v>
          </cell>
        </row>
        <row r="7774">
          <cell r="A7774">
            <v>67</v>
          </cell>
        </row>
        <row r="7775">
          <cell r="A7775">
            <v>67</v>
          </cell>
        </row>
        <row r="7776">
          <cell r="A7776">
            <v>67</v>
          </cell>
        </row>
        <row r="7777">
          <cell r="A7777">
            <v>67</v>
          </cell>
        </row>
        <row r="7778">
          <cell r="A7778">
            <v>67</v>
          </cell>
        </row>
        <row r="7779">
          <cell r="A7779">
            <v>67</v>
          </cell>
        </row>
        <row r="7780">
          <cell r="A7780">
            <v>67</v>
          </cell>
        </row>
        <row r="7781">
          <cell r="A7781">
            <v>67</v>
          </cell>
        </row>
        <row r="7782">
          <cell r="A7782">
            <v>67</v>
          </cell>
        </row>
        <row r="7783">
          <cell r="A7783">
            <v>67</v>
          </cell>
        </row>
        <row r="7784">
          <cell r="A7784">
            <v>67</v>
          </cell>
        </row>
        <row r="7785">
          <cell r="A7785">
            <v>67</v>
          </cell>
        </row>
        <row r="7786">
          <cell r="A7786">
            <v>67</v>
          </cell>
        </row>
        <row r="7787">
          <cell r="A7787">
            <v>67</v>
          </cell>
        </row>
        <row r="7788">
          <cell r="A7788">
            <v>67</v>
          </cell>
        </row>
        <row r="7789">
          <cell r="A7789">
            <v>67</v>
          </cell>
        </row>
        <row r="7790">
          <cell r="A7790">
            <v>67</v>
          </cell>
        </row>
        <row r="7791">
          <cell r="A7791">
            <v>67</v>
          </cell>
        </row>
        <row r="7792">
          <cell r="A7792">
            <v>67</v>
          </cell>
        </row>
        <row r="7793">
          <cell r="A7793">
            <v>67</v>
          </cell>
        </row>
        <row r="7794">
          <cell r="A7794">
            <v>67</v>
          </cell>
        </row>
        <row r="7795">
          <cell r="A7795">
            <v>67</v>
          </cell>
        </row>
        <row r="7796">
          <cell r="A7796">
            <v>67</v>
          </cell>
        </row>
        <row r="7797">
          <cell r="A7797">
            <v>67</v>
          </cell>
        </row>
        <row r="7798">
          <cell r="A7798">
            <v>67</v>
          </cell>
        </row>
        <row r="7799">
          <cell r="A7799">
            <v>67</v>
          </cell>
        </row>
        <row r="7800">
          <cell r="A7800">
            <v>67</v>
          </cell>
        </row>
        <row r="7801">
          <cell r="A7801">
            <v>67</v>
          </cell>
        </row>
        <row r="7802">
          <cell r="A7802">
            <v>67</v>
          </cell>
        </row>
        <row r="7803">
          <cell r="A7803">
            <v>67</v>
          </cell>
        </row>
        <row r="7804">
          <cell r="A7804">
            <v>67</v>
          </cell>
        </row>
        <row r="7805">
          <cell r="A7805">
            <v>67</v>
          </cell>
        </row>
        <row r="7806">
          <cell r="A7806">
            <v>67</v>
          </cell>
        </row>
        <row r="7807">
          <cell r="A7807">
            <v>67</v>
          </cell>
        </row>
        <row r="7808">
          <cell r="A7808">
            <v>67</v>
          </cell>
        </row>
        <row r="7809">
          <cell r="A7809">
            <v>67</v>
          </cell>
        </row>
        <row r="7810">
          <cell r="A7810">
            <v>67</v>
          </cell>
        </row>
        <row r="7811">
          <cell r="A7811">
            <v>67</v>
          </cell>
        </row>
        <row r="7812">
          <cell r="A7812">
            <v>67</v>
          </cell>
        </row>
        <row r="7813">
          <cell r="A7813">
            <v>67</v>
          </cell>
        </row>
        <row r="7814">
          <cell r="A7814">
            <v>67</v>
          </cell>
        </row>
        <row r="7815">
          <cell r="A7815">
            <v>67</v>
          </cell>
        </row>
        <row r="7816">
          <cell r="A7816">
            <v>67</v>
          </cell>
        </row>
        <row r="7817">
          <cell r="A7817">
            <v>67</v>
          </cell>
        </row>
        <row r="7818">
          <cell r="A7818">
            <v>67</v>
          </cell>
        </row>
        <row r="7819">
          <cell r="A7819">
            <v>67</v>
          </cell>
        </row>
        <row r="7820">
          <cell r="A7820">
            <v>67</v>
          </cell>
        </row>
        <row r="7821">
          <cell r="A7821">
            <v>67</v>
          </cell>
        </row>
        <row r="7822">
          <cell r="A7822">
            <v>67</v>
          </cell>
        </row>
        <row r="7823">
          <cell r="A7823">
            <v>67</v>
          </cell>
        </row>
        <row r="7824">
          <cell r="A7824">
            <v>67</v>
          </cell>
        </row>
        <row r="7825">
          <cell r="A7825">
            <v>67</v>
          </cell>
        </row>
        <row r="7826">
          <cell r="A7826">
            <v>67</v>
          </cell>
        </row>
        <row r="7827">
          <cell r="A7827">
            <v>67</v>
          </cell>
        </row>
        <row r="7828">
          <cell r="A7828">
            <v>67</v>
          </cell>
        </row>
        <row r="7829">
          <cell r="A7829">
            <v>67</v>
          </cell>
        </row>
        <row r="7830">
          <cell r="A7830">
            <v>67</v>
          </cell>
        </row>
        <row r="7831">
          <cell r="A7831">
            <v>67</v>
          </cell>
        </row>
        <row r="7832">
          <cell r="A7832">
            <v>67</v>
          </cell>
        </row>
        <row r="7833">
          <cell r="A7833">
            <v>67</v>
          </cell>
        </row>
        <row r="7834">
          <cell r="A7834">
            <v>67</v>
          </cell>
        </row>
        <row r="7835">
          <cell r="A7835">
            <v>67</v>
          </cell>
        </row>
        <row r="7836">
          <cell r="A7836">
            <v>67</v>
          </cell>
        </row>
        <row r="7837">
          <cell r="A7837">
            <v>67</v>
          </cell>
        </row>
        <row r="7838">
          <cell r="A7838">
            <v>67</v>
          </cell>
        </row>
        <row r="7839">
          <cell r="A7839">
            <v>67</v>
          </cell>
        </row>
        <row r="7840">
          <cell r="A7840">
            <v>67</v>
          </cell>
        </row>
        <row r="7841">
          <cell r="A7841">
            <v>67</v>
          </cell>
        </row>
        <row r="7842">
          <cell r="A7842">
            <v>67</v>
          </cell>
        </row>
        <row r="7843">
          <cell r="A7843">
            <v>67</v>
          </cell>
        </row>
        <row r="7844">
          <cell r="A7844">
            <v>67</v>
          </cell>
        </row>
        <row r="7845">
          <cell r="A7845">
            <v>67</v>
          </cell>
        </row>
        <row r="7846">
          <cell r="A7846">
            <v>67</v>
          </cell>
        </row>
        <row r="7847">
          <cell r="A7847">
            <v>67</v>
          </cell>
        </row>
        <row r="7848">
          <cell r="A7848">
            <v>67</v>
          </cell>
        </row>
        <row r="7849">
          <cell r="A7849">
            <v>67</v>
          </cell>
        </row>
        <row r="7850">
          <cell r="A7850">
            <v>67</v>
          </cell>
        </row>
        <row r="7851">
          <cell r="A7851">
            <v>67</v>
          </cell>
        </row>
        <row r="7852">
          <cell r="A7852">
            <v>67</v>
          </cell>
        </row>
        <row r="7853">
          <cell r="A7853">
            <v>67</v>
          </cell>
        </row>
        <row r="7854">
          <cell r="A7854">
            <v>67</v>
          </cell>
        </row>
        <row r="7855">
          <cell r="A7855">
            <v>67</v>
          </cell>
        </row>
        <row r="7856">
          <cell r="A7856">
            <v>67</v>
          </cell>
        </row>
        <row r="7857">
          <cell r="A7857">
            <v>67</v>
          </cell>
        </row>
        <row r="7858">
          <cell r="A7858">
            <v>67</v>
          </cell>
        </row>
        <row r="7859">
          <cell r="A7859">
            <v>67</v>
          </cell>
        </row>
        <row r="7860">
          <cell r="A7860">
            <v>67</v>
          </cell>
        </row>
        <row r="7861">
          <cell r="A7861">
            <v>67</v>
          </cell>
        </row>
        <row r="7862">
          <cell r="A7862">
            <v>67</v>
          </cell>
        </row>
        <row r="7863">
          <cell r="A7863">
            <v>67</v>
          </cell>
        </row>
        <row r="7864">
          <cell r="A7864">
            <v>67</v>
          </cell>
        </row>
        <row r="7865">
          <cell r="A7865">
            <v>67</v>
          </cell>
        </row>
        <row r="7866">
          <cell r="A7866">
            <v>67</v>
          </cell>
        </row>
        <row r="7867">
          <cell r="A7867">
            <v>67</v>
          </cell>
        </row>
        <row r="7868">
          <cell r="A7868">
            <v>67</v>
          </cell>
        </row>
        <row r="7869">
          <cell r="A7869">
            <v>68</v>
          </cell>
        </row>
        <row r="7870">
          <cell r="A7870">
            <v>68</v>
          </cell>
        </row>
        <row r="7871">
          <cell r="A7871">
            <v>68</v>
          </cell>
        </row>
        <row r="7872">
          <cell r="A7872">
            <v>68</v>
          </cell>
        </row>
        <row r="7873">
          <cell r="A7873">
            <v>68</v>
          </cell>
        </row>
        <row r="7874">
          <cell r="A7874">
            <v>68</v>
          </cell>
        </row>
        <row r="7875">
          <cell r="A7875">
            <v>68</v>
          </cell>
        </row>
        <row r="7876">
          <cell r="A7876">
            <v>68</v>
          </cell>
        </row>
        <row r="7877">
          <cell r="A7877">
            <v>68</v>
          </cell>
        </row>
        <row r="7878">
          <cell r="A7878">
            <v>68</v>
          </cell>
        </row>
        <row r="7879">
          <cell r="A7879">
            <v>68</v>
          </cell>
        </row>
        <row r="7880">
          <cell r="A7880">
            <v>68</v>
          </cell>
        </row>
        <row r="7881">
          <cell r="A7881">
            <v>68</v>
          </cell>
        </row>
        <row r="7882">
          <cell r="A7882">
            <v>68</v>
          </cell>
        </row>
        <row r="7883">
          <cell r="A7883">
            <v>68</v>
          </cell>
        </row>
        <row r="7884">
          <cell r="A7884">
            <v>68</v>
          </cell>
        </row>
        <row r="7885">
          <cell r="A7885">
            <v>68</v>
          </cell>
        </row>
        <row r="7886">
          <cell r="A7886">
            <v>68</v>
          </cell>
        </row>
        <row r="7887">
          <cell r="A7887">
            <v>68</v>
          </cell>
        </row>
        <row r="7888">
          <cell r="A7888">
            <v>68</v>
          </cell>
        </row>
        <row r="7889">
          <cell r="A7889">
            <v>68</v>
          </cell>
        </row>
        <row r="7890">
          <cell r="A7890">
            <v>68</v>
          </cell>
        </row>
        <row r="7891">
          <cell r="A7891">
            <v>68</v>
          </cell>
        </row>
        <row r="7892">
          <cell r="A7892">
            <v>68</v>
          </cell>
        </row>
        <row r="7893">
          <cell r="A7893">
            <v>68</v>
          </cell>
        </row>
        <row r="7894">
          <cell r="A7894">
            <v>68</v>
          </cell>
        </row>
        <row r="7895">
          <cell r="A7895">
            <v>68</v>
          </cell>
        </row>
        <row r="7896">
          <cell r="A7896">
            <v>68</v>
          </cell>
        </row>
        <row r="7897">
          <cell r="A7897">
            <v>68</v>
          </cell>
        </row>
        <row r="7898">
          <cell r="A7898">
            <v>68</v>
          </cell>
        </row>
        <row r="7899">
          <cell r="A7899">
            <v>68</v>
          </cell>
        </row>
        <row r="7900">
          <cell r="A7900">
            <v>68</v>
          </cell>
        </row>
        <row r="7901">
          <cell r="A7901">
            <v>68</v>
          </cell>
        </row>
        <row r="7902">
          <cell r="A7902">
            <v>68</v>
          </cell>
        </row>
        <row r="7903">
          <cell r="A7903">
            <v>68</v>
          </cell>
        </row>
        <row r="7904">
          <cell r="A7904">
            <v>68</v>
          </cell>
        </row>
        <row r="7905">
          <cell r="A7905">
            <v>68</v>
          </cell>
        </row>
        <row r="7906">
          <cell r="A7906">
            <v>68</v>
          </cell>
        </row>
        <row r="7907">
          <cell r="A7907">
            <v>68</v>
          </cell>
        </row>
        <row r="7908">
          <cell r="A7908">
            <v>68</v>
          </cell>
        </row>
        <row r="7909">
          <cell r="A7909">
            <v>68</v>
          </cell>
        </row>
        <row r="7910">
          <cell r="A7910">
            <v>68</v>
          </cell>
        </row>
        <row r="7911">
          <cell r="A7911">
            <v>68</v>
          </cell>
        </row>
        <row r="7912">
          <cell r="A7912">
            <v>68</v>
          </cell>
        </row>
        <row r="7913">
          <cell r="A7913">
            <v>68</v>
          </cell>
        </row>
        <row r="7914">
          <cell r="A7914">
            <v>68</v>
          </cell>
        </row>
        <row r="7915">
          <cell r="A7915">
            <v>68</v>
          </cell>
        </row>
        <row r="7916">
          <cell r="A7916">
            <v>68</v>
          </cell>
        </row>
        <row r="7917">
          <cell r="A7917">
            <v>68</v>
          </cell>
        </row>
        <row r="7918">
          <cell r="A7918">
            <v>68</v>
          </cell>
        </row>
        <row r="7919">
          <cell r="A7919">
            <v>68</v>
          </cell>
        </row>
        <row r="7920">
          <cell r="A7920">
            <v>68</v>
          </cell>
        </row>
        <row r="7921">
          <cell r="A7921">
            <v>68</v>
          </cell>
        </row>
        <row r="7922">
          <cell r="A7922">
            <v>68</v>
          </cell>
        </row>
        <row r="7923">
          <cell r="A7923">
            <v>68</v>
          </cell>
        </row>
        <row r="7924">
          <cell r="A7924">
            <v>68</v>
          </cell>
        </row>
        <row r="7925">
          <cell r="A7925">
            <v>68</v>
          </cell>
        </row>
        <row r="7926">
          <cell r="A7926">
            <v>68</v>
          </cell>
        </row>
        <row r="7927">
          <cell r="A7927">
            <v>68</v>
          </cell>
        </row>
        <row r="7928">
          <cell r="A7928">
            <v>68</v>
          </cell>
        </row>
        <row r="7929">
          <cell r="A7929">
            <v>68</v>
          </cell>
        </row>
        <row r="7930">
          <cell r="A7930">
            <v>68</v>
          </cell>
        </row>
        <row r="7931">
          <cell r="A7931">
            <v>68</v>
          </cell>
        </row>
        <row r="7932">
          <cell r="A7932">
            <v>68</v>
          </cell>
        </row>
        <row r="7933">
          <cell r="A7933">
            <v>68</v>
          </cell>
        </row>
        <row r="7934">
          <cell r="A7934">
            <v>68</v>
          </cell>
        </row>
        <row r="7935">
          <cell r="A7935">
            <v>68</v>
          </cell>
        </row>
        <row r="7936">
          <cell r="A7936">
            <v>68</v>
          </cell>
        </row>
        <row r="7937">
          <cell r="A7937">
            <v>68</v>
          </cell>
        </row>
        <row r="7938">
          <cell r="A7938">
            <v>68</v>
          </cell>
        </row>
        <row r="7939">
          <cell r="A7939">
            <v>68</v>
          </cell>
        </row>
        <row r="7940">
          <cell r="A7940">
            <v>68</v>
          </cell>
        </row>
        <row r="7941">
          <cell r="A7941">
            <v>68</v>
          </cell>
        </row>
        <row r="7942">
          <cell r="A7942">
            <v>68</v>
          </cell>
        </row>
        <row r="7943">
          <cell r="A7943">
            <v>68</v>
          </cell>
        </row>
        <row r="7944">
          <cell r="A7944">
            <v>68</v>
          </cell>
        </row>
        <row r="7945">
          <cell r="A7945">
            <v>68</v>
          </cell>
        </row>
        <row r="7946">
          <cell r="A7946">
            <v>68</v>
          </cell>
        </row>
        <row r="7947">
          <cell r="A7947">
            <v>68</v>
          </cell>
        </row>
        <row r="7948">
          <cell r="A7948">
            <v>68</v>
          </cell>
        </row>
        <row r="7949">
          <cell r="A7949">
            <v>68</v>
          </cell>
        </row>
        <row r="7950">
          <cell r="A7950">
            <v>68</v>
          </cell>
        </row>
        <row r="7951">
          <cell r="A7951">
            <v>68</v>
          </cell>
        </row>
        <row r="7952">
          <cell r="A7952">
            <v>68</v>
          </cell>
        </row>
        <row r="7953">
          <cell r="A7953">
            <v>68</v>
          </cell>
        </row>
        <row r="7954">
          <cell r="A7954">
            <v>68</v>
          </cell>
        </row>
        <row r="7955">
          <cell r="A7955">
            <v>68</v>
          </cell>
        </row>
        <row r="7956">
          <cell r="A7956">
            <v>68</v>
          </cell>
        </row>
        <row r="7957">
          <cell r="A7957">
            <v>68</v>
          </cell>
        </row>
        <row r="7958">
          <cell r="A7958">
            <v>68</v>
          </cell>
        </row>
        <row r="7959">
          <cell r="A7959">
            <v>68</v>
          </cell>
        </row>
        <row r="7960">
          <cell r="A7960">
            <v>68</v>
          </cell>
        </row>
        <row r="7961">
          <cell r="A7961">
            <v>68</v>
          </cell>
        </row>
        <row r="7962">
          <cell r="A7962">
            <v>68</v>
          </cell>
        </row>
        <row r="7963">
          <cell r="A7963">
            <v>68</v>
          </cell>
        </row>
        <row r="7964">
          <cell r="A7964">
            <v>68</v>
          </cell>
        </row>
        <row r="7965">
          <cell r="A7965">
            <v>68</v>
          </cell>
        </row>
        <row r="7966">
          <cell r="A7966">
            <v>68</v>
          </cell>
        </row>
        <row r="7967">
          <cell r="A7967">
            <v>68</v>
          </cell>
        </row>
        <row r="7968">
          <cell r="A7968">
            <v>68</v>
          </cell>
        </row>
        <row r="7969">
          <cell r="A7969">
            <v>68</v>
          </cell>
        </row>
        <row r="7970">
          <cell r="A7970">
            <v>68</v>
          </cell>
        </row>
        <row r="7971">
          <cell r="A7971">
            <v>68</v>
          </cell>
        </row>
        <row r="7972">
          <cell r="A7972">
            <v>68</v>
          </cell>
        </row>
        <row r="7973">
          <cell r="A7973">
            <v>68</v>
          </cell>
        </row>
        <row r="7974">
          <cell r="A7974">
            <v>68</v>
          </cell>
        </row>
        <row r="7975">
          <cell r="A7975">
            <v>68</v>
          </cell>
        </row>
        <row r="7976">
          <cell r="A7976">
            <v>68</v>
          </cell>
        </row>
        <row r="7977">
          <cell r="A7977">
            <v>68</v>
          </cell>
        </row>
        <row r="7978">
          <cell r="A7978">
            <v>68</v>
          </cell>
        </row>
        <row r="7979">
          <cell r="A7979">
            <v>68</v>
          </cell>
        </row>
        <row r="7980">
          <cell r="A7980">
            <v>68</v>
          </cell>
        </row>
        <row r="7981">
          <cell r="A7981">
            <v>68</v>
          </cell>
        </row>
        <row r="7982">
          <cell r="A7982">
            <v>69</v>
          </cell>
        </row>
        <row r="7983">
          <cell r="A7983">
            <v>69</v>
          </cell>
        </row>
        <row r="7984">
          <cell r="A7984">
            <v>69</v>
          </cell>
        </row>
        <row r="7985">
          <cell r="A7985">
            <v>69</v>
          </cell>
        </row>
        <row r="7986">
          <cell r="A7986">
            <v>69</v>
          </cell>
        </row>
        <row r="7987">
          <cell r="A7987">
            <v>69</v>
          </cell>
        </row>
        <row r="7988">
          <cell r="A7988">
            <v>69</v>
          </cell>
        </row>
        <row r="7989">
          <cell r="A7989">
            <v>69</v>
          </cell>
        </row>
        <row r="7990">
          <cell r="A7990">
            <v>69</v>
          </cell>
        </row>
        <row r="7991">
          <cell r="A7991">
            <v>69</v>
          </cell>
        </row>
        <row r="7992">
          <cell r="A7992">
            <v>69</v>
          </cell>
        </row>
        <row r="7993">
          <cell r="A7993">
            <v>69</v>
          </cell>
        </row>
        <row r="7994">
          <cell r="A7994">
            <v>69</v>
          </cell>
        </row>
        <row r="7995">
          <cell r="A7995">
            <v>69</v>
          </cell>
        </row>
        <row r="7996">
          <cell r="A7996">
            <v>69</v>
          </cell>
        </row>
        <row r="7997">
          <cell r="A7997">
            <v>69</v>
          </cell>
        </row>
        <row r="7998">
          <cell r="A7998">
            <v>69</v>
          </cell>
        </row>
        <row r="7999">
          <cell r="A7999">
            <v>69</v>
          </cell>
        </row>
        <row r="8000">
          <cell r="A8000">
            <v>69</v>
          </cell>
        </row>
        <row r="8001">
          <cell r="A8001">
            <v>69</v>
          </cell>
        </row>
        <row r="8002">
          <cell r="A8002">
            <v>69</v>
          </cell>
        </row>
        <row r="8003">
          <cell r="A8003">
            <v>69</v>
          </cell>
        </row>
        <row r="8004">
          <cell r="A8004">
            <v>69</v>
          </cell>
        </row>
        <row r="8005">
          <cell r="A8005">
            <v>69</v>
          </cell>
        </row>
        <row r="8006">
          <cell r="A8006">
            <v>69</v>
          </cell>
        </row>
        <row r="8007">
          <cell r="A8007">
            <v>69</v>
          </cell>
        </row>
        <row r="8008">
          <cell r="A8008">
            <v>69</v>
          </cell>
        </row>
        <row r="8009">
          <cell r="A8009">
            <v>69</v>
          </cell>
        </row>
        <row r="8010">
          <cell r="A8010">
            <v>69</v>
          </cell>
        </row>
        <row r="8011">
          <cell r="A8011">
            <v>69</v>
          </cell>
        </row>
        <row r="8012">
          <cell r="A8012">
            <v>69</v>
          </cell>
        </row>
        <row r="8013">
          <cell r="A8013">
            <v>69</v>
          </cell>
        </row>
        <row r="8014">
          <cell r="A8014">
            <v>69</v>
          </cell>
        </row>
        <row r="8015">
          <cell r="A8015">
            <v>69</v>
          </cell>
        </row>
        <row r="8016">
          <cell r="A8016">
            <v>69</v>
          </cell>
        </row>
        <row r="8017">
          <cell r="A8017">
            <v>69</v>
          </cell>
        </row>
        <row r="8018">
          <cell r="A8018">
            <v>69</v>
          </cell>
        </row>
        <row r="8019">
          <cell r="A8019">
            <v>69</v>
          </cell>
        </row>
        <row r="8020">
          <cell r="A8020">
            <v>69</v>
          </cell>
        </row>
        <row r="8021">
          <cell r="A8021">
            <v>69</v>
          </cell>
        </row>
        <row r="8022">
          <cell r="A8022">
            <v>69</v>
          </cell>
        </row>
        <row r="8023">
          <cell r="A8023">
            <v>69</v>
          </cell>
        </row>
        <row r="8024">
          <cell r="A8024">
            <v>69</v>
          </cell>
        </row>
        <row r="8025">
          <cell r="A8025">
            <v>69</v>
          </cell>
        </row>
        <row r="8026">
          <cell r="A8026">
            <v>69</v>
          </cell>
        </row>
        <row r="8027">
          <cell r="A8027">
            <v>69</v>
          </cell>
        </row>
        <row r="8028">
          <cell r="A8028">
            <v>69</v>
          </cell>
        </row>
        <row r="8029">
          <cell r="A8029">
            <v>69</v>
          </cell>
        </row>
        <row r="8030">
          <cell r="A8030">
            <v>69</v>
          </cell>
        </row>
        <row r="8031">
          <cell r="A8031">
            <v>69</v>
          </cell>
        </row>
        <row r="8032">
          <cell r="A8032">
            <v>69</v>
          </cell>
        </row>
        <row r="8033">
          <cell r="A8033">
            <v>69</v>
          </cell>
        </row>
        <row r="8034">
          <cell r="A8034">
            <v>69</v>
          </cell>
        </row>
        <row r="8035">
          <cell r="A8035">
            <v>69</v>
          </cell>
        </row>
        <row r="8036">
          <cell r="A8036">
            <v>69</v>
          </cell>
        </row>
        <row r="8037">
          <cell r="A8037">
            <v>69</v>
          </cell>
        </row>
        <row r="8038">
          <cell r="A8038">
            <v>69</v>
          </cell>
        </row>
        <row r="8039">
          <cell r="A8039">
            <v>69</v>
          </cell>
        </row>
        <row r="8040">
          <cell r="A8040">
            <v>69</v>
          </cell>
        </row>
        <row r="8041">
          <cell r="A8041">
            <v>69</v>
          </cell>
        </row>
        <row r="8042">
          <cell r="A8042">
            <v>69</v>
          </cell>
        </row>
        <row r="8043">
          <cell r="A8043">
            <v>69</v>
          </cell>
        </row>
        <row r="8044">
          <cell r="A8044">
            <v>69</v>
          </cell>
        </row>
        <row r="8045">
          <cell r="A8045">
            <v>69</v>
          </cell>
        </row>
        <row r="8046">
          <cell r="A8046">
            <v>69</v>
          </cell>
        </row>
        <row r="8047">
          <cell r="A8047">
            <v>69</v>
          </cell>
        </row>
        <row r="8048">
          <cell r="A8048">
            <v>69</v>
          </cell>
        </row>
        <row r="8049">
          <cell r="A8049">
            <v>69</v>
          </cell>
        </row>
        <row r="8050">
          <cell r="A8050">
            <v>69</v>
          </cell>
        </row>
        <row r="8051">
          <cell r="A8051">
            <v>69</v>
          </cell>
        </row>
        <row r="8052">
          <cell r="A8052">
            <v>69</v>
          </cell>
        </row>
        <row r="8053">
          <cell r="A8053">
            <v>69</v>
          </cell>
        </row>
        <row r="8054">
          <cell r="A8054">
            <v>69</v>
          </cell>
        </row>
        <row r="8055">
          <cell r="A8055">
            <v>69</v>
          </cell>
        </row>
        <row r="8056">
          <cell r="A8056">
            <v>69</v>
          </cell>
        </row>
        <row r="8057">
          <cell r="A8057">
            <v>69</v>
          </cell>
        </row>
        <row r="8058">
          <cell r="A8058">
            <v>69</v>
          </cell>
        </row>
        <row r="8059">
          <cell r="A8059">
            <v>69</v>
          </cell>
        </row>
        <row r="8060">
          <cell r="A8060">
            <v>69</v>
          </cell>
        </row>
        <row r="8061">
          <cell r="A8061">
            <v>69</v>
          </cell>
        </row>
        <row r="8062">
          <cell r="A8062">
            <v>69</v>
          </cell>
        </row>
        <row r="8063">
          <cell r="A8063">
            <v>69</v>
          </cell>
        </row>
        <row r="8064">
          <cell r="A8064">
            <v>69</v>
          </cell>
        </row>
        <row r="8065">
          <cell r="A8065">
            <v>69</v>
          </cell>
        </row>
        <row r="8066">
          <cell r="A8066">
            <v>69</v>
          </cell>
        </row>
        <row r="8067">
          <cell r="A8067">
            <v>69</v>
          </cell>
        </row>
        <row r="8068">
          <cell r="A8068">
            <v>69</v>
          </cell>
        </row>
        <row r="8069">
          <cell r="A8069">
            <v>69</v>
          </cell>
        </row>
        <row r="8070">
          <cell r="A8070">
            <v>69</v>
          </cell>
        </row>
        <row r="8071">
          <cell r="A8071">
            <v>69</v>
          </cell>
        </row>
        <row r="8072">
          <cell r="A8072">
            <v>69</v>
          </cell>
        </row>
        <row r="8073">
          <cell r="A8073">
            <v>69</v>
          </cell>
        </row>
        <row r="8074">
          <cell r="A8074">
            <v>69</v>
          </cell>
        </row>
        <row r="8075">
          <cell r="A8075">
            <v>69</v>
          </cell>
        </row>
        <row r="8076">
          <cell r="A8076">
            <v>69</v>
          </cell>
        </row>
        <row r="8077">
          <cell r="A8077">
            <v>69</v>
          </cell>
        </row>
        <row r="8078">
          <cell r="A8078">
            <v>69</v>
          </cell>
        </row>
        <row r="8079">
          <cell r="A8079">
            <v>69</v>
          </cell>
        </row>
        <row r="8080">
          <cell r="A8080">
            <v>69</v>
          </cell>
        </row>
        <row r="8081">
          <cell r="A8081">
            <v>69</v>
          </cell>
        </row>
        <row r="8082">
          <cell r="A8082">
            <v>69</v>
          </cell>
        </row>
        <row r="8083">
          <cell r="A8083">
            <v>69</v>
          </cell>
        </row>
        <row r="8084">
          <cell r="A8084">
            <v>69</v>
          </cell>
        </row>
        <row r="8085">
          <cell r="A8085">
            <v>69</v>
          </cell>
        </row>
        <row r="8086">
          <cell r="A8086">
            <v>69</v>
          </cell>
        </row>
        <row r="8087">
          <cell r="A8087">
            <v>69</v>
          </cell>
        </row>
        <row r="8088">
          <cell r="A8088">
            <v>69</v>
          </cell>
        </row>
        <row r="8089">
          <cell r="A8089">
            <v>69</v>
          </cell>
        </row>
        <row r="8090">
          <cell r="A8090">
            <v>69</v>
          </cell>
        </row>
        <row r="8091">
          <cell r="A8091">
            <v>69</v>
          </cell>
        </row>
        <row r="8092">
          <cell r="A8092">
            <v>69</v>
          </cell>
        </row>
        <row r="8093">
          <cell r="A8093">
            <v>69</v>
          </cell>
        </row>
        <row r="8094">
          <cell r="A8094">
            <v>69</v>
          </cell>
        </row>
        <row r="8095">
          <cell r="A8095">
            <v>70</v>
          </cell>
        </row>
        <row r="8096">
          <cell r="A8096">
            <v>70</v>
          </cell>
        </row>
        <row r="8097">
          <cell r="A8097">
            <v>70</v>
          </cell>
        </row>
        <row r="8098">
          <cell r="A8098">
            <v>70</v>
          </cell>
        </row>
        <row r="8099">
          <cell r="A8099">
            <v>70</v>
          </cell>
        </row>
        <row r="8100">
          <cell r="A8100">
            <v>70</v>
          </cell>
        </row>
        <row r="8101">
          <cell r="A8101">
            <v>70</v>
          </cell>
        </row>
        <row r="8102">
          <cell r="A8102">
            <v>70</v>
          </cell>
        </row>
        <row r="8103">
          <cell r="A8103">
            <v>70</v>
          </cell>
        </row>
        <row r="8104">
          <cell r="A8104">
            <v>70</v>
          </cell>
        </row>
        <row r="8105">
          <cell r="A8105">
            <v>70</v>
          </cell>
        </row>
        <row r="8106">
          <cell r="A8106">
            <v>70</v>
          </cell>
        </row>
        <row r="8107">
          <cell r="A8107">
            <v>70</v>
          </cell>
        </row>
        <row r="8108">
          <cell r="A8108">
            <v>70</v>
          </cell>
        </row>
        <row r="8109">
          <cell r="A8109">
            <v>70</v>
          </cell>
        </row>
        <row r="8110">
          <cell r="A8110">
            <v>70</v>
          </cell>
        </row>
        <row r="8111">
          <cell r="A8111">
            <v>70</v>
          </cell>
        </row>
        <row r="8112">
          <cell r="A8112">
            <v>70</v>
          </cell>
        </row>
        <row r="8113">
          <cell r="A8113">
            <v>70</v>
          </cell>
        </row>
        <row r="8114">
          <cell r="A8114">
            <v>70</v>
          </cell>
        </row>
        <row r="8115">
          <cell r="A8115">
            <v>70</v>
          </cell>
        </row>
        <row r="8116">
          <cell r="A8116">
            <v>70</v>
          </cell>
        </row>
        <row r="8117">
          <cell r="A8117">
            <v>70</v>
          </cell>
        </row>
        <row r="8118">
          <cell r="A8118">
            <v>70</v>
          </cell>
        </row>
        <row r="8119">
          <cell r="A8119">
            <v>70</v>
          </cell>
        </row>
        <row r="8120">
          <cell r="A8120">
            <v>70</v>
          </cell>
        </row>
        <row r="8121">
          <cell r="A8121">
            <v>70</v>
          </cell>
        </row>
        <row r="8122">
          <cell r="A8122">
            <v>70</v>
          </cell>
        </row>
        <row r="8123">
          <cell r="A8123">
            <v>70</v>
          </cell>
        </row>
        <row r="8124">
          <cell r="A8124">
            <v>70</v>
          </cell>
        </row>
        <row r="8125">
          <cell r="A8125">
            <v>70</v>
          </cell>
        </row>
        <row r="8126">
          <cell r="A8126">
            <v>70</v>
          </cell>
        </row>
        <row r="8127">
          <cell r="A8127">
            <v>70</v>
          </cell>
        </row>
        <row r="8128">
          <cell r="A8128">
            <v>70</v>
          </cell>
        </row>
        <row r="8129">
          <cell r="A8129">
            <v>70</v>
          </cell>
        </row>
        <row r="8130">
          <cell r="A8130">
            <v>70</v>
          </cell>
        </row>
        <row r="8131">
          <cell r="A8131">
            <v>70</v>
          </cell>
        </row>
        <row r="8132">
          <cell r="A8132">
            <v>70</v>
          </cell>
        </row>
        <row r="8133">
          <cell r="A8133">
            <v>70</v>
          </cell>
        </row>
        <row r="8134">
          <cell r="A8134">
            <v>70</v>
          </cell>
        </row>
        <row r="8135">
          <cell r="A8135">
            <v>70</v>
          </cell>
        </row>
        <row r="8136">
          <cell r="A8136">
            <v>70</v>
          </cell>
        </row>
        <row r="8137">
          <cell r="A8137">
            <v>70</v>
          </cell>
        </row>
        <row r="8138">
          <cell r="A8138">
            <v>70</v>
          </cell>
        </row>
        <row r="8139">
          <cell r="A8139">
            <v>70</v>
          </cell>
        </row>
        <row r="8140">
          <cell r="A8140">
            <v>70</v>
          </cell>
        </row>
        <row r="8141">
          <cell r="A8141">
            <v>70</v>
          </cell>
        </row>
        <row r="8142">
          <cell r="A8142">
            <v>70</v>
          </cell>
        </row>
        <row r="8143">
          <cell r="A8143">
            <v>70</v>
          </cell>
        </row>
        <row r="8144">
          <cell r="A8144">
            <v>70</v>
          </cell>
        </row>
        <row r="8145">
          <cell r="A8145">
            <v>70</v>
          </cell>
        </row>
        <row r="8146">
          <cell r="A8146">
            <v>70</v>
          </cell>
        </row>
        <row r="8147">
          <cell r="A8147">
            <v>70</v>
          </cell>
        </row>
        <row r="8148">
          <cell r="A8148">
            <v>70</v>
          </cell>
        </row>
        <row r="8149">
          <cell r="A8149">
            <v>70</v>
          </cell>
        </row>
        <row r="8150">
          <cell r="A8150">
            <v>70</v>
          </cell>
        </row>
        <row r="8151">
          <cell r="A8151">
            <v>70</v>
          </cell>
        </row>
        <row r="8152">
          <cell r="A8152">
            <v>70</v>
          </cell>
        </row>
        <row r="8153">
          <cell r="A8153">
            <v>70</v>
          </cell>
        </row>
        <row r="8154">
          <cell r="A8154">
            <v>70</v>
          </cell>
        </row>
        <row r="8155">
          <cell r="A8155">
            <v>70</v>
          </cell>
        </row>
        <row r="8156">
          <cell r="A8156">
            <v>70</v>
          </cell>
        </row>
        <row r="8157">
          <cell r="A8157">
            <v>70</v>
          </cell>
        </row>
        <row r="8158">
          <cell r="A8158">
            <v>70</v>
          </cell>
        </row>
        <row r="8159">
          <cell r="A8159">
            <v>70</v>
          </cell>
        </row>
        <row r="8160">
          <cell r="A8160">
            <v>70</v>
          </cell>
        </row>
        <row r="8161">
          <cell r="A8161">
            <v>70</v>
          </cell>
        </row>
        <row r="8162">
          <cell r="A8162">
            <v>70</v>
          </cell>
        </row>
        <row r="8163">
          <cell r="A8163">
            <v>70</v>
          </cell>
        </row>
        <row r="8164">
          <cell r="A8164">
            <v>70</v>
          </cell>
        </row>
        <row r="8165">
          <cell r="A8165">
            <v>70</v>
          </cell>
        </row>
        <row r="8166">
          <cell r="A8166">
            <v>70</v>
          </cell>
        </row>
        <row r="8167">
          <cell r="A8167">
            <v>70</v>
          </cell>
        </row>
        <row r="8168">
          <cell r="A8168">
            <v>70</v>
          </cell>
        </row>
        <row r="8169">
          <cell r="A8169">
            <v>70</v>
          </cell>
        </row>
        <row r="8170">
          <cell r="A8170">
            <v>70</v>
          </cell>
        </row>
        <row r="8171">
          <cell r="A8171">
            <v>70</v>
          </cell>
        </row>
        <row r="8172">
          <cell r="A8172">
            <v>70</v>
          </cell>
        </row>
        <row r="8173">
          <cell r="A8173">
            <v>70</v>
          </cell>
        </row>
        <row r="8174">
          <cell r="A8174">
            <v>70</v>
          </cell>
        </row>
        <row r="8175">
          <cell r="A8175">
            <v>70</v>
          </cell>
        </row>
        <row r="8176">
          <cell r="A8176">
            <v>70</v>
          </cell>
        </row>
        <row r="8177">
          <cell r="A8177">
            <v>70</v>
          </cell>
        </row>
        <row r="8178">
          <cell r="A8178">
            <v>70</v>
          </cell>
        </row>
        <row r="8179">
          <cell r="A8179">
            <v>70</v>
          </cell>
        </row>
        <row r="8180">
          <cell r="A8180">
            <v>70</v>
          </cell>
        </row>
        <row r="8181">
          <cell r="A8181">
            <v>70</v>
          </cell>
        </row>
        <row r="8182">
          <cell r="A8182">
            <v>70</v>
          </cell>
        </row>
        <row r="8183">
          <cell r="A8183">
            <v>70</v>
          </cell>
        </row>
        <row r="8184">
          <cell r="A8184">
            <v>70</v>
          </cell>
        </row>
        <row r="8185">
          <cell r="A8185">
            <v>70</v>
          </cell>
        </row>
        <row r="8186">
          <cell r="A8186">
            <v>70</v>
          </cell>
        </row>
        <row r="8187">
          <cell r="A8187">
            <v>70</v>
          </cell>
        </row>
        <row r="8188">
          <cell r="A8188">
            <v>70</v>
          </cell>
        </row>
        <row r="8189">
          <cell r="A8189">
            <v>70</v>
          </cell>
        </row>
        <row r="8190">
          <cell r="A8190">
            <v>70</v>
          </cell>
        </row>
        <row r="8191">
          <cell r="A8191">
            <v>70</v>
          </cell>
        </row>
        <row r="8192">
          <cell r="A8192">
            <v>70</v>
          </cell>
        </row>
        <row r="8193">
          <cell r="A8193">
            <v>70</v>
          </cell>
        </row>
        <row r="8194">
          <cell r="A8194">
            <v>70</v>
          </cell>
        </row>
        <row r="8195">
          <cell r="A8195">
            <v>70</v>
          </cell>
        </row>
        <row r="8196">
          <cell r="A8196">
            <v>70</v>
          </cell>
        </row>
        <row r="8197">
          <cell r="A8197">
            <v>70</v>
          </cell>
        </row>
        <row r="8198">
          <cell r="A8198">
            <v>70</v>
          </cell>
        </row>
        <row r="8199">
          <cell r="A8199">
            <v>70</v>
          </cell>
        </row>
        <row r="8200">
          <cell r="A8200">
            <v>70</v>
          </cell>
        </row>
        <row r="8201">
          <cell r="A8201">
            <v>70</v>
          </cell>
        </row>
        <row r="8202">
          <cell r="A8202">
            <v>70</v>
          </cell>
        </row>
        <row r="8203">
          <cell r="A8203">
            <v>70</v>
          </cell>
        </row>
        <row r="8204">
          <cell r="A8204">
            <v>70</v>
          </cell>
        </row>
        <row r="8205">
          <cell r="A8205">
            <v>70</v>
          </cell>
        </row>
        <row r="8206">
          <cell r="A8206">
            <v>70</v>
          </cell>
        </row>
        <row r="8207">
          <cell r="A8207">
            <v>70</v>
          </cell>
        </row>
        <row r="8208">
          <cell r="A8208">
            <v>71</v>
          </cell>
        </row>
        <row r="8209">
          <cell r="A8209">
            <v>71</v>
          </cell>
        </row>
        <row r="8210">
          <cell r="A8210">
            <v>71</v>
          </cell>
        </row>
        <row r="8211">
          <cell r="A8211">
            <v>71</v>
          </cell>
        </row>
        <row r="8212">
          <cell r="A8212">
            <v>71</v>
          </cell>
        </row>
        <row r="8213">
          <cell r="A8213">
            <v>71</v>
          </cell>
        </row>
        <row r="8214">
          <cell r="A8214">
            <v>71</v>
          </cell>
        </row>
        <row r="8215">
          <cell r="A8215">
            <v>71</v>
          </cell>
        </row>
        <row r="8216">
          <cell r="A8216">
            <v>71</v>
          </cell>
        </row>
        <row r="8217">
          <cell r="A8217">
            <v>71</v>
          </cell>
        </row>
        <row r="8218">
          <cell r="A8218">
            <v>71</v>
          </cell>
        </row>
        <row r="8219">
          <cell r="A8219">
            <v>71</v>
          </cell>
        </row>
        <row r="8220">
          <cell r="A8220">
            <v>71</v>
          </cell>
        </row>
        <row r="8221">
          <cell r="A8221">
            <v>71</v>
          </cell>
        </row>
        <row r="8222">
          <cell r="A8222">
            <v>71</v>
          </cell>
        </row>
        <row r="8223">
          <cell r="A8223">
            <v>71</v>
          </cell>
        </row>
        <row r="8224">
          <cell r="A8224">
            <v>71</v>
          </cell>
        </row>
        <row r="8225">
          <cell r="A8225">
            <v>71</v>
          </cell>
        </row>
        <row r="8226">
          <cell r="A8226">
            <v>71</v>
          </cell>
        </row>
        <row r="8227">
          <cell r="A8227">
            <v>71</v>
          </cell>
        </row>
        <row r="8228">
          <cell r="A8228">
            <v>71</v>
          </cell>
        </row>
        <row r="8229">
          <cell r="A8229">
            <v>71</v>
          </cell>
        </row>
        <row r="8230">
          <cell r="A8230">
            <v>71</v>
          </cell>
        </row>
        <row r="8231">
          <cell r="A8231">
            <v>71</v>
          </cell>
        </row>
        <row r="8232">
          <cell r="A8232">
            <v>71</v>
          </cell>
        </row>
        <row r="8233">
          <cell r="A8233">
            <v>71</v>
          </cell>
        </row>
        <row r="8234">
          <cell r="A8234">
            <v>71</v>
          </cell>
        </row>
        <row r="8235">
          <cell r="A8235">
            <v>71</v>
          </cell>
        </row>
        <row r="8236">
          <cell r="A8236">
            <v>71</v>
          </cell>
        </row>
        <row r="8237">
          <cell r="A8237">
            <v>71</v>
          </cell>
        </row>
        <row r="8238">
          <cell r="A8238">
            <v>71</v>
          </cell>
        </row>
        <row r="8239">
          <cell r="A8239">
            <v>71</v>
          </cell>
        </row>
        <row r="8240">
          <cell r="A8240">
            <v>71</v>
          </cell>
        </row>
        <row r="8241">
          <cell r="A8241">
            <v>71</v>
          </cell>
        </row>
        <row r="8242">
          <cell r="A8242">
            <v>71</v>
          </cell>
        </row>
        <row r="8243">
          <cell r="A8243">
            <v>71</v>
          </cell>
        </row>
        <row r="8244">
          <cell r="A8244">
            <v>71</v>
          </cell>
        </row>
        <row r="8245">
          <cell r="A8245">
            <v>71</v>
          </cell>
        </row>
        <row r="8246">
          <cell r="A8246">
            <v>71</v>
          </cell>
        </row>
        <row r="8247">
          <cell r="A8247">
            <v>71</v>
          </cell>
        </row>
        <row r="8248">
          <cell r="A8248">
            <v>71</v>
          </cell>
        </row>
        <row r="8249">
          <cell r="A8249">
            <v>71</v>
          </cell>
        </row>
        <row r="8250">
          <cell r="A8250">
            <v>71</v>
          </cell>
        </row>
        <row r="8251">
          <cell r="A8251">
            <v>71</v>
          </cell>
        </row>
        <row r="8252">
          <cell r="A8252">
            <v>71</v>
          </cell>
        </row>
        <row r="8253">
          <cell r="A8253">
            <v>71</v>
          </cell>
        </row>
        <row r="8254">
          <cell r="A8254">
            <v>71</v>
          </cell>
        </row>
        <row r="8255">
          <cell r="A8255">
            <v>71</v>
          </cell>
        </row>
        <row r="8256">
          <cell r="A8256">
            <v>71</v>
          </cell>
        </row>
        <row r="8257">
          <cell r="A8257">
            <v>71</v>
          </cell>
        </row>
        <row r="8258">
          <cell r="A8258">
            <v>71</v>
          </cell>
        </row>
        <row r="8259">
          <cell r="A8259">
            <v>71</v>
          </cell>
        </row>
        <row r="8260">
          <cell r="A8260">
            <v>71</v>
          </cell>
        </row>
        <row r="8261">
          <cell r="A8261">
            <v>71</v>
          </cell>
        </row>
        <row r="8262">
          <cell r="A8262">
            <v>71</v>
          </cell>
        </row>
        <row r="8263">
          <cell r="A8263">
            <v>71</v>
          </cell>
        </row>
        <row r="8264">
          <cell r="A8264">
            <v>71</v>
          </cell>
        </row>
        <row r="8265">
          <cell r="A8265">
            <v>71</v>
          </cell>
        </row>
        <row r="8266">
          <cell r="A8266">
            <v>71</v>
          </cell>
        </row>
        <row r="8267">
          <cell r="A8267">
            <v>71</v>
          </cell>
        </row>
        <row r="8268">
          <cell r="A8268">
            <v>71</v>
          </cell>
        </row>
        <row r="8269">
          <cell r="A8269">
            <v>71</v>
          </cell>
        </row>
        <row r="8270">
          <cell r="A8270">
            <v>71</v>
          </cell>
        </row>
        <row r="8271">
          <cell r="A8271">
            <v>71</v>
          </cell>
        </row>
        <row r="8272">
          <cell r="A8272">
            <v>71</v>
          </cell>
        </row>
        <row r="8273">
          <cell r="A8273">
            <v>71</v>
          </cell>
        </row>
        <row r="8274">
          <cell r="A8274">
            <v>71</v>
          </cell>
        </row>
        <row r="8275">
          <cell r="A8275">
            <v>71</v>
          </cell>
        </row>
        <row r="8276">
          <cell r="A8276">
            <v>71</v>
          </cell>
        </row>
        <row r="8277">
          <cell r="A8277">
            <v>71</v>
          </cell>
        </row>
        <row r="8278">
          <cell r="A8278">
            <v>71</v>
          </cell>
        </row>
        <row r="8279">
          <cell r="A8279">
            <v>71</v>
          </cell>
        </row>
        <row r="8280">
          <cell r="A8280">
            <v>71</v>
          </cell>
        </row>
        <row r="8281">
          <cell r="A8281">
            <v>71</v>
          </cell>
        </row>
        <row r="8282">
          <cell r="A8282">
            <v>71</v>
          </cell>
        </row>
        <row r="8283">
          <cell r="A8283">
            <v>71</v>
          </cell>
        </row>
        <row r="8284">
          <cell r="A8284">
            <v>71</v>
          </cell>
        </row>
        <row r="8285">
          <cell r="A8285">
            <v>71</v>
          </cell>
        </row>
        <row r="8286">
          <cell r="A8286">
            <v>71</v>
          </cell>
        </row>
        <row r="8287">
          <cell r="A8287">
            <v>71</v>
          </cell>
        </row>
        <row r="8288">
          <cell r="A8288">
            <v>71</v>
          </cell>
        </row>
        <row r="8289">
          <cell r="A8289">
            <v>71</v>
          </cell>
        </row>
        <row r="8290">
          <cell r="A8290">
            <v>71</v>
          </cell>
        </row>
        <row r="8291">
          <cell r="A8291">
            <v>71</v>
          </cell>
        </row>
        <row r="8292">
          <cell r="A8292">
            <v>71</v>
          </cell>
        </row>
        <row r="8293">
          <cell r="A8293">
            <v>71</v>
          </cell>
        </row>
        <row r="8294">
          <cell r="A8294">
            <v>71</v>
          </cell>
        </row>
        <row r="8295">
          <cell r="A8295">
            <v>71</v>
          </cell>
        </row>
        <row r="8296">
          <cell r="A8296">
            <v>71</v>
          </cell>
        </row>
        <row r="8297">
          <cell r="A8297">
            <v>71</v>
          </cell>
        </row>
        <row r="8298">
          <cell r="A8298">
            <v>71</v>
          </cell>
        </row>
        <row r="8299">
          <cell r="A8299">
            <v>71</v>
          </cell>
        </row>
        <row r="8300">
          <cell r="A8300">
            <v>71</v>
          </cell>
        </row>
        <row r="8301">
          <cell r="A8301">
            <v>71</v>
          </cell>
        </row>
        <row r="8302">
          <cell r="A8302">
            <v>71</v>
          </cell>
        </row>
        <row r="8303">
          <cell r="A8303">
            <v>71</v>
          </cell>
        </row>
        <row r="8304">
          <cell r="A8304">
            <v>71</v>
          </cell>
        </row>
        <row r="8305">
          <cell r="A8305">
            <v>71</v>
          </cell>
        </row>
        <row r="8306">
          <cell r="A8306">
            <v>71</v>
          </cell>
        </row>
        <row r="8307">
          <cell r="A8307">
            <v>71</v>
          </cell>
        </row>
        <row r="8308">
          <cell r="A8308">
            <v>71</v>
          </cell>
        </row>
        <row r="8309">
          <cell r="A8309">
            <v>71</v>
          </cell>
        </row>
        <row r="8310">
          <cell r="A8310">
            <v>71</v>
          </cell>
        </row>
        <row r="8311">
          <cell r="A8311">
            <v>71</v>
          </cell>
        </row>
        <row r="8312">
          <cell r="A8312">
            <v>71</v>
          </cell>
        </row>
        <row r="8313">
          <cell r="A8313">
            <v>71</v>
          </cell>
        </row>
        <row r="8314">
          <cell r="A8314">
            <v>71</v>
          </cell>
        </row>
        <row r="8315">
          <cell r="A8315">
            <v>71</v>
          </cell>
        </row>
        <row r="8316">
          <cell r="A8316">
            <v>71</v>
          </cell>
        </row>
        <row r="8317">
          <cell r="A8317">
            <v>71</v>
          </cell>
        </row>
        <row r="8318">
          <cell r="A8318">
            <v>71</v>
          </cell>
        </row>
        <row r="8319">
          <cell r="A8319">
            <v>71</v>
          </cell>
        </row>
        <row r="8320">
          <cell r="A8320">
            <v>71</v>
          </cell>
        </row>
        <row r="8321">
          <cell r="A8321">
            <v>72</v>
          </cell>
        </row>
        <row r="8322">
          <cell r="A8322">
            <v>72</v>
          </cell>
        </row>
        <row r="8323">
          <cell r="A8323">
            <v>72</v>
          </cell>
        </row>
        <row r="8324">
          <cell r="A8324">
            <v>72</v>
          </cell>
        </row>
        <row r="8325">
          <cell r="A8325">
            <v>72</v>
          </cell>
        </row>
        <row r="8326">
          <cell r="A8326">
            <v>72</v>
          </cell>
        </row>
        <row r="8327">
          <cell r="A8327">
            <v>72</v>
          </cell>
        </row>
        <row r="8328">
          <cell r="A8328">
            <v>72</v>
          </cell>
        </row>
        <row r="8329">
          <cell r="A8329">
            <v>72</v>
          </cell>
        </row>
        <row r="8330">
          <cell r="A8330">
            <v>72</v>
          </cell>
        </row>
        <row r="8331">
          <cell r="A8331">
            <v>72</v>
          </cell>
        </row>
        <row r="8332">
          <cell r="A8332">
            <v>72</v>
          </cell>
        </row>
        <row r="8333">
          <cell r="A8333">
            <v>72</v>
          </cell>
        </row>
        <row r="8334">
          <cell r="A8334">
            <v>72</v>
          </cell>
        </row>
        <row r="8335">
          <cell r="A8335">
            <v>72</v>
          </cell>
        </row>
        <row r="8336">
          <cell r="A8336">
            <v>72</v>
          </cell>
        </row>
        <row r="8337">
          <cell r="A8337">
            <v>72</v>
          </cell>
        </row>
        <row r="8338">
          <cell r="A8338">
            <v>72</v>
          </cell>
        </row>
        <row r="8339">
          <cell r="A8339">
            <v>72</v>
          </cell>
        </row>
        <row r="8340">
          <cell r="A8340">
            <v>72</v>
          </cell>
        </row>
        <row r="8341">
          <cell r="A8341">
            <v>72</v>
          </cell>
        </row>
        <row r="8342">
          <cell r="A8342">
            <v>72</v>
          </cell>
        </row>
        <row r="8343">
          <cell r="A8343">
            <v>72</v>
          </cell>
        </row>
        <row r="8344">
          <cell r="A8344">
            <v>72</v>
          </cell>
        </row>
        <row r="8345">
          <cell r="A8345">
            <v>72</v>
          </cell>
        </row>
        <row r="8346">
          <cell r="A8346">
            <v>72</v>
          </cell>
        </row>
        <row r="8347">
          <cell r="A8347">
            <v>72</v>
          </cell>
        </row>
        <row r="8348">
          <cell r="A8348">
            <v>72</v>
          </cell>
        </row>
        <row r="8349">
          <cell r="A8349">
            <v>72</v>
          </cell>
        </row>
        <row r="8350">
          <cell r="A8350">
            <v>72</v>
          </cell>
        </row>
        <row r="8351">
          <cell r="A8351">
            <v>72</v>
          </cell>
        </row>
        <row r="8352">
          <cell r="A8352">
            <v>72</v>
          </cell>
        </row>
        <row r="8353">
          <cell r="A8353">
            <v>72</v>
          </cell>
        </row>
        <row r="8354">
          <cell r="A8354">
            <v>72</v>
          </cell>
        </row>
        <row r="8355">
          <cell r="A8355">
            <v>72</v>
          </cell>
        </row>
        <row r="8356">
          <cell r="A8356">
            <v>72</v>
          </cell>
        </row>
        <row r="8357">
          <cell r="A8357">
            <v>72</v>
          </cell>
        </row>
        <row r="8358">
          <cell r="A8358">
            <v>72</v>
          </cell>
        </row>
        <row r="8359">
          <cell r="A8359">
            <v>72</v>
          </cell>
        </row>
        <row r="8360">
          <cell r="A8360">
            <v>72</v>
          </cell>
        </row>
        <row r="8361">
          <cell r="A8361">
            <v>72</v>
          </cell>
        </row>
        <row r="8362">
          <cell r="A8362">
            <v>72</v>
          </cell>
        </row>
        <row r="8363">
          <cell r="A8363">
            <v>72</v>
          </cell>
        </row>
        <row r="8364">
          <cell r="A8364">
            <v>72</v>
          </cell>
        </row>
        <row r="8365">
          <cell r="A8365">
            <v>72</v>
          </cell>
        </row>
        <row r="8366">
          <cell r="A8366">
            <v>72</v>
          </cell>
        </row>
        <row r="8367">
          <cell r="A8367">
            <v>72</v>
          </cell>
        </row>
        <row r="8368">
          <cell r="A8368">
            <v>72</v>
          </cell>
        </row>
        <row r="8369">
          <cell r="A8369">
            <v>72</v>
          </cell>
        </row>
        <row r="8370">
          <cell r="A8370">
            <v>72</v>
          </cell>
        </row>
        <row r="8371">
          <cell r="A8371">
            <v>72</v>
          </cell>
        </row>
        <row r="8372">
          <cell r="A8372">
            <v>72</v>
          </cell>
        </row>
        <row r="8373">
          <cell r="A8373">
            <v>72</v>
          </cell>
        </row>
        <row r="8374">
          <cell r="A8374">
            <v>72</v>
          </cell>
        </row>
        <row r="8375">
          <cell r="A8375">
            <v>72</v>
          </cell>
        </row>
        <row r="8376">
          <cell r="A8376">
            <v>72</v>
          </cell>
        </row>
        <row r="8377">
          <cell r="A8377">
            <v>72</v>
          </cell>
        </row>
        <row r="8378">
          <cell r="A8378">
            <v>72</v>
          </cell>
        </row>
        <row r="8379">
          <cell r="A8379">
            <v>72</v>
          </cell>
        </row>
        <row r="8380">
          <cell r="A8380">
            <v>72</v>
          </cell>
        </row>
        <row r="8381">
          <cell r="A8381">
            <v>72</v>
          </cell>
        </row>
        <row r="8382">
          <cell r="A8382">
            <v>72</v>
          </cell>
        </row>
        <row r="8383">
          <cell r="A8383">
            <v>72</v>
          </cell>
        </row>
        <row r="8384">
          <cell r="A8384">
            <v>72</v>
          </cell>
        </row>
        <row r="8385">
          <cell r="A8385">
            <v>72</v>
          </cell>
        </row>
        <row r="8386">
          <cell r="A8386">
            <v>72</v>
          </cell>
        </row>
        <row r="8387">
          <cell r="A8387">
            <v>72</v>
          </cell>
        </row>
        <row r="8388">
          <cell r="A8388">
            <v>72</v>
          </cell>
        </row>
        <row r="8389">
          <cell r="A8389">
            <v>72</v>
          </cell>
        </row>
        <row r="8390">
          <cell r="A8390">
            <v>72</v>
          </cell>
        </row>
        <row r="8391">
          <cell r="A8391">
            <v>72</v>
          </cell>
        </row>
        <row r="8392">
          <cell r="A8392">
            <v>72</v>
          </cell>
        </row>
        <row r="8393">
          <cell r="A8393">
            <v>72</v>
          </cell>
        </row>
        <row r="8394">
          <cell r="A8394">
            <v>72</v>
          </cell>
        </row>
        <row r="8395">
          <cell r="A8395">
            <v>72</v>
          </cell>
        </row>
        <row r="8396">
          <cell r="A8396">
            <v>72</v>
          </cell>
        </row>
        <row r="8397">
          <cell r="A8397">
            <v>72</v>
          </cell>
        </row>
        <row r="8398">
          <cell r="A8398">
            <v>72</v>
          </cell>
        </row>
        <row r="8399">
          <cell r="A8399">
            <v>72</v>
          </cell>
        </row>
        <row r="8400">
          <cell r="A8400">
            <v>72</v>
          </cell>
        </row>
        <row r="8401">
          <cell r="A8401">
            <v>72</v>
          </cell>
        </row>
        <row r="8402">
          <cell r="A8402">
            <v>72</v>
          </cell>
        </row>
        <row r="8403">
          <cell r="A8403">
            <v>72</v>
          </cell>
        </row>
        <row r="8404">
          <cell r="A8404">
            <v>72</v>
          </cell>
        </row>
        <row r="8405">
          <cell r="A8405">
            <v>72</v>
          </cell>
        </row>
        <row r="8406">
          <cell r="A8406">
            <v>72</v>
          </cell>
        </row>
        <row r="8407">
          <cell r="A8407">
            <v>72</v>
          </cell>
        </row>
        <row r="8408">
          <cell r="A8408">
            <v>72</v>
          </cell>
        </row>
        <row r="8409">
          <cell r="A8409">
            <v>72</v>
          </cell>
        </row>
        <row r="8410">
          <cell r="A8410">
            <v>72</v>
          </cell>
        </row>
        <row r="8411">
          <cell r="A8411">
            <v>72</v>
          </cell>
        </row>
        <row r="8412">
          <cell r="A8412">
            <v>72</v>
          </cell>
        </row>
        <row r="8413">
          <cell r="A8413">
            <v>72</v>
          </cell>
        </row>
        <row r="8414">
          <cell r="A8414">
            <v>72</v>
          </cell>
        </row>
        <row r="8415">
          <cell r="A8415">
            <v>72</v>
          </cell>
        </row>
        <row r="8416">
          <cell r="A8416">
            <v>72</v>
          </cell>
        </row>
        <row r="8417">
          <cell r="A8417">
            <v>72</v>
          </cell>
        </row>
        <row r="8418">
          <cell r="A8418">
            <v>72</v>
          </cell>
        </row>
        <row r="8419">
          <cell r="A8419">
            <v>72</v>
          </cell>
        </row>
        <row r="8420">
          <cell r="A8420">
            <v>72</v>
          </cell>
        </row>
        <row r="8421">
          <cell r="A8421">
            <v>72</v>
          </cell>
        </row>
        <row r="8422">
          <cell r="A8422">
            <v>72</v>
          </cell>
        </row>
        <row r="8423">
          <cell r="A8423">
            <v>72</v>
          </cell>
        </row>
        <row r="8424">
          <cell r="A8424">
            <v>72</v>
          </cell>
        </row>
        <row r="8425">
          <cell r="A8425">
            <v>72</v>
          </cell>
        </row>
        <row r="8426">
          <cell r="A8426">
            <v>72</v>
          </cell>
        </row>
        <row r="8427">
          <cell r="A8427">
            <v>72</v>
          </cell>
        </row>
        <row r="8428">
          <cell r="A8428">
            <v>72</v>
          </cell>
        </row>
        <row r="8429">
          <cell r="A8429">
            <v>72</v>
          </cell>
        </row>
        <row r="8430">
          <cell r="A8430">
            <v>72</v>
          </cell>
        </row>
        <row r="8431">
          <cell r="A8431">
            <v>72</v>
          </cell>
        </row>
        <row r="8432">
          <cell r="A8432">
            <v>72</v>
          </cell>
        </row>
        <row r="8433">
          <cell r="A8433">
            <v>72</v>
          </cell>
        </row>
        <row r="8434">
          <cell r="A8434">
            <v>73</v>
          </cell>
        </row>
        <row r="8435">
          <cell r="A8435">
            <v>73</v>
          </cell>
        </row>
        <row r="8436">
          <cell r="A8436">
            <v>73</v>
          </cell>
        </row>
        <row r="8437">
          <cell r="A8437">
            <v>73</v>
          </cell>
        </row>
        <row r="8438">
          <cell r="A8438">
            <v>73</v>
          </cell>
        </row>
        <row r="8439">
          <cell r="A8439">
            <v>73</v>
          </cell>
        </row>
        <row r="8440">
          <cell r="A8440">
            <v>73</v>
          </cell>
        </row>
        <row r="8441">
          <cell r="A8441">
            <v>73</v>
          </cell>
        </row>
        <row r="8442">
          <cell r="A8442">
            <v>73</v>
          </cell>
        </row>
        <row r="8443">
          <cell r="A8443">
            <v>73</v>
          </cell>
        </row>
        <row r="8444">
          <cell r="A8444">
            <v>73</v>
          </cell>
        </row>
        <row r="8445">
          <cell r="A8445">
            <v>73</v>
          </cell>
        </row>
        <row r="8446">
          <cell r="A8446">
            <v>73</v>
          </cell>
        </row>
        <row r="8447">
          <cell r="A8447">
            <v>73</v>
          </cell>
        </row>
        <row r="8448">
          <cell r="A8448">
            <v>73</v>
          </cell>
        </row>
        <row r="8449">
          <cell r="A8449">
            <v>73</v>
          </cell>
        </row>
        <row r="8450">
          <cell r="A8450">
            <v>73</v>
          </cell>
        </row>
        <row r="8451">
          <cell r="A8451">
            <v>73</v>
          </cell>
        </row>
        <row r="8452">
          <cell r="A8452">
            <v>73</v>
          </cell>
        </row>
        <row r="8453">
          <cell r="A8453">
            <v>73</v>
          </cell>
        </row>
        <row r="8454">
          <cell r="A8454">
            <v>73</v>
          </cell>
        </row>
        <row r="8455">
          <cell r="A8455">
            <v>73</v>
          </cell>
        </row>
        <row r="8456">
          <cell r="A8456">
            <v>73</v>
          </cell>
        </row>
        <row r="8457">
          <cell r="A8457">
            <v>73</v>
          </cell>
        </row>
        <row r="8458">
          <cell r="A8458">
            <v>73</v>
          </cell>
        </row>
        <row r="8459">
          <cell r="A8459">
            <v>73</v>
          </cell>
        </row>
        <row r="8460">
          <cell r="A8460">
            <v>73</v>
          </cell>
        </row>
        <row r="8461">
          <cell r="A8461">
            <v>73</v>
          </cell>
        </row>
        <row r="8462">
          <cell r="A8462">
            <v>73</v>
          </cell>
        </row>
        <row r="8463">
          <cell r="A8463">
            <v>73</v>
          </cell>
        </row>
        <row r="8464">
          <cell r="A8464">
            <v>73</v>
          </cell>
        </row>
        <row r="8465">
          <cell r="A8465">
            <v>73</v>
          </cell>
        </row>
        <row r="8466">
          <cell r="A8466">
            <v>73</v>
          </cell>
        </row>
        <row r="8467">
          <cell r="A8467">
            <v>73</v>
          </cell>
        </row>
        <row r="8468">
          <cell r="A8468">
            <v>73</v>
          </cell>
        </row>
        <row r="8469">
          <cell r="A8469">
            <v>73</v>
          </cell>
        </row>
        <row r="8470">
          <cell r="A8470">
            <v>73</v>
          </cell>
        </row>
        <row r="8471">
          <cell r="A8471">
            <v>73</v>
          </cell>
        </row>
        <row r="8472">
          <cell r="A8472">
            <v>73</v>
          </cell>
        </row>
        <row r="8473">
          <cell r="A8473">
            <v>73</v>
          </cell>
        </row>
        <row r="8474">
          <cell r="A8474">
            <v>73</v>
          </cell>
        </row>
        <row r="8475">
          <cell r="A8475">
            <v>73</v>
          </cell>
        </row>
        <row r="8476">
          <cell r="A8476">
            <v>73</v>
          </cell>
        </row>
        <row r="8477">
          <cell r="A8477">
            <v>73</v>
          </cell>
        </row>
        <row r="8478">
          <cell r="A8478">
            <v>73</v>
          </cell>
        </row>
        <row r="8479">
          <cell r="A8479">
            <v>73</v>
          </cell>
        </row>
        <row r="8480">
          <cell r="A8480">
            <v>73</v>
          </cell>
        </row>
        <row r="8481">
          <cell r="A8481">
            <v>73</v>
          </cell>
        </row>
        <row r="8482">
          <cell r="A8482">
            <v>73</v>
          </cell>
        </row>
        <row r="8483">
          <cell r="A8483">
            <v>73</v>
          </cell>
        </row>
        <row r="8484">
          <cell r="A8484">
            <v>73</v>
          </cell>
        </row>
        <row r="8485">
          <cell r="A8485">
            <v>73</v>
          </cell>
        </row>
        <row r="8486">
          <cell r="A8486">
            <v>73</v>
          </cell>
        </row>
        <row r="8487">
          <cell r="A8487">
            <v>73</v>
          </cell>
        </row>
        <row r="8488">
          <cell r="A8488">
            <v>73</v>
          </cell>
        </row>
        <row r="8489">
          <cell r="A8489">
            <v>73</v>
          </cell>
        </row>
        <row r="8490">
          <cell r="A8490">
            <v>73</v>
          </cell>
        </row>
        <row r="8491">
          <cell r="A8491">
            <v>73</v>
          </cell>
        </row>
        <row r="8492">
          <cell r="A8492">
            <v>73</v>
          </cell>
        </row>
        <row r="8493">
          <cell r="A8493">
            <v>73</v>
          </cell>
        </row>
        <row r="8494">
          <cell r="A8494">
            <v>73</v>
          </cell>
        </row>
        <row r="8495">
          <cell r="A8495">
            <v>73</v>
          </cell>
        </row>
        <row r="8496">
          <cell r="A8496">
            <v>73</v>
          </cell>
        </row>
        <row r="8497">
          <cell r="A8497">
            <v>73</v>
          </cell>
        </row>
        <row r="8498">
          <cell r="A8498">
            <v>73</v>
          </cell>
        </row>
        <row r="8499">
          <cell r="A8499">
            <v>73</v>
          </cell>
        </row>
        <row r="8500">
          <cell r="A8500">
            <v>73</v>
          </cell>
        </row>
        <row r="8501">
          <cell r="A8501">
            <v>73</v>
          </cell>
        </row>
        <row r="8502">
          <cell r="A8502">
            <v>73</v>
          </cell>
        </row>
        <row r="8503">
          <cell r="A8503">
            <v>73</v>
          </cell>
        </row>
        <row r="8504">
          <cell r="A8504">
            <v>73</v>
          </cell>
        </row>
        <row r="8505">
          <cell r="A8505">
            <v>73</v>
          </cell>
        </row>
        <row r="8506">
          <cell r="A8506">
            <v>73</v>
          </cell>
        </row>
        <row r="8507">
          <cell r="A8507">
            <v>73</v>
          </cell>
        </row>
        <row r="8508">
          <cell r="A8508">
            <v>73</v>
          </cell>
        </row>
        <row r="8509">
          <cell r="A8509">
            <v>73</v>
          </cell>
        </row>
        <row r="8510">
          <cell r="A8510">
            <v>73</v>
          </cell>
        </row>
        <row r="8511">
          <cell r="A8511">
            <v>73</v>
          </cell>
        </row>
        <row r="8512">
          <cell r="A8512">
            <v>73</v>
          </cell>
        </row>
        <row r="8513">
          <cell r="A8513">
            <v>73</v>
          </cell>
        </row>
        <row r="8514">
          <cell r="A8514">
            <v>73</v>
          </cell>
        </row>
        <row r="8515">
          <cell r="A8515">
            <v>73</v>
          </cell>
        </row>
        <row r="8516">
          <cell r="A8516">
            <v>73</v>
          </cell>
        </row>
        <row r="8517">
          <cell r="A8517">
            <v>73</v>
          </cell>
        </row>
        <row r="8518">
          <cell r="A8518">
            <v>73</v>
          </cell>
        </row>
        <row r="8519">
          <cell r="A8519">
            <v>73</v>
          </cell>
        </row>
        <row r="8520">
          <cell r="A8520">
            <v>73</v>
          </cell>
        </row>
        <row r="8521">
          <cell r="A8521">
            <v>73</v>
          </cell>
        </row>
        <row r="8522">
          <cell r="A8522">
            <v>73</v>
          </cell>
        </row>
        <row r="8523">
          <cell r="A8523">
            <v>73</v>
          </cell>
        </row>
        <row r="8524">
          <cell r="A8524">
            <v>73</v>
          </cell>
        </row>
        <row r="8525">
          <cell r="A8525">
            <v>73</v>
          </cell>
        </row>
        <row r="8526">
          <cell r="A8526">
            <v>73</v>
          </cell>
        </row>
        <row r="8527">
          <cell r="A8527">
            <v>73</v>
          </cell>
        </row>
        <row r="8528">
          <cell r="A8528">
            <v>73</v>
          </cell>
        </row>
        <row r="8529">
          <cell r="A8529">
            <v>73</v>
          </cell>
        </row>
        <row r="8530">
          <cell r="A8530">
            <v>73</v>
          </cell>
        </row>
        <row r="8531">
          <cell r="A8531">
            <v>73</v>
          </cell>
        </row>
        <row r="8532">
          <cell r="A8532">
            <v>73</v>
          </cell>
        </row>
        <row r="8533">
          <cell r="A8533">
            <v>73</v>
          </cell>
        </row>
        <row r="8534">
          <cell r="A8534">
            <v>73</v>
          </cell>
        </row>
        <row r="8535">
          <cell r="A8535">
            <v>73</v>
          </cell>
        </row>
        <row r="8536">
          <cell r="A8536">
            <v>73</v>
          </cell>
        </row>
        <row r="8537">
          <cell r="A8537">
            <v>73</v>
          </cell>
        </row>
        <row r="8538">
          <cell r="A8538">
            <v>73</v>
          </cell>
        </row>
        <row r="8539">
          <cell r="A8539">
            <v>73</v>
          </cell>
        </row>
        <row r="8540">
          <cell r="A8540">
            <v>73</v>
          </cell>
        </row>
        <row r="8541">
          <cell r="A8541">
            <v>73</v>
          </cell>
        </row>
        <row r="8542">
          <cell r="A8542">
            <v>73</v>
          </cell>
        </row>
        <row r="8543">
          <cell r="A8543">
            <v>73</v>
          </cell>
        </row>
        <row r="8544">
          <cell r="A8544">
            <v>73</v>
          </cell>
        </row>
        <row r="8545">
          <cell r="A8545">
            <v>73</v>
          </cell>
        </row>
        <row r="8546">
          <cell r="A8546">
            <v>73</v>
          </cell>
        </row>
        <row r="8547">
          <cell r="A8547">
            <v>74</v>
          </cell>
        </row>
        <row r="8548">
          <cell r="A8548">
            <v>74</v>
          </cell>
        </row>
        <row r="8549">
          <cell r="A8549">
            <v>74</v>
          </cell>
        </row>
        <row r="8550">
          <cell r="A8550">
            <v>74</v>
          </cell>
        </row>
        <row r="8551">
          <cell r="A8551">
            <v>74</v>
          </cell>
        </row>
        <row r="8552">
          <cell r="A8552">
            <v>74</v>
          </cell>
        </row>
        <row r="8553">
          <cell r="A8553">
            <v>74</v>
          </cell>
        </row>
        <row r="8554">
          <cell r="A8554">
            <v>74</v>
          </cell>
        </row>
        <row r="8555">
          <cell r="A8555">
            <v>74</v>
          </cell>
        </row>
        <row r="8556">
          <cell r="A8556">
            <v>74</v>
          </cell>
        </row>
        <row r="8557">
          <cell r="A8557">
            <v>74</v>
          </cell>
        </row>
        <row r="8558">
          <cell r="A8558">
            <v>74</v>
          </cell>
        </row>
        <row r="8559">
          <cell r="A8559">
            <v>74</v>
          </cell>
        </row>
        <row r="8560">
          <cell r="A8560">
            <v>74</v>
          </cell>
        </row>
        <row r="8561">
          <cell r="A8561">
            <v>74</v>
          </cell>
        </row>
        <row r="8562">
          <cell r="A8562">
            <v>74</v>
          </cell>
        </row>
        <row r="8563">
          <cell r="A8563">
            <v>74</v>
          </cell>
        </row>
        <row r="8564">
          <cell r="A8564">
            <v>74</v>
          </cell>
        </row>
        <row r="8565">
          <cell r="A8565">
            <v>74</v>
          </cell>
        </row>
        <row r="8566">
          <cell r="A8566">
            <v>74</v>
          </cell>
        </row>
        <row r="8567">
          <cell r="A8567">
            <v>74</v>
          </cell>
        </row>
        <row r="8568">
          <cell r="A8568">
            <v>74</v>
          </cell>
        </row>
        <row r="8569">
          <cell r="A8569">
            <v>74</v>
          </cell>
        </row>
        <row r="8570">
          <cell r="A8570">
            <v>74</v>
          </cell>
        </row>
        <row r="8571">
          <cell r="A8571">
            <v>74</v>
          </cell>
        </row>
        <row r="8572">
          <cell r="A8572">
            <v>74</v>
          </cell>
        </row>
        <row r="8573">
          <cell r="A8573">
            <v>74</v>
          </cell>
        </row>
        <row r="8574">
          <cell r="A8574">
            <v>74</v>
          </cell>
        </row>
        <row r="8575">
          <cell r="A8575">
            <v>74</v>
          </cell>
        </row>
        <row r="8576">
          <cell r="A8576">
            <v>74</v>
          </cell>
        </row>
        <row r="8577">
          <cell r="A8577">
            <v>74</v>
          </cell>
        </row>
        <row r="8578">
          <cell r="A8578">
            <v>74</v>
          </cell>
        </row>
        <row r="8579">
          <cell r="A8579">
            <v>74</v>
          </cell>
        </row>
        <row r="8580">
          <cell r="A8580">
            <v>74</v>
          </cell>
        </row>
        <row r="8581">
          <cell r="A8581">
            <v>74</v>
          </cell>
        </row>
        <row r="8582">
          <cell r="A8582">
            <v>74</v>
          </cell>
        </row>
        <row r="8583">
          <cell r="A8583">
            <v>74</v>
          </cell>
        </row>
        <row r="8584">
          <cell r="A8584">
            <v>74</v>
          </cell>
        </row>
        <row r="8585">
          <cell r="A8585">
            <v>74</v>
          </cell>
        </row>
        <row r="8586">
          <cell r="A8586">
            <v>74</v>
          </cell>
        </row>
        <row r="8587">
          <cell r="A8587">
            <v>74</v>
          </cell>
        </row>
        <row r="8588">
          <cell r="A8588">
            <v>74</v>
          </cell>
        </row>
        <row r="8589">
          <cell r="A8589">
            <v>74</v>
          </cell>
        </row>
        <row r="8590">
          <cell r="A8590">
            <v>74</v>
          </cell>
        </row>
        <row r="8591">
          <cell r="A8591">
            <v>74</v>
          </cell>
        </row>
        <row r="8592">
          <cell r="A8592">
            <v>74</v>
          </cell>
        </row>
        <row r="8593">
          <cell r="A8593">
            <v>74</v>
          </cell>
        </row>
        <row r="8594">
          <cell r="A8594">
            <v>74</v>
          </cell>
        </row>
        <row r="8595">
          <cell r="A8595">
            <v>74</v>
          </cell>
        </row>
        <row r="8596">
          <cell r="A8596">
            <v>74</v>
          </cell>
        </row>
        <row r="8597">
          <cell r="A8597">
            <v>74</v>
          </cell>
        </row>
        <row r="8598">
          <cell r="A8598">
            <v>74</v>
          </cell>
        </row>
        <row r="8599">
          <cell r="A8599">
            <v>74</v>
          </cell>
        </row>
        <row r="8600">
          <cell r="A8600">
            <v>74</v>
          </cell>
        </row>
        <row r="8601">
          <cell r="A8601">
            <v>74</v>
          </cell>
        </row>
        <row r="8602">
          <cell r="A8602">
            <v>74</v>
          </cell>
        </row>
        <row r="8603">
          <cell r="A8603">
            <v>74</v>
          </cell>
        </row>
        <row r="8604">
          <cell r="A8604">
            <v>74</v>
          </cell>
        </row>
        <row r="8605">
          <cell r="A8605">
            <v>74</v>
          </cell>
        </row>
        <row r="8606">
          <cell r="A8606">
            <v>74</v>
          </cell>
        </row>
        <row r="8607">
          <cell r="A8607">
            <v>74</v>
          </cell>
        </row>
        <row r="8608">
          <cell r="A8608">
            <v>74</v>
          </cell>
        </row>
        <row r="8609">
          <cell r="A8609">
            <v>74</v>
          </cell>
        </row>
        <row r="8610">
          <cell r="A8610">
            <v>74</v>
          </cell>
        </row>
        <row r="8611">
          <cell r="A8611">
            <v>74</v>
          </cell>
        </row>
        <row r="8612">
          <cell r="A8612">
            <v>74</v>
          </cell>
        </row>
        <row r="8613">
          <cell r="A8613">
            <v>74</v>
          </cell>
        </row>
        <row r="8614">
          <cell r="A8614">
            <v>74</v>
          </cell>
        </row>
        <row r="8615">
          <cell r="A8615">
            <v>74</v>
          </cell>
        </row>
        <row r="8616">
          <cell r="A8616">
            <v>74</v>
          </cell>
        </row>
        <row r="8617">
          <cell r="A8617">
            <v>74</v>
          </cell>
        </row>
        <row r="8618">
          <cell r="A8618">
            <v>74</v>
          </cell>
        </row>
        <row r="8619">
          <cell r="A8619">
            <v>74</v>
          </cell>
        </row>
        <row r="8620">
          <cell r="A8620">
            <v>74</v>
          </cell>
        </row>
        <row r="8621">
          <cell r="A8621">
            <v>74</v>
          </cell>
        </row>
        <row r="8622">
          <cell r="A8622">
            <v>74</v>
          </cell>
        </row>
        <row r="8623">
          <cell r="A8623">
            <v>74</v>
          </cell>
        </row>
        <row r="8624">
          <cell r="A8624">
            <v>74</v>
          </cell>
        </row>
        <row r="8625">
          <cell r="A8625">
            <v>74</v>
          </cell>
        </row>
        <row r="8626">
          <cell r="A8626">
            <v>74</v>
          </cell>
        </row>
        <row r="8627">
          <cell r="A8627">
            <v>74</v>
          </cell>
        </row>
        <row r="8628">
          <cell r="A8628">
            <v>74</v>
          </cell>
        </row>
        <row r="8629">
          <cell r="A8629">
            <v>74</v>
          </cell>
        </row>
        <row r="8630">
          <cell r="A8630">
            <v>74</v>
          </cell>
        </row>
        <row r="8631">
          <cell r="A8631">
            <v>74</v>
          </cell>
        </row>
        <row r="8632">
          <cell r="A8632">
            <v>74</v>
          </cell>
        </row>
        <row r="8633">
          <cell r="A8633">
            <v>74</v>
          </cell>
        </row>
        <row r="8634">
          <cell r="A8634">
            <v>74</v>
          </cell>
        </row>
        <row r="8635">
          <cell r="A8635">
            <v>74</v>
          </cell>
        </row>
        <row r="8636">
          <cell r="A8636">
            <v>74</v>
          </cell>
        </row>
        <row r="8637">
          <cell r="A8637">
            <v>74</v>
          </cell>
        </row>
        <row r="8638">
          <cell r="A8638">
            <v>74</v>
          </cell>
        </row>
        <row r="8639">
          <cell r="A8639">
            <v>74</v>
          </cell>
        </row>
        <row r="8640">
          <cell r="A8640">
            <v>74</v>
          </cell>
        </row>
        <row r="8641">
          <cell r="A8641">
            <v>74</v>
          </cell>
        </row>
        <row r="8642">
          <cell r="A8642">
            <v>74</v>
          </cell>
        </row>
        <row r="8643">
          <cell r="A8643">
            <v>74</v>
          </cell>
        </row>
        <row r="8644">
          <cell r="A8644">
            <v>74</v>
          </cell>
        </row>
        <row r="8645">
          <cell r="A8645">
            <v>74</v>
          </cell>
        </row>
        <row r="8646">
          <cell r="A8646">
            <v>74</v>
          </cell>
        </row>
        <row r="8647">
          <cell r="A8647">
            <v>74</v>
          </cell>
        </row>
        <row r="8648">
          <cell r="A8648">
            <v>74</v>
          </cell>
        </row>
        <row r="8649">
          <cell r="A8649">
            <v>74</v>
          </cell>
        </row>
        <row r="8650">
          <cell r="A8650">
            <v>74</v>
          </cell>
        </row>
        <row r="8651">
          <cell r="A8651">
            <v>74</v>
          </cell>
        </row>
        <row r="8652">
          <cell r="A8652">
            <v>74</v>
          </cell>
        </row>
        <row r="8653">
          <cell r="A8653">
            <v>74</v>
          </cell>
        </row>
        <row r="8654">
          <cell r="A8654">
            <v>74</v>
          </cell>
        </row>
        <row r="8655">
          <cell r="A8655">
            <v>74</v>
          </cell>
        </row>
        <row r="8656">
          <cell r="A8656">
            <v>74</v>
          </cell>
        </row>
        <row r="8657">
          <cell r="A8657">
            <v>74</v>
          </cell>
        </row>
        <row r="8658">
          <cell r="A8658">
            <v>74</v>
          </cell>
        </row>
        <row r="8659">
          <cell r="A8659">
            <v>74</v>
          </cell>
        </row>
        <row r="8660">
          <cell r="A8660">
            <v>75</v>
          </cell>
        </row>
        <row r="8661">
          <cell r="A8661">
            <v>75</v>
          </cell>
        </row>
        <row r="8662">
          <cell r="A8662">
            <v>75</v>
          </cell>
        </row>
        <row r="8663">
          <cell r="A8663">
            <v>75</v>
          </cell>
        </row>
        <row r="8664">
          <cell r="A8664">
            <v>75</v>
          </cell>
        </row>
        <row r="8665">
          <cell r="A8665">
            <v>75</v>
          </cell>
        </row>
        <row r="8666">
          <cell r="A8666">
            <v>75</v>
          </cell>
        </row>
        <row r="8667">
          <cell r="A8667">
            <v>75</v>
          </cell>
        </row>
        <row r="8668">
          <cell r="A8668">
            <v>75</v>
          </cell>
        </row>
        <row r="8669">
          <cell r="A8669">
            <v>75</v>
          </cell>
        </row>
        <row r="8670">
          <cell r="A8670">
            <v>75</v>
          </cell>
        </row>
        <row r="8671">
          <cell r="A8671">
            <v>75</v>
          </cell>
        </row>
        <row r="8672">
          <cell r="A8672">
            <v>75</v>
          </cell>
        </row>
        <row r="8673">
          <cell r="A8673">
            <v>75</v>
          </cell>
        </row>
        <row r="8674">
          <cell r="A8674">
            <v>75</v>
          </cell>
        </row>
        <row r="8675">
          <cell r="A8675">
            <v>75</v>
          </cell>
        </row>
        <row r="8676">
          <cell r="A8676">
            <v>75</v>
          </cell>
        </row>
        <row r="8677">
          <cell r="A8677">
            <v>75</v>
          </cell>
        </row>
        <row r="8678">
          <cell r="A8678">
            <v>75</v>
          </cell>
        </row>
        <row r="8679">
          <cell r="A8679">
            <v>75</v>
          </cell>
        </row>
        <row r="8680">
          <cell r="A8680">
            <v>75</v>
          </cell>
        </row>
        <row r="8681">
          <cell r="A8681">
            <v>75</v>
          </cell>
        </row>
        <row r="8682">
          <cell r="A8682">
            <v>75</v>
          </cell>
        </row>
        <row r="8683">
          <cell r="A8683">
            <v>75</v>
          </cell>
        </row>
        <row r="8684">
          <cell r="A8684">
            <v>75</v>
          </cell>
        </row>
        <row r="8685">
          <cell r="A8685">
            <v>75</v>
          </cell>
        </row>
        <row r="8686">
          <cell r="A8686">
            <v>75</v>
          </cell>
        </row>
        <row r="8687">
          <cell r="A8687">
            <v>75</v>
          </cell>
        </row>
        <row r="8688">
          <cell r="A8688">
            <v>75</v>
          </cell>
        </row>
        <row r="8689">
          <cell r="A8689">
            <v>75</v>
          </cell>
        </row>
        <row r="8690">
          <cell r="A8690">
            <v>75</v>
          </cell>
        </row>
        <row r="8691">
          <cell r="A8691">
            <v>75</v>
          </cell>
        </row>
        <row r="8692">
          <cell r="A8692">
            <v>75</v>
          </cell>
        </row>
        <row r="8693">
          <cell r="A8693">
            <v>75</v>
          </cell>
        </row>
        <row r="8694">
          <cell r="A8694">
            <v>75</v>
          </cell>
        </row>
        <row r="8695">
          <cell r="A8695">
            <v>75</v>
          </cell>
        </row>
        <row r="8696">
          <cell r="A8696">
            <v>75</v>
          </cell>
        </row>
        <row r="8697">
          <cell r="A8697">
            <v>75</v>
          </cell>
        </row>
        <row r="8698">
          <cell r="A8698">
            <v>75</v>
          </cell>
        </row>
        <row r="8699">
          <cell r="A8699">
            <v>75</v>
          </cell>
        </row>
        <row r="8700">
          <cell r="A8700">
            <v>75</v>
          </cell>
        </row>
        <row r="8701">
          <cell r="A8701">
            <v>75</v>
          </cell>
        </row>
        <row r="8702">
          <cell r="A8702">
            <v>75</v>
          </cell>
        </row>
        <row r="8703">
          <cell r="A8703">
            <v>75</v>
          </cell>
        </row>
        <row r="8704">
          <cell r="A8704">
            <v>75</v>
          </cell>
        </row>
        <row r="8705">
          <cell r="A8705">
            <v>75</v>
          </cell>
        </row>
        <row r="8706">
          <cell r="A8706">
            <v>75</v>
          </cell>
        </row>
        <row r="8707">
          <cell r="A8707">
            <v>75</v>
          </cell>
        </row>
        <row r="8708">
          <cell r="A8708">
            <v>75</v>
          </cell>
        </row>
        <row r="8709">
          <cell r="A8709">
            <v>75</v>
          </cell>
        </row>
        <row r="8710">
          <cell r="A8710">
            <v>75</v>
          </cell>
        </row>
        <row r="8711">
          <cell r="A8711">
            <v>75</v>
          </cell>
        </row>
        <row r="8712">
          <cell r="A8712">
            <v>75</v>
          </cell>
        </row>
        <row r="8713">
          <cell r="A8713">
            <v>75</v>
          </cell>
        </row>
        <row r="8714">
          <cell r="A8714">
            <v>75</v>
          </cell>
        </row>
        <row r="8715">
          <cell r="A8715">
            <v>75</v>
          </cell>
        </row>
        <row r="8716">
          <cell r="A8716">
            <v>75</v>
          </cell>
        </row>
        <row r="8717">
          <cell r="A8717">
            <v>75</v>
          </cell>
        </row>
        <row r="8718">
          <cell r="A8718">
            <v>75</v>
          </cell>
        </row>
        <row r="8719">
          <cell r="A8719">
            <v>75</v>
          </cell>
        </row>
        <row r="8720">
          <cell r="A8720">
            <v>75</v>
          </cell>
        </row>
        <row r="8721">
          <cell r="A8721">
            <v>75</v>
          </cell>
        </row>
        <row r="8722">
          <cell r="A8722">
            <v>75</v>
          </cell>
        </row>
        <row r="8723">
          <cell r="A8723">
            <v>75</v>
          </cell>
        </row>
        <row r="8724">
          <cell r="A8724">
            <v>75</v>
          </cell>
        </row>
        <row r="8725">
          <cell r="A8725">
            <v>75</v>
          </cell>
        </row>
        <row r="8726">
          <cell r="A8726">
            <v>75</v>
          </cell>
        </row>
        <row r="8727">
          <cell r="A8727">
            <v>75</v>
          </cell>
        </row>
        <row r="8728">
          <cell r="A8728">
            <v>75</v>
          </cell>
        </row>
        <row r="8729">
          <cell r="A8729">
            <v>75</v>
          </cell>
        </row>
        <row r="8730">
          <cell r="A8730">
            <v>75</v>
          </cell>
        </row>
        <row r="8731">
          <cell r="A8731">
            <v>75</v>
          </cell>
        </row>
        <row r="8732">
          <cell r="A8732">
            <v>75</v>
          </cell>
        </row>
        <row r="8733">
          <cell r="A8733">
            <v>75</v>
          </cell>
        </row>
        <row r="8734">
          <cell r="A8734">
            <v>75</v>
          </cell>
        </row>
        <row r="8735">
          <cell r="A8735">
            <v>75</v>
          </cell>
        </row>
        <row r="8736">
          <cell r="A8736">
            <v>75</v>
          </cell>
        </row>
        <row r="8737">
          <cell r="A8737">
            <v>75</v>
          </cell>
        </row>
        <row r="8738">
          <cell r="A8738">
            <v>75</v>
          </cell>
        </row>
        <row r="8739">
          <cell r="A8739">
            <v>75</v>
          </cell>
        </row>
        <row r="8740">
          <cell r="A8740">
            <v>75</v>
          </cell>
        </row>
        <row r="8741">
          <cell r="A8741">
            <v>75</v>
          </cell>
        </row>
        <row r="8742">
          <cell r="A8742">
            <v>75</v>
          </cell>
        </row>
        <row r="8743">
          <cell r="A8743">
            <v>75</v>
          </cell>
        </row>
        <row r="8744">
          <cell r="A8744">
            <v>75</v>
          </cell>
        </row>
        <row r="8745">
          <cell r="A8745">
            <v>75</v>
          </cell>
        </row>
        <row r="8746">
          <cell r="A8746">
            <v>75</v>
          </cell>
        </row>
        <row r="8747">
          <cell r="A8747">
            <v>75</v>
          </cell>
        </row>
        <row r="8748">
          <cell r="A8748">
            <v>75</v>
          </cell>
        </row>
        <row r="8749">
          <cell r="A8749">
            <v>75</v>
          </cell>
        </row>
        <row r="8750">
          <cell r="A8750">
            <v>75</v>
          </cell>
        </row>
        <row r="8751">
          <cell r="A8751">
            <v>75</v>
          </cell>
        </row>
        <row r="8752">
          <cell r="A8752">
            <v>75</v>
          </cell>
        </row>
        <row r="8753">
          <cell r="A8753">
            <v>75</v>
          </cell>
        </row>
        <row r="8754">
          <cell r="A8754">
            <v>75</v>
          </cell>
        </row>
        <row r="8755">
          <cell r="A8755">
            <v>75</v>
          </cell>
        </row>
        <row r="8756">
          <cell r="A8756">
            <v>75</v>
          </cell>
        </row>
        <row r="8757">
          <cell r="A8757">
            <v>75</v>
          </cell>
        </row>
        <row r="8758">
          <cell r="A8758">
            <v>75</v>
          </cell>
        </row>
        <row r="8759">
          <cell r="A8759">
            <v>75</v>
          </cell>
        </row>
        <row r="8760">
          <cell r="A8760">
            <v>75</v>
          </cell>
        </row>
        <row r="8761">
          <cell r="A8761">
            <v>75</v>
          </cell>
        </row>
        <row r="8762">
          <cell r="A8762">
            <v>75</v>
          </cell>
        </row>
        <row r="8763">
          <cell r="A8763">
            <v>75</v>
          </cell>
        </row>
        <row r="8764">
          <cell r="A8764">
            <v>75</v>
          </cell>
        </row>
        <row r="8765">
          <cell r="A8765">
            <v>75</v>
          </cell>
        </row>
        <row r="8766">
          <cell r="A8766">
            <v>75</v>
          </cell>
        </row>
        <row r="8767">
          <cell r="A8767">
            <v>75</v>
          </cell>
        </row>
        <row r="8768">
          <cell r="A8768">
            <v>75</v>
          </cell>
        </row>
        <row r="8769">
          <cell r="A8769">
            <v>75</v>
          </cell>
        </row>
        <row r="8770">
          <cell r="A8770">
            <v>75</v>
          </cell>
        </row>
        <row r="8771">
          <cell r="A8771">
            <v>75</v>
          </cell>
        </row>
        <row r="8772">
          <cell r="A8772">
            <v>75</v>
          </cell>
        </row>
        <row r="8773">
          <cell r="A8773">
            <v>76</v>
          </cell>
        </row>
        <row r="8774">
          <cell r="A8774">
            <v>76</v>
          </cell>
        </row>
        <row r="8775">
          <cell r="A8775">
            <v>76</v>
          </cell>
        </row>
        <row r="8776">
          <cell r="A8776">
            <v>76</v>
          </cell>
        </row>
        <row r="8777">
          <cell r="A8777">
            <v>76</v>
          </cell>
        </row>
        <row r="8778">
          <cell r="A8778">
            <v>76</v>
          </cell>
        </row>
        <row r="8779">
          <cell r="A8779">
            <v>76</v>
          </cell>
        </row>
        <row r="8780">
          <cell r="A8780">
            <v>76</v>
          </cell>
        </row>
        <row r="8781">
          <cell r="A8781">
            <v>76</v>
          </cell>
        </row>
        <row r="8782">
          <cell r="A8782">
            <v>76</v>
          </cell>
        </row>
        <row r="8783">
          <cell r="A8783">
            <v>76</v>
          </cell>
        </row>
        <row r="8784">
          <cell r="A8784">
            <v>76</v>
          </cell>
        </row>
        <row r="8785">
          <cell r="A8785">
            <v>76</v>
          </cell>
        </row>
        <row r="8786">
          <cell r="A8786">
            <v>76</v>
          </cell>
        </row>
        <row r="8787">
          <cell r="A8787">
            <v>76</v>
          </cell>
        </row>
        <row r="8788">
          <cell r="A8788">
            <v>76</v>
          </cell>
        </row>
        <row r="8789">
          <cell r="A8789">
            <v>76</v>
          </cell>
        </row>
        <row r="8790">
          <cell r="A8790">
            <v>76</v>
          </cell>
        </row>
        <row r="8791">
          <cell r="A8791">
            <v>76</v>
          </cell>
        </row>
        <row r="8792">
          <cell r="A8792">
            <v>76</v>
          </cell>
        </row>
        <row r="8793">
          <cell r="A8793">
            <v>76</v>
          </cell>
        </row>
        <row r="8794">
          <cell r="A8794">
            <v>76</v>
          </cell>
        </row>
        <row r="8795">
          <cell r="A8795">
            <v>76</v>
          </cell>
        </row>
        <row r="8796">
          <cell r="A8796">
            <v>76</v>
          </cell>
        </row>
        <row r="8797">
          <cell r="A8797">
            <v>76</v>
          </cell>
        </row>
        <row r="8798">
          <cell r="A8798">
            <v>76</v>
          </cell>
        </row>
        <row r="8799">
          <cell r="A8799">
            <v>76</v>
          </cell>
        </row>
        <row r="8800">
          <cell r="A8800">
            <v>76</v>
          </cell>
        </row>
        <row r="8801">
          <cell r="A8801">
            <v>76</v>
          </cell>
        </row>
        <row r="8802">
          <cell r="A8802">
            <v>76</v>
          </cell>
        </row>
        <row r="8803">
          <cell r="A8803">
            <v>76</v>
          </cell>
        </row>
        <row r="8804">
          <cell r="A8804">
            <v>76</v>
          </cell>
        </row>
        <row r="8805">
          <cell r="A8805">
            <v>76</v>
          </cell>
        </row>
        <row r="8806">
          <cell r="A8806">
            <v>76</v>
          </cell>
        </row>
        <row r="8807">
          <cell r="A8807">
            <v>76</v>
          </cell>
        </row>
        <row r="8808">
          <cell r="A8808">
            <v>76</v>
          </cell>
        </row>
        <row r="8809">
          <cell r="A8809">
            <v>76</v>
          </cell>
        </row>
        <row r="8810">
          <cell r="A8810">
            <v>76</v>
          </cell>
        </row>
        <row r="8811">
          <cell r="A8811">
            <v>76</v>
          </cell>
        </row>
        <row r="8812">
          <cell r="A8812">
            <v>76</v>
          </cell>
        </row>
        <row r="8813">
          <cell r="A8813">
            <v>76</v>
          </cell>
        </row>
        <row r="8814">
          <cell r="A8814">
            <v>76</v>
          </cell>
        </row>
        <row r="8815">
          <cell r="A8815">
            <v>76</v>
          </cell>
        </row>
        <row r="8816">
          <cell r="A8816">
            <v>76</v>
          </cell>
        </row>
        <row r="8817">
          <cell r="A8817">
            <v>76</v>
          </cell>
        </row>
        <row r="8818">
          <cell r="A8818">
            <v>76</v>
          </cell>
        </row>
        <row r="8819">
          <cell r="A8819">
            <v>76</v>
          </cell>
        </row>
        <row r="8820">
          <cell r="A8820">
            <v>76</v>
          </cell>
        </row>
        <row r="8821">
          <cell r="A8821">
            <v>76</v>
          </cell>
        </row>
        <row r="8822">
          <cell r="A8822">
            <v>76</v>
          </cell>
        </row>
        <row r="8823">
          <cell r="A8823">
            <v>76</v>
          </cell>
        </row>
        <row r="8824">
          <cell r="A8824">
            <v>76</v>
          </cell>
        </row>
        <row r="8825">
          <cell r="A8825">
            <v>76</v>
          </cell>
        </row>
        <row r="8826">
          <cell r="A8826">
            <v>76</v>
          </cell>
        </row>
        <row r="8827">
          <cell r="A8827">
            <v>76</v>
          </cell>
        </row>
        <row r="8828">
          <cell r="A8828">
            <v>76</v>
          </cell>
        </row>
        <row r="8829">
          <cell r="A8829">
            <v>76</v>
          </cell>
        </row>
        <row r="8830">
          <cell r="A8830">
            <v>76</v>
          </cell>
        </row>
        <row r="8831">
          <cell r="A8831">
            <v>76</v>
          </cell>
        </row>
        <row r="8832">
          <cell r="A8832">
            <v>76</v>
          </cell>
        </row>
        <row r="8833">
          <cell r="A8833">
            <v>76</v>
          </cell>
        </row>
        <row r="8834">
          <cell r="A8834">
            <v>76</v>
          </cell>
        </row>
        <row r="8835">
          <cell r="A8835">
            <v>76</v>
          </cell>
        </row>
        <row r="8836">
          <cell r="A8836">
            <v>76</v>
          </cell>
        </row>
        <row r="8837">
          <cell r="A8837">
            <v>76</v>
          </cell>
        </row>
        <row r="8838">
          <cell r="A8838">
            <v>76</v>
          </cell>
        </row>
        <row r="8839">
          <cell r="A8839">
            <v>76</v>
          </cell>
        </row>
        <row r="8840">
          <cell r="A8840">
            <v>76</v>
          </cell>
        </row>
        <row r="8841">
          <cell r="A8841">
            <v>76</v>
          </cell>
        </row>
        <row r="8842">
          <cell r="A8842">
            <v>76</v>
          </cell>
        </row>
        <row r="8843">
          <cell r="A8843">
            <v>76</v>
          </cell>
        </row>
        <row r="8844">
          <cell r="A8844">
            <v>76</v>
          </cell>
        </row>
        <row r="8845">
          <cell r="A8845">
            <v>76</v>
          </cell>
        </row>
        <row r="8846">
          <cell r="A8846">
            <v>76</v>
          </cell>
        </row>
        <row r="8847">
          <cell r="A8847">
            <v>76</v>
          </cell>
        </row>
        <row r="8848">
          <cell r="A8848">
            <v>76</v>
          </cell>
        </row>
        <row r="8849">
          <cell r="A8849">
            <v>76</v>
          </cell>
        </row>
        <row r="8850">
          <cell r="A8850">
            <v>76</v>
          </cell>
        </row>
        <row r="8851">
          <cell r="A8851">
            <v>76</v>
          </cell>
        </row>
        <row r="8852">
          <cell r="A8852">
            <v>76</v>
          </cell>
        </row>
        <row r="8853">
          <cell r="A8853">
            <v>76</v>
          </cell>
        </row>
        <row r="8854">
          <cell r="A8854">
            <v>76</v>
          </cell>
        </row>
        <row r="8855">
          <cell r="A8855">
            <v>76</v>
          </cell>
        </row>
        <row r="8856">
          <cell r="A8856">
            <v>76</v>
          </cell>
        </row>
        <row r="8857">
          <cell r="A8857">
            <v>76</v>
          </cell>
        </row>
        <row r="8858">
          <cell r="A8858">
            <v>76</v>
          </cell>
        </row>
        <row r="8859">
          <cell r="A8859">
            <v>76</v>
          </cell>
        </row>
        <row r="8860">
          <cell r="A8860">
            <v>76</v>
          </cell>
        </row>
        <row r="8861">
          <cell r="A8861">
            <v>76</v>
          </cell>
        </row>
        <row r="8862">
          <cell r="A8862">
            <v>76</v>
          </cell>
        </row>
        <row r="8863">
          <cell r="A8863">
            <v>76</v>
          </cell>
        </row>
        <row r="8864">
          <cell r="A8864">
            <v>76</v>
          </cell>
        </row>
        <row r="8865">
          <cell r="A8865">
            <v>76</v>
          </cell>
        </row>
        <row r="8866">
          <cell r="A8866">
            <v>76</v>
          </cell>
        </row>
        <row r="8867">
          <cell r="A8867">
            <v>76</v>
          </cell>
        </row>
        <row r="8868">
          <cell r="A8868">
            <v>76</v>
          </cell>
        </row>
        <row r="8869">
          <cell r="A8869">
            <v>76</v>
          </cell>
        </row>
        <row r="8870">
          <cell r="A8870">
            <v>76</v>
          </cell>
        </row>
        <row r="8871">
          <cell r="A8871">
            <v>76</v>
          </cell>
        </row>
        <row r="8872">
          <cell r="A8872">
            <v>76</v>
          </cell>
        </row>
        <row r="8873">
          <cell r="A8873">
            <v>76</v>
          </cell>
        </row>
        <row r="8874">
          <cell r="A8874">
            <v>76</v>
          </cell>
        </row>
        <row r="8875">
          <cell r="A8875">
            <v>76</v>
          </cell>
        </row>
        <row r="8876">
          <cell r="A8876">
            <v>76</v>
          </cell>
        </row>
        <row r="8877">
          <cell r="A8877">
            <v>76</v>
          </cell>
        </row>
        <row r="8878">
          <cell r="A8878">
            <v>76</v>
          </cell>
        </row>
        <row r="8879">
          <cell r="A8879">
            <v>76</v>
          </cell>
        </row>
        <row r="8880">
          <cell r="A8880">
            <v>76</v>
          </cell>
        </row>
        <row r="8881">
          <cell r="A8881">
            <v>76</v>
          </cell>
        </row>
        <row r="8882">
          <cell r="A8882">
            <v>76</v>
          </cell>
        </row>
        <row r="8883">
          <cell r="A8883">
            <v>76</v>
          </cell>
        </row>
        <row r="8884">
          <cell r="A8884">
            <v>76</v>
          </cell>
        </row>
        <row r="8885">
          <cell r="A8885">
            <v>76</v>
          </cell>
        </row>
        <row r="8886">
          <cell r="A8886">
            <v>77</v>
          </cell>
        </row>
        <row r="8887">
          <cell r="A8887">
            <v>77</v>
          </cell>
        </row>
        <row r="8888">
          <cell r="A8888">
            <v>77</v>
          </cell>
        </row>
        <row r="8889">
          <cell r="A8889">
            <v>77</v>
          </cell>
        </row>
        <row r="8890">
          <cell r="A8890">
            <v>77</v>
          </cell>
        </row>
        <row r="8891">
          <cell r="A8891">
            <v>77</v>
          </cell>
        </row>
        <row r="8892">
          <cell r="A8892">
            <v>77</v>
          </cell>
        </row>
        <row r="8893">
          <cell r="A8893">
            <v>77</v>
          </cell>
        </row>
        <row r="8894">
          <cell r="A8894">
            <v>77</v>
          </cell>
        </row>
        <row r="8895">
          <cell r="A8895">
            <v>77</v>
          </cell>
        </row>
        <row r="8896">
          <cell r="A8896">
            <v>77</v>
          </cell>
        </row>
        <row r="8897">
          <cell r="A8897">
            <v>77</v>
          </cell>
        </row>
        <row r="8898">
          <cell r="A8898">
            <v>77</v>
          </cell>
        </row>
        <row r="8899">
          <cell r="A8899">
            <v>77</v>
          </cell>
        </row>
        <row r="8900">
          <cell r="A8900">
            <v>77</v>
          </cell>
        </row>
        <row r="8901">
          <cell r="A8901">
            <v>77</v>
          </cell>
        </row>
        <row r="8902">
          <cell r="A8902">
            <v>77</v>
          </cell>
        </row>
        <row r="8903">
          <cell r="A8903">
            <v>77</v>
          </cell>
        </row>
        <row r="8904">
          <cell r="A8904">
            <v>77</v>
          </cell>
        </row>
        <row r="8905">
          <cell r="A8905">
            <v>77</v>
          </cell>
        </row>
        <row r="8906">
          <cell r="A8906">
            <v>77</v>
          </cell>
        </row>
        <row r="8907">
          <cell r="A8907">
            <v>77</v>
          </cell>
        </row>
        <row r="8908">
          <cell r="A8908">
            <v>77</v>
          </cell>
        </row>
        <row r="8909">
          <cell r="A8909">
            <v>77</v>
          </cell>
        </row>
        <row r="8910">
          <cell r="A8910">
            <v>77</v>
          </cell>
        </row>
        <row r="8911">
          <cell r="A8911">
            <v>77</v>
          </cell>
        </row>
        <row r="8912">
          <cell r="A8912">
            <v>77</v>
          </cell>
        </row>
        <row r="8913">
          <cell r="A8913">
            <v>77</v>
          </cell>
        </row>
        <row r="8914">
          <cell r="A8914">
            <v>77</v>
          </cell>
        </row>
        <row r="8915">
          <cell r="A8915">
            <v>77</v>
          </cell>
        </row>
        <row r="8916">
          <cell r="A8916">
            <v>77</v>
          </cell>
        </row>
        <row r="8917">
          <cell r="A8917">
            <v>77</v>
          </cell>
        </row>
        <row r="8918">
          <cell r="A8918">
            <v>77</v>
          </cell>
        </row>
        <row r="8919">
          <cell r="A8919">
            <v>77</v>
          </cell>
        </row>
        <row r="8920">
          <cell r="A8920">
            <v>77</v>
          </cell>
        </row>
        <row r="8921">
          <cell r="A8921">
            <v>77</v>
          </cell>
        </row>
        <row r="8922">
          <cell r="A8922">
            <v>77</v>
          </cell>
        </row>
        <row r="8923">
          <cell r="A8923">
            <v>77</v>
          </cell>
        </row>
        <row r="8924">
          <cell r="A8924">
            <v>77</v>
          </cell>
        </row>
        <row r="8925">
          <cell r="A8925">
            <v>77</v>
          </cell>
        </row>
        <row r="8926">
          <cell r="A8926">
            <v>77</v>
          </cell>
        </row>
        <row r="8927">
          <cell r="A8927">
            <v>77</v>
          </cell>
        </row>
        <row r="8928">
          <cell r="A8928">
            <v>77</v>
          </cell>
        </row>
        <row r="8929">
          <cell r="A8929">
            <v>77</v>
          </cell>
        </row>
        <row r="8930">
          <cell r="A8930">
            <v>77</v>
          </cell>
        </row>
        <row r="8931">
          <cell r="A8931">
            <v>77</v>
          </cell>
        </row>
        <row r="8932">
          <cell r="A8932">
            <v>77</v>
          </cell>
        </row>
        <row r="8933">
          <cell r="A8933">
            <v>77</v>
          </cell>
        </row>
        <row r="8934">
          <cell r="A8934">
            <v>77</v>
          </cell>
        </row>
        <row r="8935">
          <cell r="A8935">
            <v>77</v>
          </cell>
        </row>
        <row r="8936">
          <cell r="A8936">
            <v>77</v>
          </cell>
        </row>
        <row r="8937">
          <cell r="A8937">
            <v>77</v>
          </cell>
        </row>
        <row r="8938">
          <cell r="A8938">
            <v>77</v>
          </cell>
        </row>
        <row r="8939">
          <cell r="A8939">
            <v>77</v>
          </cell>
        </row>
        <row r="8940">
          <cell r="A8940">
            <v>77</v>
          </cell>
        </row>
        <row r="8941">
          <cell r="A8941">
            <v>77</v>
          </cell>
        </row>
        <row r="8942">
          <cell r="A8942">
            <v>77</v>
          </cell>
        </row>
        <row r="8943">
          <cell r="A8943">
            <v>77</v>
          </cell>
        </row>
        <row r="8944">
          <cell r="A8944">
            <v>77</v>
          </cell>
        </row>
        <row r="8945">
          <cell r="A8945">
            <v>77</v>
          </cell>
        </row>
        <row r="8946">
          <cell r="A8946">
            <v>77</v>
          </cell>
        </row>
        <row r="8947">
          <cell r="A8947">
            <v>77</v>
          </cell>
        </row>
        <row r="8948">
          <cell r="A8948">
            <v>77</v>
          </cell>
        </row>
        <row r="8949">
          <cell r="A8949">
            <v>77</v>
          </cell>
        </row>
        <row r="8950">
          <cell r="A8950">
            <v>77</v>
          </cell>
        </row>
        <row r="8951">
          <cell r="A8951">
            <v>77</v>
          </cell>
        </row>
        <row r="8952">
          <cell r="A8952">
            <v>77</v>
          </cell>
        </row>
        <row r="8953">
          <cell r="A8953">
            <v>77</v>
          </cell>
        </row>
        <row r="8954">
          <cell r="A8954">
            <v>77</v>
          </cell>
        </row>
        <row r="8955">
          <cell r="A8955">
            <v>77</v>
          </cell>
        </row>
        <row r="8956">
          <cell r="A8956">
            <v>77</v>
          </cell>
        </row>
        <row r="8957">
          <cell r="A8957">
            <v>77</v>
          </cell>
        </row>
        <row r="8958">
          <cell r="A8958">
            <v>77</v>
          </cell>
        </row>
        <row r="8959">
          <cell r="A8959">
            <v>77</v>
          </cell>
        </row>
        <row r="8960">
          <cell r="A8960">
            <v>77</v>
          </cell>
        </row>
        <row r="8961">
          <cell r="A8961">
            <v>77</v>
          </cell>
        </row>
        <row r="8962">
          <cell r="A8962">
            <v>77</v>
          </cell>
        </row>
        <row r="8963">
          <cell r="A8963">
            <v>77</v>
          </cell>
        </row>
        <row r="8964">
          <cell r="A8964">
            <v>77</v>
          </cell>
        </row>
        <row r="8965">
          <cell r="A8965">
            <v>77</v>
          </cell>
        </row>
        <row r="8966">
          <cell r="A8966">
            <v>77</v>
          </cell>
        </row>
        <row r="8967">
          <cell r="A8967">
            <v>77</v>
          </cell>
        </row>
        <row r="8968">
          <cell r="A8968">
            <v>77</v>
          </cell>
        </row>
        <row r="8969">
          <cell r="A8969">
            <v>77</v>
          </cell>
        </row>
        <row r="8970">
          <cell r="A8970">
            <v>77</v>
          </cell>
        </row>
        <row r="8971">
          <cell r="A8971">
            <v>77</v>
          </cell>
        </row>
        <row r="8972">
          <cell r="A8972">
            <v>77</v>
          </cell>
        </row>
        <row r="8973">
          <cell r="A8973">
            <v>77</v>
          </cell>
        </row>
        <row r="8974">
          <cell r="A8974">
            <v>77</v>
          </cell>
        </row>
        <row r="8975">
          <cell r="A8975">
            <v>77</v>
          </cell>
        </row>
        <row r="8976">
          <cell r="A8976">
            <v>77</v>
          </cell>
        </row>
        <row r="8977">
          <cell r="A8977">
            <v>77</v>
          </cell>
        </row>
        <row r="8978">
          <cell r="A8978">
            <v>77</v>
          </cell>
        </row>
        <row r="8979">
          <cell r="A8979">
            <v>77</v>
          </cell>
        </row>
        <row r="8980">
          <cell r="A8980">
            <v>77</v>
          </cell>
        </row>
        <row r="8981">
          <cell r="A8981">
            <v>77</v>
          </cell>
        </row>
        <row r="8982">
          <cell r="A8982">
            <v>77</v>
          </cell>
        </row>
        <row r="8983">
          <cell r="A8983">
            <v>77</v>
          </cell>
        </row>
        <row r="8984">
          <cell r="A8984">
            <v>77</v>
          </cell>
        </row>
        <row r="8985">
          <cell r="A8985">
            <v>77</v>
          </cell>
        </row>
        <row r="8986">
          <cell r="A8986">
            <v>77</v>
          </cell>
        </row>
        <row r="8987">
          <cell r="A8987">
            <v>77</v>
          </cell>
        </row>
        <row r="8988">
          <cell r="A8988">
            <v>77</v>
          </cell>
        </row>
        <row r="8989">
          <cell r="A8989">
            <v>77</v>
          </cell>
        </row>
        <row r="8990">
          <cell r="A8990">
            <v>77</v>
          </cell>
        </row>
        <row r="8991">
          <cell r="A8991">
            <v>77</v>
          </cell>
        </row>
        <row r="8992">
          <cell r="A8992">
            <v>77</v>
          </cell>
        </row>
        <row r="8993">
          <cell r="A8993">
            <v>77</v>
          </cell>
        </row>
        <row r="8994">
          <cell r="A8994">
            <v>77</v>
          </cell>
        </row>
        <row r="8995">
          <cell r="A8995">
            <v>77</v>
          </cell>
        </row>
        <row r="8996">
          <cell r="A8996">
            <v>77</v>
          </cell>
        </row>
        <row r="8997">
          <cell r="A8997">
            <v>77</v>
          </cell>
        </row>
        <row r="8998">
          <cell r="A8998">
            <v>77</v>
          </cell>
        </row>
        <row r="8999">
          <cell r="A8999">
            <v>78</v>
          </cell>
        </row>
        <row r="9000">
          <cell r="A9000">
            <v>78</v>
          </cell>
        </row>
        <row r="9001">
          <cell r="A9001">
            <v>78</v>
          </cell>
        </row>
        <row r="9002">
          <cell r="A9002">
            <v>78</v>
          </cell>
        </row>
        <row r="9003">
          <cell r="A9003">
            <v>78</v>
          </cell>
        </row>
        <row r="9004">
          <cell r="A9004">
            <v>78</v>
          </cell>
        </row>
        <row r="9005">
          <cell r="A9005">
            <v>78</v>
          </cell>
        </row>
        <row r="9006">
          <cell r="A9006">
            <v>78</v>
          </cell>
        </row>
        <row r="9007">
          <cell r="A9007">
            <v>78</v>
          </cell>
        </row>
        <row r="9008">
          <cell r="A9008">
            <v>78</v>
          </cell>
        </row>
        <row r="9009">
          <cell r="A9009">
            <v>78</v>
          </cell>
        </row>
        <row r="9010">
          <cell r="A9010">
            <v>78</v>
          </cell>
        </row>
        <row r="9011">
          <cell r="A9011">
            <v>78</v>
          </cell>
        </row>
        <row r="9012">
          <cell r="A9012">
            <v>78</v>
          </cell>
        </row>
        <row r="9013">
          <cell r="A9013">
            <v>78</v>
          </cell>
        </row>
        <row r="9014">
          <cell r="A9014">
            <v>78</v>
          </cell>
        </row>
        <row r="9015">
          <cell r="A9015">
            <v>78</v>
          </cell>
        </row>
        <row r="9016">
          <cell r="A9016">
            <v>78</v>
          </cell>
        </row>
        <row r="9017">
          <cell r="A9017">
            <v>78</v>
          </cell>
        </row>
        <row r="9018">
          <cell r="A9018">
            <v>78</v>
          </cell>
        </row>
        <row r="9019">
          <cell r="A9019">
            <v>78</v>
          </cell>
        </row>
        <row r="9020">
          <cell r="A9020">
            <v>78</v>
          </cell>
        </row>
        <row r="9021">
          <cell r="A9021">
            <v>78</v>
          </cell>
        </row>
        <row r="9022">
          <cell r="A9022">
            <v>78</v>
          </cell>
        </row>
        <row r="9023">
          <cell r="A9023">
            <v>78</v>
          </cell>
        </row>
        <row r="9024">
          <cell r="A9024">
            <v>78</v>
          </cell>
        </row>
        <row r="9025">
          <cell r="A9025">
            <v>78</v>
          </cell>
        </row>
        <row r="9026">
          <cell r="A9026">
            <v>78</v>
          </cell>
        </row>
        <row r="9027">
          <cell r="A9027">
            <v>78</v>
          </cell>
        </row>
        <row r="9028">
          <cell r="A9028">
            <v>78</v>
          </cell>
        </row>
        <row r="9029">
          <cell r="A9029">
            <v>78</v>
          </cell>
        </row>
        <row r="9030">
          <cell r="A9030">
            <v>78</v>
          </cell>
        </row>
        <row r="9031">
          <cell r="A9031">
            <v>78</v>
          </cell>
        </row>
        <row r="9032">
          <cell r="A9032">
            <v>78</v>
          </cell>
        </row>
        <row r="9033">
          <cell r="A9033">
            <v>78</v>
          </cell>
        </row>
        <row r="9034">
          <cell r="A9034">
            <v>78</v>
          </cell>
        </row>
        <row r="9035">
          <cell r="A9035">
            <v>78</v>
          </cell>
        </row>
        <row r="9036">
          <cell r="A9036">
            <v>78</v>
          </cell>
        </row>
        <row r="9037">
          <cell r="A9037">
            <v>78</v>
          </cell>
        </row>
        <row r="9038">
          <cell r="A9038">
            <v>78</v>
          </cell>
        </row>
        <row r="9039">
          <cell r="A9039">
            <v>78</v>
          </cell>
        </row>
        <row r="9040">
          <cell r="A9040">
            <v>78</v>
          </cell>
        </row>
        <row r="9041">
          <cell r="A9041">
            <v>78</v>
          </cell>
        </row>
        <row r="9042">
          <cell r="A9042">
            <v>78</v>
          </cell>
        </row>
        <row r="9043">
          <cell r="A9043">
            <v>78</v>
          </cell>
        </row>
        <row r="9044">
          <cell r="A9044">
            <v>78</v>
          </cell>
        </row>
        <row r="9045">
          <cell r="A9045">
            <v>78</v>
          </cell>
        </row>
        <row r="9046">
          <cell r="A9046">
            <v>78</v>
          </cell>
        </row>
        <row r="9047">
          <cell r="A9047">
            <v>78</v>
          </cell>
        </row>
        <row r="9048">
          <cell r="A9048">
            <v>78</v>
          </cell>
        </row>
        <row r="9049">
          <cell r="A9049">
            <v>78</v>
          </cell>
        </row>
        <row r="9050">
          <cell r="A9050">
            <v>78</v>
          </cell>
        </row>
        <row r="9051">
          <cell r="A9051">
            <v>78</v>
          </cell>
        </row>
        <row r="9052">
          <cell r="A9052">
            <v>78</v>
          </cell>
        </row>
        <row r="9053">
          <cell r="A9053">
            <v>78</v>
          </cell>
        </row>
        <row r="9054">
          <cell r="A9054">
            <v>78</v>
          </cell>
        </row>
        <row r="9055">
          <cell r="A9055">
            <v>78</v>
          </cell>
        </row>
        <row r="9056">
          <cell r="A9056">
            <v>78</v>
          </cell>
        </row>
        <row r="9057">
          <cell r="A9057">
            <v>78</v>
          </cell>
        </row>
        <row r="9058">
          <cell r="A9058">
            <v>78</v>
          </cell>
        </row>
        <row r="9059">
          <cell r="A9059">
            <v>78</v>
          </cell>
        </row>
        <row r="9060">
          <cell r="A9060">
            <v>78</v>
          </cell>
        </row>
        <row r="9061">
          <cell r="A9061">
            <v>78</v>
          </cell>
        </row>
        <row r="9062">
          <cell r="A9062">
            <v>78</v>
          </cell>
        </row>
        <row r="9063">
          <cell r="A9063">
            <v>78</v>
          </cell>
        </row>
        <row r="9064">
          <cell r="A9064">
            <v>78</v>
          </cell>
        </row>
        <row r="9065">
          <cell r="A9065">
            <v>78</v>
          </cell>
        </row>
        <row r="9066">
          <cell r="A9066">
            <v>78</v>
          </cell>
        </row>
        <row r="9067">
          <cell r="A9067">
            <v>78</v>
          </cell>
        </row>
        <row r="9068">
          <cell r="A9068">
            <v>78</v>
          </cell>
        </row>
        <row r="9069">
          <cell r="A9069">
            <v>78</v>
          </cell>
        </row>
        <row r="9070">
          <cell r="A9070">
            <v>78</v>
          </cell>
        </row>
        <row r="9071">
          <cell r="A9071">
            <v>78</v>
          </cell>
        </row>
        <row r="9072">
          <cell r="A9072">
            <v>78</v>
          </cell>
        </row>
        <row r="9073">
          <cell r="A9073">
            <v>78</v>
          </cell>
        </row>
        <row r="9074">
          <cell r="A9074">
            <v>78</v>
          </cell>
        </row>
        <row r="9075">
          <cell r="A9075">
            <v>78</v>
          </cell>
        </row>
        <row r="9076">
          <cell r="A9076">
            <v>78</v>
          </cell>
        </row>
        <row r="9077">
          <cell r="A9077">
            <v>78</v>
          </cell>
        </row>
        <row r="9078">
          <cell r="A9078">
            <v>78</v>
          </cell>
        </row>
        <row r="9079">
          <cell r="A9079">
            <v>78</v>
          </cell>
        </row>
        <row r="9080">
          <cell r="A9080">
            <v>78</v>
          </cell>
        </row>
        <row r="9081">
          <cell r="A9081">
            <v>78</v>
          </cell>
        </row>
        <row r="9082">
          <cell r="A9082">
            <v>78</v>
          </cell>
        </row>
        <row r="9083">
          <cell r="A9083">
            <v>78</v>
          </cell>
        </row>
        <row r="9084">
          <cell r="A9084">
            <v>78</v>
          </cell>
        </row>
        <row r="9085">
          <cell r="A9085">
            <v>78</v>
          </cell>
        </row>
        <row r="9086">
          <cell r="A9086">
            <v>78</v>
          </cell>
        </row>
        <row r="9087">
          <cell r="A9087">
            <v>78</v>
          </cell>
        </row>
        <row r="9088">
          <cell r="A9088">
            <v>78</v>
          </cell>
        </row>
        <row r="9089">
          <cell r="A9089">
            <v>78</v>
          </cell>
        </row>
        <row r="9090">
          <cell r="A9090">
            <v>78</v>
          </cell>
        </row>
        <row r="9091">
          <cell r="A9091">
            <v>78</v>
          </cell>
        </row>
        <row r="9092">
          <cell r="A9092">
            <v>78</v>
          </cell>
        </row>
        <row r="9093">
          <cell r="A9093">
            <v>78</v>
          </cell>
        </row>
        <row r="9094">
          <cell r="A9094">
            <v>78</v>
          </cell>
        </row>
        <row r="9095">
          <cell r="A9095">
            <v>78</v>
          </cell>
        </row>
        <row r="9096">
          <cell r="A9096">
            <v>78</v>
          </cell>
        </row>
        <row r="9097">
          <cell r="A9097">
            <v>78</v>
          </cell>
        </row>
        <row r="9098">
          <cell r="A9098">
            <v>78</v>
          </cell>
        </row>
        <row r="9099">
          <cell r="A9099">
            <v>78</v>
          </cell>
        </row>
        <row r="9100">
          <cell r="A9100">
            <v>78</v>
          </cell>
        </row>
        <row r="9101">
          <cell r="A9101">
            <v>78</v>
          </cell>
        </row>
        <row r="9102">
          <cell r="A9102">
            <v>78</v>
          </cell>
        </row>
        <row r="9103">
          <cell r="A9103">
            <v>78</v>
          </cell>
        </row>
        <row r="9104">
          <cell r="A9104">
            <v>78</v>
          </cell>
        </row>
        <row r="9105">
          <cell r="A9105">
            <v>78</v>
          </cell>
        </row>
        <row r="9106">
          <cell r="A9106">
            <v>78</v>
          </cell>
        </row>
        <row r="9107">
          <cell r="A9107">
            <v>78</v>
          </cell>
        </row>
        <row r="9108">
          <cell r="A9108">
            <v>78</v>
          </cell>
        </row>
        <row r="9109">
          <cell r="A9109">
            <v>78</v>
          </cell>
        </row>
        <row r="9110">
          <cell r="A9110">
            <v>78</v>
          </cell>
        </row>
        <row r="9111">
          <cell r="A9111">
            <v>78</v>
          </cell>
        </row>
        <row r="9112">
          <cell r="A9112">
            <v>79</v>
          </cell>
        </row>
        <row r="9113">
          <cell r="A9113">
            <v>79</v>
          </cell>
        </row>
        <row r="9114">
          <cell r="A9114">
            <v>79</v>
          </cell>
        </row>
        <row r="9115">
          <cell r="A9115">
            <v>79</v>
          </cell>
        </row>
        <row r="9116">
          <cell r="A9116">
            <v>79</v>
          </cell>
        </row>
        <row r="9117">
          <cell r="A9117">
            <v>79</v>
          </cell>
        </row>
        <row r="9118">
          <cell r="A9118">
            <v>79</v>
          </cell>
        </row>
        <row r="9119">
          <cell r="A9119">
            <v>79</v>
          </cell>
        </row>
        <row r="9120">
          <cell r="A9120">
            <v>79</v>
          </cell>
        </row>
        <row r="9121">
          <cell r="A9121">
            <v>79</v>
          </cell>
        </row>
        <row r="9122">
          <cell r="A9122">
            <v>79</v>
          </cell>
        </row>
        <row r="9123">
          <cell r="A9123">
            <v>79</v>
          </cell>
        </row>
        <row r="9124">
          <cell r="A9124">
            <v>79</v>
          </cell>
        </row>
        <row r="9125">
          <cell r="A9125">
            <v>79</v>
          </cell>
        </row>
        <row r="9126">
          <cell r="A9126">
            <v>79</v>
          </cell>
        </row>
        <row r="9127">
          <cell r="A9127">
            <v>79</v>
          </cell>
        </row>
        <row r="9128">
          <cell r="A9128">
            <v>79</v>
          </cell>
        </row>
        <row r="9129">
          <cell r="A9129">
            <v>79</v>
          </cell>
        </row>
        <row r="9130">
          <cell r="A9130">
            <v>79</v>
          </cell>
        </row>
        <row r="9131">
          <cell r="A9131">
            <v>79</v>
          </cell>
        </row>
        <row r="9132">
          <cell r="A9132">
            <v>79</v>
          </cell>
        </row>
        <row r="9133">
          <cell r="A9133">
            <v>79</v>
          </cell>
        </row>
        <row r="9134">
          <cell r="A9134">
            <v>79</v>
          </cell>
        </row>
        <row r="9135">
          <cell r="A9135">
            <v>79</v>
          </cell>
        </row>
        <row r="9136">
          <cell r="A9136">
            <v>79</v>
          </cell>
        </row>
        <row r="9137">
          <cell r="A9137">
            <v>79</v>
          </cell>
        </row>
        <row r="9138">
          <cell r="A9138">
            <v>79</v>
          </cell>
        </row>
        <row r="9139">
          <cell r="A9139">
            <v>79</v>
          </cell>
        </row>
        <row r="9140">
          <cell r="A9140">
            <v>79</v>
          </cell>
        </row>
        <row r="9141">
          <cell r="A9141">
            <v>79</v>
          </cell>
        </row>
        <row r="9142">
          <cell r="A9142">
            <v>79</v>
          </cell>
        </row>
        <row r="9143">
          <cell r="A9143">
            <v>79</v>
          </cell>
        </row>
        <row r="9144">
          <cell r="A9144">
            <v>79</v>
          </cell>
        </row>
        <row r="9145">
          <cell r="A9145">
            <v>79</v>
          </cell>
        </row>
        <row r="9146">
          <cell r="A9146">
            <v>79</v>
          </cell>
        </row>
        <row r="9147">
          <cell r="A9147">
            <v>79</v>
          </cell>
        </row>
        <row r="9148">
          <cell r="A9148">
            <v>79</v>
          </cell>
        </row>
        <row r="9149">
          <cell r="A9149">
            <v>79</v>
          </cell>
        </row>
        <row r="9150">
          <cell r="A9150">
            <v>79</v>
          </cell>
        </row>
        <row r="9151">
          <cell r="A9151">
            <v>79</v>
          </cell>
        </row>
        <row r="9152">
          <cell r="A9152">
            <v>79</v>
          </cell>
        </row>
        <row r="9153">
          <cell r="A9153">
            <v>79</v>
          </cell>
        </row>
        <row r="9154">
          <cell r="A9154">
            <v>79</v>
          </cell>
        </row>
        <row r="9155">
          <cell r="A9155">
            <v>79</v>
          </cell>
        </row>
        <row r="9156">
          <cell r="A9156">
            <v>79</v>
          </cell>
        </row>
        <row r="9157">
          <cell r="A9157">
            <v>79</v>
          </cell>
        </row>
        <row r="9158">
          <cell r="A9158">
            <v>79</v>
          </cell>
        </row>
        <row r="9159">
          <cell r="A9159">
            <v>79</v>
          </cell>
        </row>
        <row r="9160">
          <cell r="A9160">
            <v>79</v>
          </cell>
        </row>
        <row r="9161">
          <cell r="A9161">
            <v>79</v>
          </cell>
        </row>
        <row r="9162">
          <cell r="A9162">
            <v>79</v>
          </cell>
        </row>
        <row r="9163">
          <cell r="A9163">
            <v>79</v>
          </cell>
        </row>
        <row r="9164">
          <cell r="A9164">
            <v>79</v>
          </cell>
        </row>
        <row r="9165">
          <cell r="A9165">
            <v>79</v>
          </cell>
        </row>
        <row r="9166">
          <cell r="A9166">
            <v>79</v>
          </cell>
        </row>
        <row r="9167">
          <cell r="A9167">
            <v>79</v>
          </cell>
        </row>
        <row r="9168">
          <cell r="A9168">
            <v>79</v>
          </cell>
        </row>
        <row r="9169">
          <cell r="A9169">
            <v>79</v>
          </cell>
        </row>
        <row r="9170">
          <cell r="A9170">
            <v>79</v>
          </cell>
        </row>
        <row r="9171">
          <cell r="A9171">
            <v>79</v>
          </cell>
        </row>
        <row r="9172">
          <cell r="A9172">
            <v>79</v>
          </cell>
        </row>
        <row r="9173">
          <cell r="A9173">
            <v>79</v>
          </cell>
        </row>
        <row r="9174">
          <cell r="A9174">
            <v>79</v>
          </cell>
        </row>
        <row r="9175">
          <cell r="A9175">
            <v>79</v>
          </cell>
        </row>
        <row r="9176">
          <cell r="A9176">
            <v>79</v>
          </cell>
        </row>
        <row r="9177">
          <cell r="A9177">
            <v>79</v>
          </cell>
        </row>
        <row r="9178">
          <cell r="A9178">
            <v>79</v>
          </cell>
        </row>
        <row r="9179">
          <cell r="A9179">
            <v>79</v>
          </cell>
        </row>
        <row r="9180">
          <cell r="A9180">
            <v>79</v>
          </cell>
        </row>
        <row r="9181">
          <cell r="A9181">
            <v>79</v>
          </cell>
        </row>
        <row r="9182">
          <cell r="A9182">
            <v>79</v>
          </cell>
        </row>
        <row r="9183">
          <cell r="A9183">
            <v>79</v>
          </cell>
        </row>
        <row r="9184">
          <cell r="A9184">
            <v>79</v>
          </cell>
        </row>
        <row r="9185">
          <cell r="A9185">
            <v>79</v>
          </cell>
        </row>
        <row r="9186">
          <cell r="A9186">
            <v>79</v>
          </cell>
        </row>
        <row r="9187">
          <cell r="A9187">
            <v>79</v>
          </cell>
        </row>
        <row r="9188">
          <cell r="A9188">
            <v>79</v>
          </cell>
        </row>
        <row r="9189">
          <cell r="A9189">
            <v>79</v>
          </cell>
        </row>
        <row r="9190">
          <cell r="A9190">
            <v>79</v>
          </cell>
        </row>
        <row r="9191">
          <cell r="A9191">
            <v>79</v>
          </cell>
        </row>
        <row r="9192">
          <cell r="A9192">
            <v>79</v>
          </cell>
        </row>
        <row r="9193">
          <cell r="A9193">
            <v>79</v>
          </cell>
        </row>
        <row r="9194">
          <cell r="A9194">
            <v>79</v>
          </cell>
        </row>
        <row r="9195">
          <cell r="A9195">
            <v>79</v>
          </cell>
        </row>
        <row r="9196">
          <cell r="A9196">
            <v>79</v>
          </cell>
        </row>
        <row r="9197">
          <cell r="A9197">
            <v>79</v>
          </cell>
        </row>
        <row r="9198">
          <cell r="A9198">
            <v>79</v>
          </cell>
        </row>
        <row r="9199">
          <cell r="A9199">
            <v>79</v>
          </cell>
        </row>
        <row r="9200">
          <cell r="A9200">
            <v>79</v>
          </cell>
        </row>
        <row r="9201">
          <cell r="A9201">
            <v>79</v>
          </cell>
        </row>
        <row r="9202">
          <cell r="A9202">
            <v>79</v>
          </cell>
        </row>
        <row r="9203">
          <cell r="A9203">
            <v>79</v>
          </cell>
        </row>
        <row r="9204">
          <cell r="A9204">
            <v>79</v>
          </cell>
        </row>
        <row r="9205">
          <cell r="A9205">
            <v>79</v>
          </cell>
        </row>
        <row r="9206">
          <cell r="A9206">
            <v>79</v>
          </cell>
        </row>
        <row r="9207">
          <cell r="A9207">
            <v>79</v>
          </cell>
        </row>
        <row r="9208">
          <cell r="A9208">
            <v>79</v>
          </cell>
        </row>
        <row r="9209">
          <cell r="A9209">
            <v>79</v>
          </cell>
        </row>
        <row r="9210">
          <cell r="A9210">
            <v>79</v>
          </cell>
        </row>
        <row r="9211">
          <cell r="A9211">
            <v>79</v>
          </cell>
        </row>
        <row r="9212">
          <cell r="A9212">
            <v>79</v>
          </cell>
        </row>
        <row r="9213">
          <cell r="A9213">
            <v>79</v>
          </cell>
        </row>
        <row r="9214">
          <cell r="A9214">
            <v>79</v>
          </cell>
        </row>
        <row r="9215">
          <cell r="A9215">
            <v>79</v>
          </cell>
        </row>
        <row r="9216">
          <cell r="A9216">
            <v>79</v>
          </cell>
        </row>
        <row r="9217">
          <cell r="A9217">
            <v>79</v>
          </cell>
        </row>
        <row r="9218">
          <cell r="A9218">
            <v>79</v>
          </cell>
        </row>
        <row r="9219">
          <cell r="A9219">
            <v>79</v>
          </cell>
        </row>
        <row r="9220">
          <cell r="A9220">
            <v>79</v>
          </cell>
        </row>
        <row r="9221">
          <cell r="A9221">
            <v>79</v>
          </cell>
        </row>
        <row r="9222">
          <cell r="A9222">
            <v>79</v>
          </cell>
        </row>
        <row r="9223">
          <cell r="A9223">
            <v>79</v>
          </cell>
        </row>
        <row r="9224">
          <cell r="A9224">
            <v>79</v>
          </cell>
        </row>
        <row r="9225">
          <cell r="A9225">
            <v>80</v>
          </cell>
        </row>
        <row r="9226">
          <cell r="A9226">
            <v>80</v>
          </cell>
        </row>
        <row r="9227">
          <cell r="A9227">
            <v>80</v>
          </cell>
        </row>
        <row r="9228">
          <cell r="A9228">
            <v>80</v>
          </cell>
        </row>
        <row r="9229">
          <cell r="A9229">
            <v>80</v>
          </cell>
        </row>
        <row r="9230">
          <cell r="A9230">
            <v>80</v>
          </cell>
        </row>
        <row r="9231">
          <cell r="A9231">
            <v>80</v>
          </cell>
        </row>
        <row r="9232">
          <cell r="A9232">
            <v>80</v>
          </cell>
        </row>
        <row r="9233">
          <cell r="A9233">
            <v>80</v>
          </cell>
        </row>
        <row r="9234">
          <cell r="A9234">
            <v>80</v>
          </cell>
        </row>
        <row r="9235">
          <cell r="A9235">
            <v>80</v>
          </cell>
        </row>
        <row r="9236">
          <cell r="A9236">
            <v>80</v>
          </cell>
        </row>
        <row r="9237">
          <cell r="A9237">
            <v>80</v>
          </cell>
        </row>
        <row r="9238">
          <cell r="A9238">
            <v>80</v>
          </cell>
        </row>
        <row r="9239">
          <cell r="A9239">
            <v>80</v>
          </cell>
        </row>
        <row r="9240">
          <cell r="A9240">
            <v>80</v>
          </cell>
        </row>
        <row r="9241">
          <cell r="A9241">
            <v>80</v>
          </cell>
        </row>
        <row r="9242">
          <cell r="A9242">
            <v>80</v>
          </cell>
        </row>
        <row r="9243">
          <cell r="A9243">
            <v>80</v>
          </cell>
        </row>
        <row r="9244">
          <cell r="A9244">
            <v>80</v>
          </cell>
        </row>
        <row r="9245">
          <cell r="A9245">
            <v>80</v>
          </cell>
        </row>
        <row r="9246">
          <cell r="A9246">
            <v>80</v>
          </cell>
        </row>
        <row r="9247">
          <cell r="A9247">
            <v>80</v>
          </cell>
        </row>
        <row r="9248">
          <cell r="A9248">
            <v>80</v>
          </cell>
        </row>
        <row r="9249">
          <cell r="A9249">
            <v>80</v>
          </cell>
        </row>
        <row r="9250">
          <cell r="A9250">
            <v>80</v>
          </cell>
        </row>
        <row r="9251">
          <cell r="A9251">
            <v>80</v>
          </cell>
        </row>
        <row r="9252">
          <cell r="A9252">
            <v>80</v>
          </cell>
        </row>
        <row r="9253">
          <cell r="A9253">
            <v>80</v>
          </cell>
        </row>
        <row r="9254">
          <cell r="A9254">
            <v>80</v>
          </cell>
        </row>
        <row r="9255">
          <cell r="A9255">
            <v>80</v>
          </cell>
        </row>
        <row r="9256">
          <cell r="A9256">
            <v>80</v>
          </cell>
        </row>
        <row r="9257">
          <cell r="A9257">
            <v>80</v>
          </cell>
        </row>
        <row r="9258">
          <cell r="A9258">
            <v>80</v>
          </cell>
        </row>
        <row r="9259">
          <cell r="A9259">
            <v>80</v>
          </cell>
        </row>
        <row r="9260">
          <cell r="A9260">
            <v>80</v>
          </cell>
        </row>
        <row r="9261">
          <cell r="A9261">
            <v>80</v>
          </cell>
        </row>
        <row r="9262">
          <cell r="A9262">
            <v>80</v>
          </cell>
        </row>
        <row r="9263">
          <cell r="A9263">
            <v>80</v>
          </cell>
        </row>
        <row r="9264">
          <cell r="A9264">
            <v>80</v>
          </cell>
        </row>
        <row r="9265">
          <cell r="A9265">
            <v>80</v>
          </cell>
        </row>
        <row r="9266">
          <cell r="A9266">
            <v>80</v>
          </cell>
        </row>
        <row r="9267">
          <cell r="A9267">
            <v>80</v>
          </cell>
        </row>
        <row r="9268">
          <cell r="A9268">
            <v>80</v>
          </cell>
        </row>
        <row r="9269">
          <cell r="A9269">
            <v>80</v>
          </cell>
        </row>
        <row r="9270">
          <cell r="A9270">
            <v>80</v>
          </cell>
        </row>
        <row r="9271">
          <cell r="A9271">
            <v>80</v>
          </cell>
        </row>
        <row r="9272">
          <cell r="A9272">
            <v>80</v>
          </cell>
        </row>
        <row r="9273">
          <cell r="A9273">
            <v>80</v>
          </cell>
        </row>
        <row r="9274">
          <cell r="A9274">
            <v>80</v>
          </cell>
        </row>
        <row r="9275">
          <cell r="A9275">
            <v>80</v>
          </cell>
        </row>
        <row r="9276">
          <cell r="A9276">
            <v>80</v>
          </cell>
        </row>
        <row r="9277">
          <cell r="A9277">
            <v>80</v>
          </cell>
        </row>
        <row r="9278">
          <cell r="A9278">
            <v>80</v>
          </cell>
        </row>
        <row r="9279">
          <cell r="A9279">
            <v>80</v>
          </cell>
        </row>
        <row r="9280">
          <cell r="A9280">
            <v>80</v>
          </cell>
        </row>
        <row r="9281">
          <cell r="A9281">
            <v>80</v>
          </cell>
        </row>
        <row r="9282">
          <cell r="A9282">
            <v>80</v>
          </cell>
        </row>
        <row r="9283">
          <cell r="A9283">
            <v>80</v>
          </cell>
        </row>
        <row r="9284">
          <cell r="A9284">
            <v>80</v>
          </cell>
        </row>
        <row r="9285">
          <cell r="A9285">
            <v>80</v>
          </cell>
        </row>
        <row r="9286">
          <cell r="A9286">
            <v>80</v>
          </cell>
        </row>
        <row r="9287">
          <cell r="A9287">
            <v>80</v>
          </cell>
        </row>
        <row r="9288">
          <cell r="A9288">
            <v>80</v>
          </cell>
        </row>
        <row r="9289">
          <cell r="A9289">
            <v>80</v>
          </cell>
        </row>
        <row r="9290">
          <cell r="A9290">
            <v>80</v>
          </cell>
        </row>
        <row r="9291">
          <cell r="A9291">
            <v>80</v>
          </cell>
        </row>
        <row r="9292">
          <cell r="A9292">
            <v>80</v>
          </cell>
        </row>
        <row r="9293">
          <cell r="A9293">
            <v>80</v>
          </cell>
        </row>
        <row r="9294">
          <cell r="A9294">
            <v>80</v>
          </cell>
        </row>
        <row r="9295">
          <cell r="A9295">
            <v>80</v>
          </cell>
        </row>
        <row r="9296">
          <cell r="A9296">
            <v>80</v>
          </cell>
        </row>
        <row r="9297">
          <cell r="A9297">
            <v>80</v>
          </cell>
        </row>
        <row r="9298">
          <cell r="A9298">
            <v>80</v>
          </cell>
        </row>
        <row r="9299">
          <cell r="A9299">
            <v>80</v>
          </cell>
        </row>
        <row r="9300">
          <cell r="A9300">
            <v>80</v>
          </cell>
        </row>
        <row r="9301">
          <cell r="A9301">
            <v>80</v>
          </cell>
        </row>
        <row r="9302">
          <cell r="A9302">
            <v>80</v>
          </cell>
        </row>
        <row r="9303">
          <cell r="A9303">
            <v>80</v>
          </cell>
        </row>
        <row r="9304">
          <cell r="A9304">
            <v>80</v>
          </cell>
        </row>
        <row r="9305">
          <cell r="A9305">
            <v>80</v>
          </cell>
        </row>
        <row r="9306">
          <cell r="A9306">
            <v>80</v>
          </cell>
        </row>
        <row r="9307">
          <cell r="A9307">
            <v>80</v>
          </cell>
        </row>
        <row r="9308">
          <cell r="A9308">
            <v>80</v>
          </cell>
        </row>
        <row r="9309">
          <cell r="A9309">
            <v>80</v>
          </cell>
        </row>
        <row r="9310">
          <cell r="A9310">
            <v>80</v>
          </cell>
        </row>
        <row r="9311">
          <cell r="A9311">
            <v>80</v>
          </cell>
        </row>
        <row r="9312">
          <cell r="A9312">
            <v>80</v>
          </cell>
        </row>
        <row r="9313">
          <cell r="A9313">
            <v>80</v>
          </cell>
        </row>
        <row r="9314">
          <cell r="A9314">
            <v>80</v>
          </cell>
        </row>
        <row r="9315">
          <cell r="A9315">
            <v>80</v>
          </cell>
        </row>
        <row r="9316">
          <cell r="A9316">
            <v>80</v>
          </cell>
        </row>
        <row r="9317">
          <cell r="A9317">
            <v>80</v>
          </cell>
        </row>
        <row r="9318">
          <cell r="A9318">
            <v>80</v>
          </cell>
        </row>
        <row r="9319">
          <cell r="A9319">
            <v>80</v>
          </cell>
        </row>
        <row r="9320">
          <cell r="A9320">
            <v>80</v>
          </cell>
        </row>
        <row r="9321">
          <cell r="A9321">
            <v>80</v>
          </cell>
        </row>
        <row r="9322">
          <cell r="A9322">
            <v>80</v>
          </cell>
        </row>
        <row r="9323">
          <cell r="A9323">
            <v>80</v>
          </cell>
        </row>
        <row r="9324">
          <cell r="A9324">
            <v>80</v>
          </cell>
        </row>
        <row r="9325">
          <cell r="A9325">
            <v>80</v>
          </cell>
        </row>
        <row r="9326">
          <cell r="A9326">
            <v>80</v>
          </cell>
        </row>
        <row r="9327">
          <cell r="A9327">
            <v>80</v>
          </cell>
        </row>
        <row r="9328">
          <cell r="A9328">
            <v>80</v>
          </cell>
        </row>
        <row r="9329">
          <cell r="A9329">
            <v>80</v>
          </cell>
        </row>
        <row r="9330">
          <cell r="A9330">
            <v>80</v>
          </cell>
        </row>
        <row r="9331">
          <cell r="A9331">
            <v>80</v>
          </cell>
        </row>
        <row r="9332">
          <cell r="A9332">
            <v>80</v>
          </cell>
        </row>
        <row r="9333">
          <cell r="A9333">
            <v>80</v>
          </cell>
        </row>
        <row r="9334">
          <cell r="A9334">
            <v>80</v>
          </cell>
        </row>
        <row r="9335">
          <cell r="A9335">
            <v>80</v>
          </cell>
        </row>
        <row r="9336">
          <cell r="A9336">
            <v>80</v>
          </cell>
        </row>
        <row r="9337">
          <cell r="A9337">
            <v>80</v>
          </cell>
        </row>
        <row r="9338">
          <cell r="A9338">
            <v>81</v>
          </cell>
        </row>
        <row r="9339">
          <cell r="A9339">
            <v>81</v>
          </cell>
        </row>
        <row r="9340">
          <cell r="A9340">
            <v>81</v>
          </cell>
        </row>
        <row r="9341">
          <cell r="A9341">
            <v>81</v>
          </cell>
        </row>
        <row r="9342">
          <cell r="A9342">
            <v>81</v>
          </cell>
        </row>
        <row r="9343">
          <cell r="A9343">
            <v>81</v>
          </cell>
        </row>
        <row r="9344">
          <cell r="A9344">
            <v>81</v>
          </cell>
        </row>
        <row r="9345">
          <cell r="A9345">
            <v>81</v>
          </cell>
        </row>
        <row r="9346">
          <cell r="A9346">
            <v>81</v>
          </cell>
        </row>
        <row r="9347">
          <cell r="A9347">
            <v>81</v>
          </cell>
        </row>
        <row r="9348">
          <cell r="A9348">
            <v>81</v>
          </cell>
        </row>
        <row r="9349">
          <cell r="A9349">
            <v>81</v>
          </cell>
        </row>
        <row r="9350">
          <cell r="A9350">
            <v>81</v>
          </cell>
        </row>
        <row r="9351">
          <cell r="A9351">
            <v>81</v>
          </cell>
        </row>
        <row r="9352">
          <cell r="A9352">
            <v>81</v>
          </cell>
        </row>
        <row r="9353">
          <cell r="A9353">
            <v>81</v>
          </cell>
        </row>
        <row r="9354">
          <cell r="A9354">
            <v>81</v>
          </cell>
        </row>
        <row r="9355">
          <cell r="A9355">
            <v>81</v>
          </cell>
        </row>
        <row r="9356">
          <cell r="A9356">
            <v>81</v>
          </cell>
        </row>
        <row r="9357">
          <cell r="A9357">
            <v>81</v>
          </cell>
        </row>
        <row r="9358">
          <cell r="A9358">
            <v>81</v>
          </cell>
        </row>
        <row r="9359">
          <cell r="A9359">
            <v>81</v>
          </cell>
        </row>
        <row r="9360">
          <cell r="A9360">
            <v>81</v>
          </cell>
        </row>
        <row r="9361">
          <cell r="A9361">
            <v>81</v>
          </cell>
        </row>
        <row r="9362">
          <cell r="A9362">
            <v>81</v>
          </cell>
        </row>
        <row r="9363">
          <cell r="A9363">
            <v>81</v>
          </cell>
        </row>
        <row r="9364">
          <cell r="A9364">
            <v>81</v>
          </cell>
        </row>
        <row r="9365">
          <cell r="A9365">
            <v>81</v>
          </cell>
        </row>
        <row r="9366">
          <cell r="A9366">
            <v>81</v>
          </cell>
        </row>
        <row r="9367">
          <cell r="A9367">
            <v>81</v>
          </cell>
        </row>
        <row r="9368">
          <cell r="A9368">
            <v>81</v>
          </cell>
        </row>
        <row r="9369">
          <cell r="A9369">
            <v>81</v>
          </cell>
        </row>
        <row r="9370">
          <cell r="A9370">
            <v>81</v>
          </cell>
        </row>
        <row r="9371">
          <cell r="A9371">
            <v>81</v>
          </cell>
        </row>
        <row r="9372">
          <cell r="A9372">
            <v>81</v>
          </cell>
        </row>
        <row r="9373">
          <cell r="A9373">
            <v>81</v>
          </cell>
        </row>
        <row r="9374">
          <cell r="A9374">
            <v>81</v>
          </cell>
        </row>
        <row r="9375">
          <cell r="A9375">
            <v>81</v>
          </cell>
        </row>
        <row r="9376">
          <cell r="A9376">
            <v>81</v>
          </cell>
        </row>
        <row r="9377">
          <cell r="A9377">
            <v>81</v>
          </cell>
        </row>
        <row r="9378">
          <cell r="A9378">
            <v>81</v>
          </cell>
        </row>
        <row r="9379">
          <cell r="A9379">
            <v>81</v>
          </cell>
        </row>
        <row r="9380">
          <cell r="A9380">
            <v>81</v>
          </cell>
        </row>
        <row r="9381">
          <cell r="A9381">
            <v>81</v>
          </cell>
        </row>
        <row r="9382">
          <cell r="A9382">
            <v>81</v>
          </cell>
        </row>
        <row r="9383">
          <cell r="A9383">
            <v>81</v>
          </cell>
        </row>
        <row r="9384">
          <cell r="A9384">
            <v>81</v>
          </cell>
        </row>
        <row r="9385">
          <cell r="A9385">
            <v>81</v>
          </cell>
        </row>
        <row r="9386">
          <cell r="A9386">
            <v>81</v>
          </cell>
        </row>
        <row r="9387">
          <cell r="A9387">
            <v>81</v>
          </cell>
        </row>
        <row r="9388">
          <cell r="A9388">
            <v>81</v>
          </cell>
        </row>
        <row r="9389">
          <cell r="A9389">
            <v>81</v>
          </cell>
        </row>
        <row r="9390">
          <cell r="A9390">
            <v>81</v>
          </cell>
        </row>
        <row r="9391">
          <cell r="A9391">
            <v>81</v>
          </cell>
        </row>
        <row r="9392">
          <cell r="A9392">
            <v>81</v>
          </cell>
        </row>
        <row r="9393">
          <cell r="A9393">
            <v>81</v>
          </cell>
        </row>
        <row r="9394">
          <cell r="A9394">
            <v>81</v>
          </cell>
        </row>
        <row r="9395">
          <cell r="A9395">
            <v>81</v>
          </cell>
        </row>
        <row r="9396">
          <cell r="A9396">
            <v>81</v>
          </cell>
        </row>
        <row r="9397">
          <cell r="A9397">
            <v>81</v>
          </cell>
        </row>
        <row r="9398">
          <cell r="A9398">
            <v>81</v>
          </cell>
        </row>
        <row r="9399">
          <cell r="A9399">
            <v>81</v>
          </cell>
        </row>
        <row r="9400">
          <cell r="A9400">
            <v>81</v>
          </cell>
        </row>
        <row r="9401">
          <cell r="A9401">
            <v>81</v>
          </cell>
        </row>
        <row r="9402">
          <cell r="A9402">
            <v>81</v>
          </cell>
        </row>
        <row r="9403">
          <cell r="A9403">
            <v>81</v>
          </cell>
        </row>
        <row r="9404">
          <cell r="A9404">
            <v>81</v>
          </cell>
        </row>
        <row r="9405">
          <cell r="A9405">
            <v>81</v>
          </cell>
        </row>
        <row r="9406">
          <cell r="A9406">
            <v>81</v>
          </cell>
        </row>
        <row r="9407">
          <cell r="A9407">
            <v>81</v>
          </cell>
        </row>
        <row r="9408">
          <cell r="A9408">
            <v>81</v>
          </cell>
        </row>
        <row r="9409">
          <cell r="A9409">
            <v>81</v>
          </cell>
        </row>
        <row r="9410">
          <cell r="A9410">
            <v>81</v>
          </cell>
        </row>
        <row r="9411">
          <cell r="A9411">
            <v>81</v>
          </cell>
        </row>
        <row r="9412">
          <cell r="A9412">
            <v>81</v>
          </cell>
        </row>
        <row r="9413">
          <cell r="A9413">
            <v>81</v>
          </cell>
        </row>
        <row r="9414">
          <cell r="A9414">
            <v>81</v>
          </cell>
        </row>
        <row r="9415">
          <cell r="A9415">
            <v>81</v>
          </cell>
        </row>
        <row r="9416">
          <cell r="A9416">
            <v>81</v>
          </cell>
        </row>
        <row r="9417">
          <cell r="A9417">
            <v>81</v>
          </cell>
        </row>
        <row r="9418">
          <cell r="A9418">
            <v>81</v>
          </cell>
        </row>
        <row r="9419">
          <cell r="A9419">
            <v>81</v>
          </cell>
        </row>
        <row r="9420">
          <cell r="A9420">
            <v>81</v>
          </cell>
        </row>
        <row r="9421">
          <cell r="A9421">
            <v>81</v>
          </cell>
        </row>
        <row r="9422">
          <cell r="A9422">
            <v>81</v>
          </cell>
        </row>
        <row r="9423">
          <cell r="A9423">
            <v>81</v>
          </cell>
        </row>
        <row r="9424">
          <cell r="A9424">
            <v>81</v>
          </cell>
        </row>
        <row r="9425">
          <cell r="A9425">
            <v>81</v>
          </cell>
        </row>
        <row r="9426">
          <cell r="A9426">
            <v>81</v>
          </cell>
        </row>
        <row r="9427">
          <cell r="A9427">
            <v>81</v>
          </cell>
        </row>
        <row r="9428">
          <cell r="A9428">
            <v>81</v>
          </cell>
        </row>
        <row r="9429">
          <cell r="A9429">
            <v>81</v>
          </cell>
        </row>
        <row r="9430">
          <cell r="A9430">
            <v>81</v>
          </cell>
        </row>
        <row r="9431">
          <cell r="A9431">
            <v>81</v>
          </cell>
        </row>
        <row r="9432">
          <cell r="A9432">
            <v>81</v>
          </cell>
        </row>
        <row r="9433">
          <cell r="A9433">
            <v>81</v>
          </cell>
        </row>
        <row r="9434">
          <cell r="A9434">
            <v>81</v>
          </cell>
        </row>
        <row r="9435">
          <cell r="A9435">
            <v>81</v>
          </cell>
        </row>
        <row r="9436">
          <cell r="A9436">
            <v>81</v>
          </cell>
        </row>
        <row r="9437">
          <cell r="A9437">
            <v>81</v>
          </cell>
        </row>
        <row r="9438">
          <cell r="A9438">
            <v>81</v>
          </cell>
        </row>
        <row r="9439">
          <cell r="A9439">
            <v>81</v>
          </cell>
        </row>
        <row r="9440">
          <cell r="A9440">
            <v>81</v>
          </cell>
        </row>
        <row r="9441">
          <cell r="A9441">
            <v>81</v>
          </cell>
        </row>
        <row r="9442">
          <cell r="A9442">
            <v>81</v>
          </cell>
        </row>
        <row r="9443">
          <cell r="A9443">
            <v>81</v>
          </cell>
        </row>
        <row r="9444">
          <cell r="A9444">
            <v>81</v>
          </cell>
        </row>
        <row r="9445">
          <cell r="A9445">
            <v>81</v>
          </cell>
        </row>
        <row r="9446">
          <cell r="A9446">
            <v>81</v>
          </cell>
        </row>
        <row r="9447">
          <cell r="A9447">
            <v>81</v>
          </cell>
        </row>
        <row r="9448">
          <cell r="A9448">
            <v>81</v>
          </cell>
        </row>
        <row r="9449">
          <cell r="A9449">
            <v>81</v>
          </cell>
        </row>
        <row r="9450">
          <cell r="A9450">
            <v>81</v>
          </cell>
        </row>
        <row r="9451">
          <cell r="A9451">
            <v>82</v>
          </cell>
        </row>
        <row r="9452">
          <cell r="A9452">
            <v>82</v>
          </cell>
        </row>
        <row r="9453">
          <cell r="A9453">
            <v>82</v>
          </cell>
        </row>
        <row r="9454">
          <cell r="A9454">
            <v>82</v>
          </cell>
        </row>
        <row r="9455">
          <cell r="A9455">
            <v>82</v>
          </cell>
        </row>
        <row r="9456">
          <cell r="A9456">
            <v>82</v>
          </cell>
        </row>
        <row r="9457">
          <cell r="A9457">
            <v>82</v>
          </cell>
        </row>
        <row r="9458">
          <cell r="A9458">
            <v>82</v>
          </cell>
        </row>
        <row r="9459">
          <cell r="A9459">
            <v>82</v>
          </cell>
        </row>
        <row r="9460">
          <cell r="A9460">
            <v>82</v>
          </cell>
        </row>
        <row r="9461">
          <cell r="A9461">
            <v>82</v>
          </cell>
        </row>
        <row r="9462">
          <cell r="A9462">
            <v>82</v>
          </cell>
        </row>
        <row r="9463">
          <cell r="A9463">
            <v>82</v>
          </cell>
        </row>
        <row r="9464">
          <cell r="A9464">
            <v>82</v>
          </cell>
        </row>
        <row r="9465">
          <cell r="A9465">
            <v>82</v>
          </cell>
        </row>
        <row r="9466">
          <cell r="A9466">
            <v>82</v>
          </cell>
        </row>
        <row r="9467">
          <cell r="A9467">
            <v>82</v>
          </cell>
        </row>
        <row r="9468">
          <cell r="A9468">
            <v>82</v>
          </cell>
        </row>
        <row r="9469">
          <cell r="A9469">
            <v>82</v>
          </cell>
        </row>
        <row r="9470">
          <cell r="A9470">
            <v>82</v>
          </cell>
        </row>
        <row r="9471">
          <cell r="A9471">
            <v>82</v>
          </cell>
        </row>
        <row r="9472">
          <cell r="A9472">
            <v>82</v>
          </cell>
        </row>
        <row r="9473">
          <cell r="A9473">
            <v>82</v>
          </cell>
        </row>
        <row r="9474">
          <cell r="A9474">
            <v>82</v>
          </cell>
        </row>
        <row r="9475">
          <cell r="A9475">
            <v>82</v>
          </cell>
        </row>
        <row r="9476">
          <cell r="A9476">
            <v>82</v>
          </cell>
        </row>
        <row r="9477">
          <cell r="A9477">
            <v>82</v>
          </cell>
        </row>
        <row r="9478">
          <cell r="A9478">
            <v>82</v>
          </cell>
        </row>
        <row r="9479">
          <cell r="A9479">
            <v>82</v>
          </cell>
        </row>
        <row r="9480">
          <cell r="A9480">
            <v>82</v>
          </cell>
        </row>
        <row r="9481">
          <cell r="A9481">
            <v>82</v>
          </cell>
        </row>
        <row r="9482">
          <cell r="A9482">
            <v>82</v>
          </cell>
        </row>
        <row r="9483">
          <cell r="A9483">
            <v>82</v>
          </cell>
        </row>
        <row r="9484">
          <cell r="A9484">
            <v>82</v>
          </cell>
        </row>
        <row r="9485">
          <cell r="A9485">
            <v>82</v>
          </cell>
        </row>
        <row r="9486">
          <cell r="A9486">
            <v>82</v>
          </cell>
        </row>
        <row r="9487">
          <cell r="A9487">
            <v>82</v>
          </cell>
        </row>
        <row r="9488">
          <cell r="A9488">
            <v>82</v>
          </cell>
        </row>
        <row r="9489">
          <cell r="A9489">
            <v>82</v>
          </cell>
        </row>
        <row r="9490">
          <cell r="A9490">
            <v>82</v>
          </cell>
        </row>
        <row r="9491">
          <cell r="A9491">
            <v>82</v>
          </cell>
        </row>
        <row r="9492">
          <cell r="A9492">
            <v>82</v>
          </cell>
        </row>
        <row r="9493">
          <cell r="A9493">
            <v>82</v>
          </cell>
        </row>
        <row r="9494">
          <cell r="A9494">
            <v>82</v>
          </cell>
        </row>
        <row r="9495">
          <cell r="A9495">
            <v>82</v>
          </cell>
        </row>
        <row r="9496">
          <cell r="A9496">
            <v>82</v>
          </cell>
        </row>
        <row r="9497">
          <cell r="A9497">
            <v>82</v>
          </cell>
        </row>
        <row r="9498">
          <cell r="A9498">
            <v>82</v>
          </cell>
        </row>
        <row r="9499">
          <cell r="A9499">
            <v>82</v>
          </cell>
        </row>
        <row r="9500">
          <cell r="A9500">
            <v>82</v>
          </cell>
        </row>
        <row r="9501">
          <cell r="A9501">
            <v>82</v>
          </cell>
        </row>
        <row r="9502">
          <cell r="A9502">
            <v>82</v>
          </cell>
        </row>
        <row r="9503">
          <cell r="A9503">
            <v>82</v>
          </cell>
        </row>
        <row r="9504">
          <cell r="A9504">
            <v>82</v>
          </cell>
        </row>
        <row r="9505">
          <cell r="A9505">
            <v>82</v>
          </cell>
        </row>
        <row r="9506">
          <cell r="A9506">
            <v>82</v>
          </cell>
        </row>
        <row r="9507">
          <cell r="A9507">
            <v>82</v>
          </cell>
        </row>
        <row r="9508">
          <cell r="A9508">
            <v>82</v>
          </cell>
        </row>
        <row r="9509">
          <cell r="A9509">
            <v>82</v>
          </cell>
        </row>
        <row r="9510">
          <cell r="A9510">
            <v>82</v>
          </cell>
        </row>
        <row r="9511">
          <cell r="A9511">
            <v>82</v>
          </cell>
        </row>
        <row r="9512">
          <cell r="A9512">
            <v>82</v>
          </cell>
        </row>
        <row r="9513">
          <cell r="A9513">
            <v>82</v>
          </cell>
        </row>
        <row r="9514">
          <cell r="A9514">
            <v>82</v>
          </cell>
        </row>
        <row r="9515">
          <cell r="A9515">
            <v>82</v>
          </cell>
        </row>
        <row r="9516">
          <cell r="A9516">
            <v>82</v>
          </cell>
        </row>
        <row r="9517">
          <cell r="A9517">
            <v>82</v>
          </cell>
        </row>
        <row r="9518">
          <cell r="A9518">
            <v>82</v>
          </cell>
        </row>
        <row r="9519">
          <cell r="A9519">
            <v>82</v>
          </cell>
        </row>
        <row r="9520">
          <cell r="A9520">
            <v>82</v>
          </cell>
        </row>
        <row r="9521">
          <cell r="A9521">
            <v>82</v>
          </cell>
        </row>
        <row r="9522">
          <cell r="A9522">
            <v>82</v>
          </cell>
        </row>
        <row r="9523">
          <cell r="A9523">
            <v>82</v>
          </cell>
        </row>
        <row r="9524">
          <cell r="A9524">
            <v>82</v>
          </cell>
        </row>
        <row r="9525">
          <cell r="A9525">
            <v>82</v>
          </cell>
        </row>
        <row r="9526">
          <cell r="A9526">
            <v>82</v>
          </cell>
        </row>
        <row r="9527">
          <cell r="A9527">
            <v>82</v>
          </cell>
        </row>
        <row r="9528">
          <cell r="A9528">
            <v>82</v>
          </cell>
        </row>
        <row r="9529">
          <cell r="A9529">
            <v>82</v>
          </cell>
        </row>
        <row r="9530">
          <cell r="A9530">
            <v>82</v>
          </cell>
        </row>
        <row r="9531">
          <cell r="A9531">
            <v>82</v>
          </cell>
        </row>
        <row r="9532">
          <cell r="A9532">
            <v>82</v>
          </cell>
        </row>
        <row r="9533">
          <cell r="A9533">
            <v>82</v>
          </cell>
        </row>
        <row r="9534">
          <cell r="A9534">
            <v>82</v>
          </cell>
        </row>
        <row r="9535">
          <cell r="A9535">
            <v>82</v>
          </cell>
        </row>
        <row r="9536">
          <cell r="A9536">
            <v>82</v>
          </cell>
        </row>
        <row r="9537">
          <cell r="A9537">
            <v>82</v>
          </cell>
        </row>
        <row r="9538">
          <cell r="A9538">
            <v>82</v>
          </cell>
        </row>
        <row r="9539">
          <cell r="A9539">
            <v>82</v>
          </cell>
        </row>
        <row r="9540">
          <cell r="A9540">
            <v>82</v>
          </cell>
        </row>
        <row r="9541">
          <cell r="A9541">
            <v>82</v>
          </cell>
        </row>
        <row r="9542">
          <cell r="A9542">
            <v>82</v>
          </cell>
        </row>
        <row r="9543">
          <cell r="A9543">
            <v>82</v>
          </cell>
        </row>
        <row r="9544">
          <cell r="A9544">
            <v>82</v>
          </cell>
        </row>
        <row r="9545">
          <cell r="A9545">
            <v>82</v>
          </cell>
        </row>
        <row r="9546">
          <cell r="A9546">
            <v>82</v>
          </cell>
        </row>
        <row r="9547">
          <cell r="A9547">
            <v>82</v>
          </cell>
        </row>
        <row r="9548">
          <cell r="A9548">
            <v>82</v>
          </cell>
        </row>
        <row r="9549">
          <cell r="A9549">
            <v>82</v>
          </cell>
        </row>
        <row r="9550">
          <cell r="A9550">
            <v>82</v>
          </cell>
        </row>
        <row r="9551">
          <cell r="A9551">
            <v>82</v>
          </cell>
        </row>
        <row r="9552">
          <cell r="A9552">
            <v>82</v>
          </cell>
        </row>
        <row r="9553">
          <cell r="A9553">
            <v>82</v>
          </cell>
        </row>
        <row r="9554">
          <cell r="A9554">
            <v>82</v>
          </cell>
        </row>
        <row r="9555">
          <cell r="A9555">
            <v>82</v>
          </cell>
        </row>
        <row r="9556">
          <cell r="A9556">
            <v>82</v>
          </cell>
        </row>
        <row r="9557">
          <cell r="A9557">
            <v>82</v>
          </cell>
        </row>
        <row r="9558">
          <cell r="A9558">
            <v>82</v>
          </cell>
        </row>
        <row r="9559">
          <cell r="A9559">
            <v>82</v>
          </cell>
        </row>
        <row r="9560">
          <cell r="A9560">
            <v>82</v>
          </cell>
        </row>
        <row r="9561">
          <cell r="A9561">
            <v>82</v>
          </cell>
        </row>
        <row r="9562">
          <cell r="A9562">
            <v>82</v>
          </cell>
        </row>
        <row r="9563">
          <cell r="A9563">
            <v>82</v>
          </cell>
        </row>
        <row r="9564">
          <cell r="A9564">
            <v>83</v>
          </cell>
        </row>
        <row r="9565">
          <cell r="A9565">
            <v>83</v>
          </cell>
        </row>
        <row r="9566">
          <cell r="A9566">
            <v>83</v>
          </cell>
        </row>
        <row r="9567">
          <cell r="A9567">
            <v>83</v>
          </cell>
        </row>
        <row r="9568">
          <cell r="A9568">
            <v>83</v>
          </cell>
        </row>
        <row r="9569">
          <cell r="A9569">
            <v>83</v>
          </cell>
        </row>
        <row r="9570">
          <cell r="A9570">
            <v>83</v>
          </cell>
        </row>
        <row r="9571">
          <cell r="A9571">
            <v>83</v>
          </cell>
        </row>
        <row r="9572">
          <cell r="A9572">
            <v>83</v>
          </cell>
        </row>
        <row r="9573">
          <cell r="A9573">
            <v>83</v>
          </cell>
        </row>
        <row r="9574">
          <cell r="A9574">
            <v>83</v>
          </cell>
        </row>
        <row r="9575">
          <cell r="A9575">
            <v>83</v>
          </cell>
        </row>
        <row r="9576">
          <cell r="A9576">
            <v>83</v>
          </cell>
        </row>
        <row r="9577">
          <cell r="A9577">
            <v>83</v>
          </cell>
        </row>
        <row r="9578">
          <cell r="A9578">
            <v>83</v>
          </cell>
        </row>
        <row r="9579">
          <cell r="A9579">
            <v>83</v>
          </cell>
        </row>
        <row r="9580">
          <cell r="A9580">
            <v>83</v>
          </cell>
        </row>
        <row r="9581">
          <cell r="A9581">
            <v>83</v>
          </cell>
        </row>
        <row r="9582">
          <cell r="A9582">
            <v>83</v>
          </cell>
        </row>
        <row r="9583">
          <cell r="A9583">
            <v>83</v>
          </cell>
        </row>
        <row r="9584">
          <cell r="A9584">
            <v>83</v>
          </cell>
        </row>
        <row r="9585">
          <cell r="A9585">
            <v>83</v>
          </cell>
        </row>
        <row r="9586">
          <cell r="A9586">
            <v>83</v>
          </cell>
        </row>
        <row r="9587">
          <cell r="A9587">
            <v>83</v>
          </cell>
        </row>
        <row r="9588">
          <cell r="A9588">
            <v>83</v>
          </cell>
        </row>
        <row r="9589">
          <cell r="A9589">
            <v>83</v>
          </cell>
        </row>
        <row r="9590">
          <cell r="A9590">
            <v>83</v>
          </cell>
        </row>
        <row r="9591">
          <cell r="A9591">
            <v>83</v>
          </cell>
        </row>
        <row r="9592">
          <cell r="A9592">
            <v>83</v>
          </cell>
        </row>
        <row r="9593">
          <cell r="A9593">
            <v>83</v>
          </cell>
        </row>
        <row r="9594">
          <cell r="A9594">
            <v>83</v>
          </cell>
        </row>
        <row r="9595">
          <cell r="A9595">
            <v>83</v>
          </cell>
        </row>
        <row r="9596">
          <cell r="A9596">
            <v>83</v>
          </cell>
        </row>
        <row r="9597">
          <cell r="A9597">
            <v>83</v>
          </cell>
        </row>
        <row r="9598">
          <cell r="A9598">
            <v>83</v>
          </cell>
        </row>
        <row r="9599">
          <cell r="A9599">
            <v>83</v>
          </cell>
        </row>
        <row r="9600">
          <cell r="A9600">
            <v>83</v>
          </cell>
        </row>
        <row r="9601">
          <cell r="A9601">
            <v>83</v>
          </cell>
        </row>
        <row r="9602">
          <cell r="A9602">
            <v>83</v>
          </cell>
        </row>
        <row r="9603">
          <cell r="A9603">
            <v>83</v>
          </cell>
        </row>
        <row r="9604">
          <cell r="A9604">
            <v>83</v>
          </cell>
        </row>
        <row r="9605">
          <cell r="A9605">
            <v>83</v>
          </cell>
        </row>
        <row r="9606">
          <cell r="A9606">
            <v>83</v>
          </cell>
        </row>
        <row r="9607">
          <cell r="A9607">
            <v>83</v>
          </cell>
        </row>
        <row r="9608">
          <cell r="A9608">
            <v>83</v>
          </cell>
        </row>
        <row r="9609">
          <cell r="A9609">
            <v>83</v>
          </cell>
        </row>
        <row r="9610">
          <cell r="A9610">
            <v>83</v>
          </cell>
        </row>
        <row r="9611">
          <cell r="A9611">
            <v>83</v>
          </cell>
        </row>
        <row r="9612">
          <cell r="A9612">
            <v>83</v>
          </cell>
        </row>
        <row r="9613">
          <cell r="A9613">
            <v>83</v>
          </cell>
        </row>
        <row r="9614">
          <cell r="A9614">
            <v>83</v>
          </cell>
        </row>
        <row r="9615">
          <cell r="A9615">
            <v>83</v>
          </cell>
        </row>
        <row r="9616">
          <cell r="A9616">
            <v>83</v>
          </cell>
        </row>
        <row r="9617">
          <cell r="A9617">
            <v>83</v>
          </cell>
        </row>
        <row r="9618">
          <cell r="A9618">
            <v>83</v>
          </cell>
        </row>
        <row r="9619">
          <cell r="A9619">
            <v>83</v>
          </cell>
        </row>
        <row r="9620">
          <cell r="A9620">
            <v>83</v>
          </cell>
        </row>
        <row r="9621">
          <cell r="A9621">
            <v>83</v>
          </cell>
        </row>
        <row r="9622">
          <cell r="A9622">
            <v>83</v>
          </cell>
        </row>
        <row r="9623">
          <cell r="A9623">
            <v>83</v>
          </cell>
        </row>
        <row r="9624">
          <cell r="A9624">
            <v>83</v>
          </cell>
        </row>
        <row r="9625">
          <cell r="A9625">
            <v>83</v>
          </cell>
        </row>
        <row r="9626">
          <cell r="A9626">
            <v>83</v>
          </cell>
        </row>
        <row r="9627">
          <cell r="A9627">
            <v>83</v>
          </cell>
        </row>
        <row r="9628">
          <cell r="A9628">
            <v>83</v>
          </cell>
        </row>
        <row r="9629">
          <cell r="A9629">
            <v>83</v>
          </cell>
        </row>
        <row r="9630">
          <cell r="A9630">
            <v>83</v>
          </cell>
        </row>
        <row r="9631">
          <cell r="A9631">
            <v>83</v>
          </cell>
        </row>
        <row r="9632">
          <cell r="A9632">
            <v>83</v>
          </cell>
        </row>
        <row r="9633">
          <cell r="A9633">
            <v>83</v>
          </cell>
        </row>
        <row r="9634">
          <cell r="A9634">
            <v>83</v>
          </cell>
        </row>
        <row r="9635">
          <cell r="A9635">
            <v>83</v>
          </cell>
        </row>
        <row r="9636">
          <cell r="A9636">
            <v>83</v>
          </cell>
        </row>
        <row r="9637">
          <cell r="A9637">
            <v>83</v>
          </cell>
        </row>
        <row r="9638">
          <cell r="A9638">
            <v>83</v>
          </cell>
        </row>
        <row r="9639">
          <cell r="A9639">
            <v>83</v>
          </cell>
        </row>
        <row r="9640">
          <cell r="A9640">
            <v>83</v>
          </cell>
        </row>
        <row r="9641">
          <cell r="A9641">
            <v>83</v>
          </cell>
        </row>
        <row r="9642">
          <cell r="A9642">
            <v>83</v>
          </cell>
        </row>
        <row r="9643">
          <cell r="A9643">
            <v>83</v>
          </cell>
        </row>
        <row r="9644">
          <cell r="A9644">
            <v>83</v>
          </cell>
        </row>
        <row r="9645">
          <cell r="A9645">
            <v>83</v>
          </cell>
        </row>
        <row r="9646">
          <cell r="A9646">
            <v>83</v>
          </cell>
        </row>
        <row r="9647">
          <cell r="A9647">
            <v>83</v>
          </cell>
        </row>
        <row r="9648">
          <cell r="A9648">
            <v>83</v>
          </cell>
        </row>
        <row r="9649">
          <cell r="A9649">
            <v>83</v>
          </cell>
        </row>
        <row r="9650">
          <cell r="A9650">
            <v>83</v>
          </cell>
        </row>
        <row r="9651">
          <cell r="A9651">
            <v>83</v>
          </cell>
        </row>
        <row r="9652">
          <cell r="A9652">
            <v>83</v>
          </cell>
        </row>
        <row r="9653">
          <cell r="A9653">
            <v>83</v>
          </cell>
        </row>
        <row r="9654">
          <cell r="A9654">
            <v>83</v>
          </cell>
        </row>
        <row r="9655">
          <cell r="A9655">
            <v>83</v>
          </cell>
        </row>
        <row r="9656">
          <cell r="A9656">
            <v>83</v>
          </cell>
        </row>
        <row r="9657">
          <cell r="A9657">
            <v>83</v>
          </cell>
        </row>
        <row r="9658">
          <cell r="A9658">
            <v>83</v>
          </cell>
        </row>
        <row r="9659">
          <cell r="A9659">
            <v>83</v>
          </cell>
        </row>
        <row r="9660">
          <cell r="A9660">
            <v>83</v>
          </cell>
        </row>
        <row r="9661">
          <cell r="A9661">
            <v>83</v>
          </cell>
        </row>
        <row r="9662">
          <cell r="A9662">
            <v>83</v>
          </cell>
        </row>
        <row r="9663">
          <cell r="A9663">
            <v>83</v>
          </cell>
        </row>
        <row r="9664">
          <cell r="A9664">
            <v>83</v>
          </cell>
        </row>
        <row r="9665">
          <cell r="A9665">
            <v>83</v>
          </cell>
        </row>
        <row r="9666">
          <cell r="A9666">
            <v>83</v>
          </cell>
        </row>
        <row r="9667">
          <cell r="A9667">
            <v>83</v>
          </cell>
        </row>
        <row r="9668">
          <cell r="A9668">
            <v>83</v>
          </cell>
        </row>
        <row r="9669">
          <cell r="A9669">
            <v>83</v>
          </cell>
        </row>
        <row r="9670">
          <cell r="A9670">
            <v>83</v>
          </cell>
        </row>
        <row r="9671">
          <cell r="A9671">
            <v>83</v>
          </cell>
        </row>
        <row r="9672">
          <cell r="A9672">
            <v>83</v>
          </cell>
        </row>
        <row r="9673">
          <cell r="A9673">
            <v>83</v>
          </cell>
        </row>
        <row r="9674">
          <cell r="A9674">
            <v>83</v>
          </cell>
        </row>
        <row r="9675">
          <cell r="A9675">
            <v>83</v>
          </cell>
        </row>
        <row r="9676">
          <cell r="A9676">
            <v>83</v>
          </cell>
        </row>
        <row r="9677">
          <cell r="A9677">
            <v>84</v>
          </cell>
        </row>
        <row r="9678">
          <cell r="A9678">
            <v>84</v>
          </cell>
        </row>
        <row r="9679">
          <cell r="A9679">
            <v>84</v>
          </cell>
        </row>
        <row r="9680">
          <cell r="A9680">
            <v>84</v>
          </cell>
        </row>
        <row r="9681">
          <cell r="A9681">
            <v>84</v>
          </cell>
        </row>
        <row r="9682">
          <cell r="A9682">
            <v>84</v>
          </cell>
        </row>
        <row r="9683">
          <cell r="A9683">
            <v>84</v>
          </cell>
        </row>
        <row r="9684">
          <cell r="A9684">
            <v>84</v>
          </cell>
        </row>
        <row r="9685">
          <cell r="A9685">
            <v>84</v>
          </cell>
        </row>
        <row r="9686">
          <cell r="A9686">
            <v>84</v>
          </cell>
        </row>
        <row r="9687">
          <cell r="A9687">
            <v>84</v>
          </cell>
        </row>
        <row r="9688">
          <cell r="A9688">
            <v>84</v>
          </cell>
        </row>
        <row r="9689">
          <cell r="A9689">
            <v>84</v>
          </cell>
        </row>
        <row r="9690">
          <cell r="A9690">
            <v>84</v>
          </cell>
        </row>
        <row r="9691">
          <cell r="A9691">
            <v>84</v>
          </cell>
        </row>
        <row r="9692">
          <cell r="A9692">
            <v>84</v>
          </cell>
        </row>
        <row r="9693">
          <cell r="A9693">
            <v>84</v>
          </cell>
        </row>
        <row r="9694">
          <cell r="A9694">
            <v>84</v>
          </cell>
        </row>
        <row r="9695">
          <cell r="A9695">
            <v>84</v>
          </cell>
        </row>
        <row r="9696">
          <cell r="A9696">
            <v>84</v>
          </cell>
        </row>
        <row r="9697">
          <cell r="A9697">
            <v>84</v>
          </cell>
        </row>
        <row r="9698">
          <cell r="A9698">
            <v>84</v>
          </cell>
        </row>
        <row r="9699">
          <cell r="A9699">
            <v>84</v>
          </cell>
        </row>
        <row r="9700">
          <cell r="A9700">
            <v>84</v>
          </cell>
        </row>
        <row r="9701">
          <cell r="A9701">
            <v>84</v>
          </cell>
        </row>
        <row r="9702">
          <cell r="A9702">
            <v>84</v>
          </cell>
        </row>
        <row r="9703">
          <cell r="A9703">
            <v>84</v>
          </cell>
        </row>
        <row r="9704">
          <cell r="A9704">
            <v>84</v>
          </cell>
        </row>
        <row r="9705">
          <cell r="A9705">
            <v>84</v>
          </cell>
        </row>
        <row r="9706">
          <cell r="A9706">
            <v>84</v>
          </cell>
        </row>
        <row r="9707">
          <cell r="A9707">
            <v>84</v>
          </cell>
        </row>
        <row r="9708">
          <cell r="A9708">
            <v>84</v>
          </cell>
        </row>
        <row r="9709">
          <cell r="A9709">
            <v>84</v>
          </cell>
        </row>
        <row r="9710">
          <cell r="A9710">
            <v>84</v>
          </cell>
        </row>
        <row r="9711">
          <cell r="A9711">
            <v>84</v>
          </cell>
        </row>
        <row r="9712">
          <cell r="A9712">
            <v>84</v>
          </cell>
        </row>
        <row r="9713">
          <cell r="A9713">
            <v>84</v>
          </cell>
        </row>
        <row r="9714">
          <cell r="A9714">
            <v>84</v>
          </cell>
        </row>
        <row r="9715">
          <cell r="A9715">
            <v>84</v>
          </cell>
        </row>
        <row r="9716">
          <cell r="A9716">
            <v>84</v>
          </cell>
        </row>
        <row r="9717">
          <cell r="A9717">
            <v>84</v>
          </cell>
        </row>
        <row r="9718">
          <cell r="A9718">
            <v>84</v>
          </cell>
        </row>
        <row r="9719">
          <cell r="A9719">
            <v>84</v>
          </cell>
        </row>
        <row r="9720">
          <cell r="A9720">
            <v>84</v>
          </cell>
        </row>
        <row r="9721">
          <cell r="A9721">
            <v>84</v>
          </cell>
        </row>
        <row r="9722">
          <cell r="A9722">
            <v>84</v>
          </cell>
        </row>
        <row r="9723">
          <cell r="A9723">
            <v>84</v>
          </cell>
        </row>
        <row r="9724">
          <cell r="A9724">
            <v>84</v>
          </cell>
        </row>
        <row r="9725">
          <cell r="A9725">
            <v>84</v>
          </cell>
        </row>
        <row r="9726">
          <cell r="A9726">
            <v>84</v>
          </cell>
        </row>
        <row r="9727">
          <cell r="A9727">
            <v>84</v>
          </cell>
        </row>
        <row r="9728">
          <cell r="A9728">
            <v>84</v>
          </cell>
        </row>
        <row r="9729">
          <cell r="A9729">
            <v>84</v>
          </cell>
        </row>
        <row r="9730">
          <cell r="A9730">
            <v>84</v>
          </cell>
        </row>
        <row r="9731">
          <cell r="A9731">
            <v>84</v>
          </cell>
        </row>
        <row r="9732">
          <cell r="A9732">
            <v>84</v>
          </cell>
        </row>
        <row r="9733">
          <cell r="A9733">
            <v>84</v>
          </cell>
        </row>
        <row r="9734">
          <cell r="A9734">
            <v>84</v>
          </cell>
        </row>
        <row r="9735">
          <cell r="A9735">
            <v>84</v>
          </cell>
        </row>
        <row r="9736">
          <cell r="A9736">
            <v>84</v>
          </cell>
        </row>
        <row r="9737">
          <cell r="A9737">
            <v>84</v>
          </cell>
        </row>
        <row r="9738">
          <cell r="A9738">
            <v>84</v>
          </cell>
        </row>
        <row r="9739">
          <cell r="A9739">
            <v>84</v>
          </cell>
        </row>
        <row r="9740">
          <cell r="A9740">
            <v>84</v>
          </cell>
        </row>
        <row r="9741">
          <cell r="A9741">
            <v>84</v>
          </cell>
        </row>
        <row r="9742">
          <cell r="A9742">
            <v>84</v>
          </cell>
        </row>
        <row r="9743">
          <cell r="A9743">
            <v>84</v>
          </cell>
        </row>
        <row r="9744">
          <cell r="A9744">
            <v>84</v>
          </cell>
        </row>
        <row r="9745">
          <cell r="A9745">
            <v>84</v>
          </cell>
        </row>
        <row r="9746">
          <cell r="A9746">
            <v>84</v>
          </cell>
        </row>
        <row r="9747">
          <cell r="A9747">
            <v>84</v>
          </cell>
        </row>
        <row r="9748">
          <cell r="A9748">
            <v>84</v>
          </cell>
        </row>
        <row r="9749">
          <cell r="A9749">
            <v>84</v>
          </cell>
        </row>
        <row r="9750">
          <cell r="A9750">
            <v>84</v>
          </cell>
        </row>
        <row r="9751">
          <cell r="A9751">
            <v>84</v>
          </cell>
        </row>
        <row r="9752">
          <cell r="A9752">
            <v>84</v>
          </cell>
        </row>
        <row r="9753">
          <cell r="A9753">
            <v>84</v>
          </cell>
        </row>
        <row r="9754">
          <cell r="A9754">
            <v>84</v>
          </cell>
        </row>
        <row r="9755">
          <cell r="A9755">
            <v>84</v>
          </cell>
        </row>
        <row r="9756">
          <cell r="A9756">
            <v>84</v>
          </cell>
        </row>
        <row r="9757">
          <cell r="A9757">
            <v>84</v>
          </cell>
        </row>
        <row r="9758">
          <cell r="A9758">
            <v>84</v>
          </cell>
        </row>
        <row r="9759">
          <cell r="A9759">
            <v>84</v>
          </cell>
        </row>
        <row r="9760">
          <cell r="A9760">
            <v>84</v>
          </cell>
        </row>
        <row r="9761">
          <cell r="A9761">
            <v>84</v>
          </cell>
        </row>
        <row r="9762">
          <cell r="A9762">
            <v>84</v>
          </cell>
        </row>
        <row r="9763">
          <cell r="A9763">
            <v>84</v>
          </cell>
        </row>
        <row r="9764">
          <cell r="A9764">
            <v>84</v>
          </cell>
        </row>
        <row r="9765">
          <cell r="A9765">
            <v>84</v>
          </cell>
        </row>
        <row r="9766">
          <cell r="A9766">
            <v>84</v>
          </cell>
        </row>
        <row r="9767">
          <cell r="A9767">
            <v>84</v>
          </cell>
        </row>
        <row r="9768">
          <cell r="A9768">
            <v>84</v>
          </cell>
        </row>
        <row r="9769">
          <cell r="A9769">
            <v>84</v>
          </cell>
        </row>
        <row r="9770">
          <cell r="A9770">
            <v>84</v>
          </cell>
        </row>
        <row r="9771">
          <cell r="A9771">
            <v>84</v>
          </cell>
        </row>
        <row r="9772">
          <cell r="A9772">
            <v>84</v>
          </cell>
        </row>
        <row r="9773">
          <cell r="A9773">
            <v>84</v>
          </cell>
        </row>
        <row r="9774">
          <cell r="A9774">
            <v>84</v>
          </cell>
        </row>
        <row r="9775">
          <cell r="A9775">
            <v>84</v>
          </cell>
        </row>
        <row r="9776">
          <cell r="A9776">
            <v>84</v>
          </cell>
        </row>
        <row r="9777">
          <cell r="A9777">
            <v>84</v>
          </cell>
        </row>
        <row r="9778">
          <cell r="A9778">
            <v>84</v>
          </cell>
        </row>
        <row r="9779">
          <cell r="A9779">
            <v>84</v>
          </cell>
        </row>
        <row r="9780">
          <cell r="A9780">
            <v>84</v>
          </cell>
        </row>
        <row r="9781">
          <cell r="A9781">
            <v>84</v>
          </cell>
        </row>
        <row r="9782">
          <cell r="A9782">
            <v>84</v>
          </cell>
        </row>
        <row r="9783">
          <cell r="A9783">
            <v>84</v>
          </cell>
        </row>
        <row r="9784">
          <cell r="A9784">
            <v>84</v>
          </cell>
        </row>
        <row r="9785">
          <cell r="A9785">
            <v>84</v>
          </cell>
        </row>
        <row r="9786">
          <cell r="A9786">
            <v>84</v>
          </cell>
        </row>
        <row r="9787">
          <cell r="A9787">
            <v>84</v>
          </cell>
        </row>
        <row r="9788">
          <cell r="A9788">
            <v>84</v>
          </cell>
        </row>
        <row r="9789">
          <cell r="A9789">
            <v>84</v>
          </cell>
        </row>
        <row r="9790">
          <cell r="A9790">
            <v>85</v>
          </cell>
        </row>
        <row r="9791">
          <cell r="A9791">
            <v>85</v>
          </cell>
        </row>
        <row r="9792">
          <cell r="A9792">
            <v>85</v>
          </cell>
        </row>
        <row r="9793">
          <cell r="A9793">
            <v>85</v>
          </cell>
        </row>
        <row r="9794">
          <cell r="A9794">
            <v>85</v>
          </cell>
        </row>
        <row r="9795">
          <cell r="A9795">
            <v>85</v>
          </cell>
        </row>
        <row r="9796">
          <cell r="A9796">
            <v>85</v>
          </cell>
        </row>
        <row r="9797">
          <cell r="A9797">
            <v>85</v>
          </cell>
        </row>
        <row r="9798">
          <cell r="A9798">
            <v>85</v>
          </cell>
        </row>
        <row r="9799">
          <cell r="A9799">
            <v>85</v>
          </cell>
        </row>
        <row r="9800">
          <cell r="A9800">
            <v>85</v>
          </cell>
        </row>
        <row r="9801">
          <cell r="A9801">
            <v>85</v>
          </cell>
        </row>
        <row r="9802">
          <cell r="A9802">
            <v>85</v>
          </cell>
        </row>
        <row r="9803">
          <cell r="A9803">
            <v>85</v>
          </cell>
        </row>
        <row r="9804">
          <cell r="A9804">
            <v>85</v>
          </cell>
        </row>
        <row r="9805">
          <cell r="A9805">
            <v>85</v>
          </cell>
        </row>
        <row r="9806">
          <cell r="A9806">
            <v>85</v>
          </cell>
        </row>
        <row r="9807">
          <cell r="A9807">
            <v>85</v>
          </cell>
        </row>
        <row r="9808">
          <cell r="A9808">
            <v>85</v>
          </cell>
        </row>
        <row r="9809">
          <cell r="A9809">
            <v>85</v>
          </cell>
        </row>
        <row r="9810">
          <cell r="A9810">
            <v>85</v>
          </cell>
        </row>
        <row r="9811">
          <cell r="A9811">
            <v>85</v>
          </cell>
        </row>
        <row r="9812">
          <cell r="A9812">
            <v>85</v>
          </cell>
        </row>
        <row r="9813">
          <cell r="A9813">
            <v>85</v>
          </cell>
        </row>
        <row r="9814">
          <cell r="A9814">
            <v>85</v>
          </cell>
        </row>
        <row r="9815">
          <cell r="A9815">
            <v>85</v>
          </cell>
        </row>
        <row r="9816">
          <cell r="A9816">
            <v>85</v>
          </cell>
        </row>
        <row r="9817">
          <cell r="A9817">
            <v>85</v>
          </cell>
        </row>
        <row r="9818">
          <cell r="A9818">
            <v>85</v>
          </cell>
        </row>
        <row r="9819">
          <cell r="A9819">
            <v>85</v>
          </cell>
        </row>
        <row r="9820">
          <cell r="A9820">
            <v>85</v>
          </cell>
        </row>
        <row r="9821">
          <cell r="A9821">
            <v>85</v>
          </cell>
        </row>
        <row r="9822">
          <cell r="A9822">
            <v>85</v>
          </cell>
        </row>
        <row r="9823">
          <cell r="A9823">
            <v>85</v>
          </cell>
        </row>
        <row r="9824">
          <cell r="A9824">
            <v>85</v>
          </cell>
        </row>
        <row r="9825">
          <cell r="A9825">
            <v>85</v>
          </cell>
        </row>
        <row r="9826">
          <cell r="A9826">
            <v>85</v>
          </cell>
        </row>
        <row r="9827">
          <cell r="A9827">
            <v>85</v>
          </cell>
        </row>
        <row r="9828">
          <cell r="A9828">
            <v>85</v>
          </cell>
        </row>
        <row r="9829">
          <cell r="A9829">
            <v>85</v>
          </cell>
        </row>
        <row r="9830">
          <cell r="A9830">
            <v>85</v>
          </cell>
        </row>
        <row r="9831">
          <cell r="A9831">
            <v>85</v>
          </cell>
        </row>
        <row r="9832">
          <cell r="A9832">
            <v>85</v>
          </cell>
        </row>
        <row r="9833">
          <cell r="A9833">
            <v>85</v>
          </cell>
        </row>
        <row r="9834">
          <cell r="A9834">
            <v>85</v>
          </cell>
        </row>
        <row r="9835">
          <cell r="A9835">
            <v>85</v>
          </cell>
        </row>
        <row r="9836">
          <cell r="A9836">
            <v>85</v>
          </cell>
        </row>
        <row r="9837">
          <cell r="A9837">
            <v>85</v>
          </cell>
        </row>
        <row r="9838">
          <cell r="A9838">
            <v>85</v>
          </cell>
        </row>
        <row r="9839">
          <cell r="A9839">
            <v>85</v>
          </cell>
        </row>
        <row r="9840">
          <cell r="A9840">
            <v>85</v>
          </cell>
        </row>
        <row r="9841">
          <cell r="A9841">
            <v>85</v>
          </cell>
        </row>
        <row r="9842">
          <cell r="A9842">
            <v>85</v>
          </cell>
        </row>
        <row r="9843">
          <cell r="A9843">
            <v>85</v>
          </cell>
        </row>
        <row r="9844">
          <cell r="A9844">
            <v>85</v>
          </cell>
        </row>
        <row r="9845">
          <cell r="A9845">
            <v>85</v>
          </cell>
        </row>
        <row r="9846">
          <cell r="A9846">
            <v>85</v>
          </cell>
        </row>
        <row r="9847">
          <cell r="A9847">
            <v>85</v>
          </cell>
        </row>
        <row r="9848">
          <cell r="A9848">
            <v>85</v>
          </cell>
        </row>
        <row r="9849">
          <cell r="A9849">
            <v>85</v>
          </cell>
        </row>
        <row r="9850">
          <cell r="A9850">
            <v>85</v>
          </cell>
        </row>
        <row r="9851">
          <cell r="A9851">
            <v>85</v>
          </cell>
        </row>
        <row r="9852">
          <cell r="A9852">
            <v>85</v>
          </cell>
        </row>
        <row r="9853">
          <cell r="A9853">
            <v>85</v>
          </cell>
        </row>
        <row r="9854">
          <cell r="A9854">
            <v>85</v>
          </cell>
        </row>
        <row r="9855">
          <cell r="A9855">
            <v>85</v>
          </cell>
        </row>
        <row r="9856">
          <cell r="A9856">
            <v>85</v>
          </cell>
        </row>
        <row r="9857">
          <cell r="A9857">
            <v>85</v>
          </cell>
        </row>
        <row r="9858">
          <cell r="A9858">
            <v>85</v>
          </cell>
        </row>
        <row r="9859">
          <cell r="A9859">
            <v>85</v>
          </cell>
        </row>
        <row r="9860">
          <cell r="A9860">
            <v>85</v>
          </cell>
        </row>
        <row r="9861">
          <cell r="A9861">
            <v>85</v>
          </cell>
        </row>
        <row r="9862">
          <cell r="A9862">
            <v>85</v>
          </cell>
        </row>
        <row r="9863">
          <cell r="A9863">
            <v>85</v>
          </cell>
        </row>
        <row r="9864">
          <cell r="A9864">
            <v>85</v>
          </cell>
        </row>
        <row r="9865">
          <cell r="A9865">
            <v>85</v>
          </cell>
        </row>
        <row r="9866">
          <cell r="A9866">
            <v>85</v>
          </cell>
        </row>
        <row r="9867">
          <cell r="A9867">
            <v>85</v>
          </cell>
        </row>
        <row r="9868">
          <cell r="A9868">
            <v>85</v>
          </cell>
        </row>
        <row r="9869">
          <cell r="A9869">
            <v>85</v>
          </cell>
        </row>
        <row r="9870">
          <cell r="A9870">
            <v>85</v>
          </cell>
        </row>
        <row r="9871">
          <cell r="A9871">
            <v>85</v>
          </cell>
        </row>
        <row r="9872">
          <cell r="A9872">
            <v>85</v>
          </cell>
        </row>
        <row r="9873">
          <cell r="A9873">
            <v>85</v>
          </cell>
        </row>
        <row r="9874">
          <cell r="A9874">
            <v>85</v>
          </cell>
        </row>
        <row r="9875">
          <cell r="A9875">
            <v>85</v>
          </cell>
        </row>
        <row r="9876">
          <cell r="A9876">
            <v>85</v>
          </cell>
        </row>
        <row r="9877">
          <cell r="A9877">
            <v>85</v>
          </cell>
        </row>
        <row r="9878">
          <cell r="A9878">
            <v>85</v>
          </cell>
        </row>
        <row r="9879">
          <cell r="A9879">
            <v>85</v>
          </cell>
        </row>
        <row r="9880">
          <cell r="A9880">
            <v>85</v>
          </cell>
        </row>
        <row r="9881">
          <cell r="A9881">
            <v>85</v>
          </cell>
        </row>
        <row r="9882">
          <cell r="A9882">
            <v>85</v>
          </cell>
        </row>
        <row r="9883">
          <cell r="A9883">
            <v>85</v>
          </cell>
        </row>
        <row r="9884">
          <cell r="A9884">
            <v>85</v>
          </cell>
        </row>
        <row r="9885">
          <cell r="A9885">
            <v>85</v>
          </cell>
        </row>
        <row r="9886">
          <cell r="A9886">
            <v>85</v>
          </cell>
        </row>
        <row r="9887">
          <cell r="A9887">
            <v>85</v>
          </cell>
        </row>
        <row r="9888">
          <cell r="A9888">
            <v>85</v>
          </cell>
        </row>
        <row r="9889">
          <cell r="A9889">
            <v>85</v>
          </cell>
        </row>
        <row r="9890">
          <cell r="A9890">
            <v>85</v>
          </cell>
        </row>
        <row r="9891">
          <cell r="A9891">
            <v>85</v>
          </cell>
        </row>
        <row r="9892">
          <cell r="A9892">
            <v>85</v>
          </cell>
        </row>
        <row r="9893">
          <cell r="A9893">
            <v>85</v>
          </cell>
        </row>
        <row r="9894">
          <cell r="A9894">
            <v>85</v>
          </cell>
        </row>
        <row r="9895">
          <cell r="A9895">
            <v>85</v>
          </cell>
        </row>
        <row r="9896">
          <cell r="A9896">
            <v>85</v>
          </cell>
        </row>
        <row r="9897">
          <cell r="A9897">
            <v>85</v>
          </cell>
        </row>
        <row r="9898">
          <cell r="A9898">
            <v>85</v>
          </cell>
        </row>
        <row r="9899">
          <cell r="A9899">
            <v>85</v>
          </cell>
        </row>
        <row r="9900">
          <cell r="A9900">
            <v>85</v>
          </cell>
        </row>
        <row r="9901">
          <cell r="A9901">
            <v>85</v>
          </cell>
        </row>
        <row r="9902">
          <cell r="A9902">
            <v>85</v>
          </cell>
        </row>
        <row r="9903">
          <cell r="A9903">
            <v>86</v>
          </cell>
        </row>
        <row r="9904">
          <cell r="A9904">
            <v>86</v>
          </cell>
        </row>
        <row r="9905">
          <cell r="A9905">
            <v>86</v>
          </cell>
        </row>
        <row r="9906">
          <cell r="A9906">
            <v>86</v>
          </cell>
        </row>
        <row r="9907">
          <cell r="A9907">
            <v>86</v>
          </cell>
        </row>
        <row r="9908">
          <cell r="A9908">
            <v>86</v>
          </cell>
        </row>
        <row r="9909">
          <cell r="A9909">
            <v>86</v>
          </cell>
        </row>
        <row r="9910">
          <cell r="A9910">
            <v>86</v>
          </cell>
        </row>
        <row r="9911">
          <cell r="A9911">
            <v>86</v>
          </cell>
        </row>
        <row r="9912">
          <cell r="A9912">
            <v>86</v>
          </cell>
        </row>
        <row r="9913">
          <cell r="A9913">
            <v>86</v>
          </cell>
        </row>
        <row r="9914">
          <cell r="A9914">
            <v>86</v>
          </cell>
        </row>
        <row r="9915">
          <cell r="A9915">
            <v>86</v>
          </cell>
        </row>
        <row r="9916">
          <cell r="A9916">
            <v>86</v>
          </cell>
        </row>
        <row r="9917">
          <cell r="A9917">
            <v>86</v>
          </cell>
        </row>
        <row r="9918">
          <cell r="A9918">
            <v>86</v>
          </cell>
        </row>
        <row r="9919">
          <cell r="A9919">
            <v>86</v>
          </cell>
        </row>
        <row r="9920">
          <cell r="A9920">
            <v>86</v>
          </cell>
        </row>
        <row r="9921">
          <cell r="A9921">
            <v>86</v>
          </cell>
        </row>
        <row r="9922">
          <cell r="A9922">
            <v>86</v>
          </cell>
        </row>
        <row r="9923">
          <cell r="A9923">
            <v>86</v>
          </cell>
        </row>
        <row r="9924">
          <cell r="A9924">
            <v>86</v>
          </cell>
        </row>
        <row r="9925">
          <cell r="A9925">
            <v>86</v>
          </cell>
        </row>
        <row r="9926">
          <cell r="A9926">
            <v>86</v>
          </cell>
        </row>
        <row r="9927">
          <cell r="A9927">
            <v>86</v>
          </cell>
        </row>
        <row r="9928">
          <cell r="A9928">
            <v>86</v>
          </cell>
        </row>
        <row r="9929">
          <cell r="A9929">
            <v>86</v>
          </cell>
        </row>
        <row r="9930">
          <cell r="A9930">
            <v>86</v>
          </cell>
        </row>
        <row r="9931">
          <cell r="A9931">
            <v>86</v>
          </cell>
        </row>
        <row r="9932">
          <cell r="A9932">
            <v>86</v>
          </cell>
        </row>
        <row r="9933">
          <cell r="A9933">
            <v>86</v>
          </cell>
        </row>
        <row r="9934">
          <cell r="A9934">
            <v>86</v>
          </cell>
        </row>
        <row r="9935">
          <cell r="A9935">
            <v>86</v>
          </cell>
        </row>
        <row r="9936">
          <cell r="A9936">
            <v>86</v>
          </cell>
        </row>
        <row r="9937">
          <cell r="A9937">
            <v>86</v>
          </cell>
        </row>
        <row r="9938">
          <cell r="A9938">
            <v>86</v>
          </cell>
        </row>
        <row r="9939">
          <cell r="A9939">
            <v>86</v>
          </cell>
        </row>
        <row r="9940">
          <cell r="A9940">
            <v>86</v>
          </cell>
        </row>
        <row r="9941">
          <cell r="A9941">
            <v>86</v>
          </cell>
        </row>
        <row r="9942">
          <cell r="A9942">
            <v>86</v>
          </cell>
        </row>
        <row r="9943">
          <cell r="A9943">
            <v>86</v>
          </cell>
        </row>
        <row r="9944">
          <cell r="A9944">
            <v>86</v>
          </cell>
        </row>
        <row r="9945">
          <cell r="A9945">
            <v>86</v>
          </cell>
        </row>
        <row r="9946">
          <cell r="A9946">
            <v>86</v>
          </cell>
        </row>
        <row r="9947">
          <cell r="A9947">
            <v>86</v>
          </cell>
        </row>
        <row r="9948">
          <cell r="A9948">
            <v>86</v>
          </cell>
        </row>
        <row r="9949">
          <cell r="A9949">
            <v>86</v>
          </cell>
        </row>
        <row r="9950">
          <cell r="A9950">
            <v>86</v>
          </cell>
        </row>
        <row r="9951">
          <cell r="A9951">
            <v>86</v>
          </cell>
        </row>
        <row r="9952">
          <cell r="A9952">
            <v>86</v>
          </cell>
        </row>
        <row r="9953">
          <cell r="A9953">
            <v>86</v>
          </cell>
        </row>
        <row r="9954">
          <cell r="A9954">
            <v>86</v>
          </cell>
        </row>
        <row r="9955">
          <cell r="A9955">
            <v>86</v>
          </cell>
        </row>
        <row r="9956">
          <cell r="A9956">
            <v>86</v>
          </cell>
        </row>
        <row r="9957">
          <cell r="A9957">
            <v>86</v>
          </cell>
        </row>
        <row r="9958">
          <cell r="A9958">
            <v>86</v>
          </cell>
        </row>
        <row r="9959">
          <cell r="A9959">
            <v>86</v>
          </cell>
        </row>
        <row r="9960">
          <cell r="A9960">
            <v>86</v>
          </cell>
        </row>
        <row r="9961">
          <cell r="A9961">
            <v>86</v>
          </cell>
        </row>
        <row r="9962">
          <cell r="A9962">
            <v>86</v>
          </cell>
        </row>
        <row r="9963">
          <cell r="A9963">
            <v>86</v>
          </cell>
        </row>
        <row r="9964">
          <cell r="A9964">
            <v>86</v>
          </cell>
        </row>
        <row r="9965">
          <cell r="A9965">
            <v>86</v>
          </cell>
        </row>
        <row r="9966">
          <cell r="A9966">
            <v>86</v>
          </cell>
        </row>
        <row r="9967">
          <cell r="A9967">
            <v>86</v>
          </cell>
        </row>
        <row r="9968">
          <cell r="A9968">
            <v>86</v>
          </cell>
        </row>
        <row r="9969">
          <cell r="A9969">
            <v>86</v>
          </cell>
        </row>
        <row r="9970">
          <cell r="A9970">
            <v>86</v>
          </cell>
        </row>
        <row r="9971">
          <cell r="A9971">
            <v>86</v>
          </cell>
        </row>
        <row r="9972">
          <cell r="A9972">
            <v>86</v>
          </cell>
        </row>
        <row r="9973">
          <cell r="A9973">
            <v>86</v>
          </cell>
        </row>
        <row r="9974">
          <cell r="A9974">
            <v>86</v>
          </cell>
        </row>
        <row r="9975">
          <cell r="A9975">
            <v>86</v>
          </cell>
        </row>
        <row r="9976">
          <cell r="A9976">
            <v>86</v>
          </cell>
        </row>
        <row r="9977">
          <cell r="A9977">
            <v>86</v>
          </cell>
        </row>
        <row r="9978">
          <cell r="A9978">
            <v>86</v>
          </cell>
        </row>
        <row r="9979">
          <cell r="A9979">
            <v>86</v>
          </cell>
        </row>
        <row r="9980">
          <cell r="A9980">
            <v>86</v>
          </cell>
        </row>
        <row r="9981">
          <cell r="A9981">
            <v>86</v>
          </cell>
        </row>
        <row r="9982">
          <cell r="A9982">
            <v>86</v>
          </cell>
        </row>
        <row r="9983">
          <cell r="A9983">
            <v>86</v>
          </cell>
        </row>
        <row r="9984">
          <cell r="A9984">
            <v>86</v>
          </cell>
        </row>
        <row r="9985">
          <cell r="A9985">
            <v>86</v>
          </cell>
        </row>
        <row r="9986">
          <cell r="A9986">
            <v>86</v>
          </cell>
        </row>
        <row r="9987">
          <cell r="A9987">
            <v>86</v>
          </cell>
        </row>
        <row r="9988">
          <cell r="A9988">
            <v>86</v>
          </cell>
        </row>
        <row r="9989">
          <cell r="A9989">
            <v>86</v>
          </cell>
        </row>
        <row r="9990">
          <cell r="A9990">
            <v>86</v>
          </cell>
        </row>
        <row r="9991">
          <cell r="A9991">
            <v>86</v>
          </cell>
        </row>
        <row r="9992">
          <cell r="A9992">
            <v>86</v>
          </cell>
        </row>
        <row r="9993">
          <cell r="A9993">
            <v>86</v>
          </cell>
        </row>
        <row r="9994">
          <cell r="A9994">
            <v>86</v>
          </cell>
        </row>
        <row r="9995">
          <cell r="A9995">
            <v>86</v>
          </cell>
        </row>
        <row r="9996">
          <cell r="A9996">
            <v>86</v>
          </cell>
        </row>
        <row r="9997">
          <cell r="A9997">
            <v>86</v>
          </cell>
        </row>
        <row r="9998">
          <cell r="A9998">
            <v>86</v>
          </cell>
        </row>
        <row r="9999">
          <cell r="A9999">
            <v>86</v>
          </cell>
        </row>
        <row r="10000">
          <cell r="A10000">
            <v>86</v>
          </cell>
        </row>
        <row r="10001">
          <cell r="A10001">
            <v>86</v>
          </cell>
        </row>
        <row r="10002">
          <cell r="A10002">
            <v>86</v>
          </cell>
        </row>
        <row r="10003">
          <cell r="A10003">
            <v>86</v>
          </cell>
        </row>
        <row r="10004">
          <cell r="A10004">
            <v>86</v>
          </cell>
        </row>
        <row r="10005">
          <cell r="A10005">
            <v>86</v>
          </cell>
        </row>
        <row r="10006">
          <cell r="A10006">
            <v>86</v>
          </cell>
        </row>
        <row r="10007">
          <cell r="A10007">
            <v>86</v>
          </cell>
        </row>
        <row r="10008">
          <cell r="A10008">
            <v>86</v>
          </cell>
        </row>
        <row r="10009">
          <cell r="A10009">
            <v>86</v>
          </cell>
        </row>
        <row r="10010">
          <cell r="A10010">
            <v>86</v>
          </cell>
        </row>
        <row r="10011">
          <cell r="A10011">
            <v>86</v>
          </cell>
        </row>
        <row r="10012">
          <cell r="A10012">
            <v>86</v>
          </cell>
        </row>
        <row r="10013">
          <cell r="A10013">
            <v>86</v>
          </cell>
        </row>
        <row r="10014">
          <cell r="A10014">
            <v>86</v>
          </cell>
        </row>
        <row r="10015">
          <cell r="A10015">
            <v>86</v>
          </cell>
        </row>
        <row r="10016">
          <cell r="A10016">
            <v>86</v>
          </cell>
        </row>
        <row r="10017">
          <cell r="A10017">
            <v>86</v>
          </cell>
        </row>
        <row r="10018">
          <cell r="A10018">
            <v>86</v>
          </cell>
        </row>
        <row r="10019">
          <cell r="A10019">
            <v>86</v>
          </cell>
        </row>
        <row r="10020">
          <cell r="A10020">
            <v>86</v>
          </cell>
        </row>
        <row r="10021">
          <cell r="A10021">
            <v>86</v>
          </cell>
        </row>
        <row r="10022">
          <cell r="A10022">
            <v>86</v>
          </cell>
        </row>
        <row r="10023">
          <cell r="A10023">
            <v>86</v>
          </cell>
        </row>
        <row r="10024">
          <cell r="A10024">
            <v>86</v>
          </cell>
        </row>
        <row r="10025">
          <cell r="A10025">
            <v>86</v>
          </cell>
        </row>
        <row r="10026">
          <cell r="A10026">
            <v>86</v>
          </cell>
        </row>
        <row r="10027">
          <cell r="A10027">
            <v>86</v>
          </cell>
        </row>
        <row r="10028">
          <cell r="A10028">
            <v>86</v>
          </cell>
        </row>
        <row r="10029">
          <cell r="A10029">
            <v>86</v>
          </cell>
        </row>
        <row r="10030">
          <cell r="A10030">
            <v>86</v>
          </cell>
        </row>
        <row r="10031">
          <cell r="A10031">
            <v>86</v>
          </cell>
        </row>
        <row r="10032">
          <cell r="A10032">
            <v>86</v>
          </cell>
        </row>
        <row r="10033">
          <cell r="A10033">
            <v>86</v>
          </cell>
        </row>
        <row r="10034">
          <cell r="A10034">
            <v>86</v>
          </cell>
        </row>
        <row r="10035">
          <cell r="A10035">
            <v>86</v>
          </cell>
        </row>
        <row r="10036">
          <cell r="A10036">
            <v>86</v>
          </cell>
        </row>
        <row r="10037">
          <cell r="A10037">
            <v>86</v>
          </cell>
        </row>
        <row r="10038">
          <cell r="A10038">
            <v>86</v>
          </cell>
        </row>
        <row r="10039">
          <cell r="A10039">
            <v>86</v>
          </cell>
        </row>
        <row r="10040">
          <cell r="A10040">
            <v>86</v>
          </cell>
        </row>
        <row r="10041">
          <cell r="A10041">
            <v>86</v>
          </cell>
        </row>
        <row r="10042">
          <cell r="A10042">
            <v>86</v>
          </cell>
        </row>
        <row r="10043">
          <cell r="A10043">
            <v>86</v>
          </cell>
        </row>
        <row r="10044">
          <cell r="A10044">
            <v>86</v>
          </cell>
        </row>
        <row r="10045">
          <cell r="A10045">
            <v>86</v>
          </cell>
        </row>
        <row r="10046">
          <cell r="A10046">
            <v>86</v>
          </cell>
        </row>
        <row r="10047">
          <cell r="A10047">
            <v>86</v>
          </cell>
        </row>
        <row r="10048">
          <cell r="A10048">
            <v>86</v>
          </cell>
        </row>
        <row r="10049">
          <cell r="A10049">
            <v>86</v>
          </cell>
        </row>
        <row r="10050">
          <cell r="A10050">
            <v>86</v>
          </cell>
        </row>
        <row r="10051">
          <cell r="A10051">
            <v>86</v>
          </cell>
        </row>
        <row r="10052">
          <cell r="A10052">
            <v>87</v>
          </cell>
        </row>
        <row r="10053">
          <cell r="A10053">
            <v>86</v>
          </cell>
        </row>
        <row r="10054">
          <cell r="A10054">
            <v>87</v>
          </cell>
        </row>
        <row r="10055">
          <cell r="A10055">
            <v>87</v>
          </cell>
        </row>
        <row r="10056">
          <cell r="A10056">
            <v>87</v>
          </cell>
        </row>
        <row r="10057">
          <cell r="A10057">
            <v>87</v>
          </cell>
        </row>
        <row r="10058">
          <cell r="A10058">
            <v>87</v>
          </cell>
        </row>
        <row r="10059">
          <cell r="A10059">
            <v>87</v>
          </cell>
        </row>
        <row r="10060">
          <cell r="A10060">
            <v>87</v>
          </cell>
        </row>
        <row r="10061">
          <cell r="A10061">
            <v>87</v>
          </cell>
        </row>
        <row r="10062">
          <cell r="A10062">
            <v>87</v>
          </cell>
        </row>
        <row r="10063">
          <cell r="A10063">
            <v>87</v>
          </cell>
        </row>
        <row r="10064">
          <cell r="A10064">
            <v>87</v>
          </cell>
        </row>
        <row r="10065">
          <cell r="A10065">
            <v>87</v>
          </cell>
        </row>
        <row r="10066">
          <cell r="A10066">
            <v>87</v>
          </cell>
        </row>
        <row r="10067">
          <cell r="A10067">
            <v>87</v>
          </cell>
        </row>
        <row r="10068">
          <cell r="A10068">
            <v>87</v>
          </cell>
        </row>
        <row r="10069">
          <cell r="A10069">
            <v>87</v>
          </cell>
        </row>
        <row r="10070">
          <cell r="A10070">
            <v>87</v>
          </cell>
        </row>
        <row r="10071">
          <cell r="A10071">
            <v>87</v>
          </cell>
        </row>
        <row r="10072">
          <cell r="A10072">
            <v>87</v>
          </cell>
        </row>
        <row r="10073">
          <cell r="A10073">
            <v>87</v>
          </cell>
        </row>
        <row r="10074">
          <cell r="A10074">
            <v>87</v>
          </cell>
        </row>
        <row r="10075">
          <cell r="A10075">
            <v>87</v>
          </cell>
        </row>
        <row r="10076">
          <cell r="A10076">
            <v>87</v>
          </cell>
        </row>
        <row r="10077">
          <cell r="A10077">
            <v>87</v>
          </cell>
        </row>
        <row r="10078">
          <cell r="A10078">
            <v>87</v>
          </cell>
        </row>
        <row r="10079">
          <cell r="A10079">
            <v>87</v>
          </cell>
        </row>
        <row r="10080">
          <cell r="A10080">
            <v>87</v>
          </cell>
        </row>
        <row r="10081">
          <cell r="A10081">
            <v>87</v>
          </cell>
        </row>
        <row r="10082">
          <cell r="A10082">
            <v>87</v>
          </cell>
        </row>
        <row r="10083">
          <cell r="A10083">
            <v>87</v>
          </cell>
        </row>
        <row r="10084">
          <cell r="A10084">
            <v>87</v>
          </cell>
        </row>
        <row r="10085">
          <cell r="A10085">
            <v>87</v>
          </cell>
        </row>
        <row r="10086">
          <cell r="A10086">
            <v>87</v>
          </cell>
        </row>
        <row r="10087">
          <cell r="A10087">
            <v>87</v>
          </cell>
        </row>
        <row r="10088">
          <cell r="A10088">
            <v>87</v>
          </cell>
        </row>
        <row r="10089">
          <cell r="A10089">
            <v>87</v>
          </cell>
        </row>
        <row r="10090">
          <cell r="A10090">
            <v>87</v>
          </cell>
        </row>
        <row r="10091">
          <cell r="A10091">
            <v>87</v>
          </cell>
        </row>
        <row r="10092">
          <cell r="A10092">
            <v>87</v>
          </cell>
        </row>
        <row r="10093">
          <cell r="A10093">
            <v>87</v>
          </cell>
        </row>
        <row r="10094">
          <cell r="A10094">
            <v>87</v>
          </cell>
        </row>
        <row r="10095">
          <cell r="A10095">
            <v>87</v>
          </cell>
        </row>
        <row r="10096">
          <cell r="A10096">
            <v>87</v>
          </cell>
        </row>
        <row r="10097">
          <cell r="A10097">
            <v>87</v>
          </cell>
        </row>
        <row r="10098">
          <cell r="A10098">
            <v>87</v>
          </cell>
        </row>
        <row r="10099">
          <cell r="A10099">
            <v>87</v>
          </cell>
        </row>
        <row r="10100">
          <cell r="A10100">
            <v>87</v>
          </cell>
        </row>
        <row r="10101">
          <cell r="A10101">
            <v>87</v>
          </cell>
        </row>
        <row r="10102">
          <cell r="A10102">
            <v>87</v>
          </cell>
        </row>
        <row r="10103">
          <cell r="A10103">
            <v>87</v>
          </cell>
        </row>
        <row r="10104">
          <cell r="A10104">
            <v>87</v>
          </cell>
        </row>
        <row r="10105">
          <cell r="A10105">
            <v>87</v>
          </cell>
        </row>
        <row r="10106">
          <cell r="A10106">
            <v>87</v>
          </cell>
        </row>
        <row r="10107">
          <cell r="A10107">
            <v>87</v>
          </cell>
        </row>
        <row r="10108">
          <cell r="A10108">
            <v>87</v>
          </cell>
        </row>
        <row r="10109">
          <cell r="A10109">
            <v>87</v>
          </cell>
        </row>
        <row r="10110">
          <cell r="A10110">
            <v>87</v>
          </cell>
        </row>
        <row r="10111">
          <cell r="A10111">
            <v>87</v>
          </cell>
        </row>
        <row r="10112">
          <cell r="A10112">
            <v>87</v>
          </cell>
        </row>
        <row r="10113">
          <cell r="A10113">
            <v>87</v>
          </cell>
        </row>
        <row r="10114">
          <cell r="A10114">
            <v>87</v>
          </cell>
        </row>
        <row r="10115">
          <cell r="A10115">
            <v>87</v>
          </cell>
        </row>
        <row r="10116">
          <cell r="A10116">
            <v>87</v>
          </cell>
        </row>
        <row r="10117">
          <cell r="A10117">
            <v>87</v>
          </cell>
        </row>
        <row r="10118">
          <cell r="A10118">
            <v>87</v>
          </cell>
        </row>
        <row r="10119">
          <cell r="A10119">
            <v>87</v>
          </cell>
        </row>
        <row r="10120">
          <cell r="A10120">
            <v>87</v>
          </cell>
        </row>
        <row r="10121">
          <cell r="A10121">
            <v>87</v>
          </cell>
        </row>
        <row r="10122">
          <cell r="A10122">
            <v>87</v>
          </cell>
        </row>
        <row r="10123">
          <cell r="A10123">
            <v>87</v>
          </cell>
        </row>
        <row r="10124">
          <cell r="A10124">
            <v>87</v>
          </cell>
        </row>
        <row r="10125">
          <cell r="A10125">
            <v>87</v>
          </cell>
        </row>
        <row r="10126">
          <cell r="A10126">
            <v>87</v>
          </cell>
        </row>
        <row r="10127">
          <cell r="A10127">
            <v>87</v>
          </cell>
        </row>
        <row r="10128">
          <cell r="A10128">
            <v>87</v>
          </cell>
        </row>
        <row r="10129">
          <cell r="A10129">
            <v>87</v>
          </cell>
        </row>
        <row r="10130">
          <cell r="A10130">
            <v>87</v>
          </cell>
        </row>
        <row r="10131">
          <cell r="A10131">
            <v>87</v>
          </cell>
        </row>
        <row r="10132">
          <cell r="A10132">
            <v>87</v>
          </cell>
        </row>
        <row r="10133">
          <cell r="A10133">
            <v>87</v>
          </cell>
        </row>
        <row r="10134">
          <cell r="A10134">
            <v>87</v>
          </cell>
        </row>
        <row r="10135">
          <cell r="A10135">
            <v>87</v>
          </cell>
        </row>
        <row r="10136">
          <cell r="A10136">
            <v>87</v>
          </cell>
        </row>
        <row r="10137">
          <cell r="A10137">
            <v>87</v>
          </cell>
        </row>
        <row r="10138">
          <cell r="A10138">
            <v>87</v>
          </cell>
        </row>
        <row r="10139">
          <cell r="A10139">
            <v>87</v>
          </cell>
        </row>
        <row r="10140">
          <cell r="A10140">
            <v>87</v>
          </cell>
        </row>
        <row r="10141">
          <cell r="A10141">
            <v>87</v>
          </cell>
        </row>
        <row r="10142">
          <cell r="A10142">
            <v>87</v>
          </cell>
        </row>
        <row r="10143">
          <cell r="A10143">
            <v>87</v>
          </cell>
        </row>
        <row r="10144">
          <cell r="A10144">
            <v>87</v>
          </cell>
        </row>
        <row r="10145">
          <cell r="A10145">
            <v>87</v>
          </cell>
        </row>
        <row r="10146">
          <cell r="A10146">
            <v>87</v>
          </cell>
        </row>
        <row r="10147">
          <cell r="A10147">
            <v>87</v>
          </cell>
        </row>
        <row r="10148">
          <cell r="A10148">
            <v>87</v>
          </cell>
        </row>
        <row r="10149">
          <cell r="A10149">
            <v>87</v>
          </cell>
        </row>
        <row r="10150">
          <cell r="A10150">
            <v>87</v>
          </cell>
        </row>
        <row r="10151">
          <cell r="A10151">
            <v>87</v>
          </cell>
        </row>
        <row r="10152">
          <cell r="A10152">
            <v>87</v>
          </cell>
        </row>
        <row r="10153">
          <cell r="A10153">
            <v>87</v>
          </cell>
        </row>
        <row r="10154">
          <cell r="A10154">
            <v>87</v>
          </cell>
        </row>
        <row r="10155">
          <cell r="A10155">
            <v>87</v>
          </cell>
        </row>
        <row r="10156">
          <cell r="A10156">
            <v>87</v>
          </cell>
        </row>
        <row r="10157">
          <cell r="A10157">
            <v>87</v>
          </cell>
        </row>
        <row r="10158">
          <cell r="A10158">
            <v>87</v>
          </cell>
        </row>
        <row r="10159">
          <cell r="A10159">
            <v>87</v>
          </cell>
        </row>
        <row r="10160">
          <cell r="A10160">
            <v>87</v>
          </cell>
        </row>
        <row r="10161">
          <cell r="A10161">
            <v>87</v>
          </cell>
        </row>
        <row r="10162">
          <cell r="A10162">
            <v>87</v>
          </cell>
        </row>
        <row r="10163">
          <cell r="A10163">
            <v>87</v>
          </cell>
        </row>
        <row r="10164">
          <cell r="A10164">
            <v>87</v>
          </cell>
        </row>
        <row r="10165">
          <cell r="A10165">
            <v>87</v>
          </cell>
        </row>
        <row r="10166">
          <cell r="A10166">
            <v>87</v>
          </cell>
        </row>
        <row r="10167">
          <cell r="A10167">
            <v>87</v>
          </cell>
        </row>
        <row r="10168">
          <cell r="A10168">
            <v>87</v>
          </cell>
        </row>
        <row r="10169">
          <cell r="A10169">
            <v>87</v>
          </cell>
        </row>
        <row r="10170">
          <cell r="A10170">
            <v>87</v>
          </cell>
        </row>
        <row r="10171">
          <cell r="A10171">
            <v>87</v>
          </cell>
        </row>
        <row r="10172">
          <cell r="A10172">
            <v>87</v>
          </cell>
        </row>
        <row r="10173">
          <cell r="A10173">
            <v>87</v>
          </cell>
        </row>
        <row r="10174">
          <cell r="A10174">
            <v>87</v>
          </cell>
        </row>
        <row r="10175">
          <cell r="A10175">
            <v>87</v>
          </cell>
        </row>
        <row r="10176">
          <cell r="A10176">
            <v>87</v>
          </cell>
        </row>
        <row r="10177">
          <cell r="A10177">
            <v>87</v>
          </cell>
        </row>
        <row r="10178">
          <cell r="A10178">
            <v>87</v>
          </cell>
        </row>
        <row r="10179">
          <cell r="A10179">
            <v>87</v>
          </cell>
        </row>
        <row r="10180">
          <cell r="A10180">
            <v>88</v>
          </cell>
        </row>
        <row r="10181">
          <cell r="A10181">
            <v>87</v>
          </cell>
        </row>
        <row r="10182">
          <cell r="A10182">
            <v>88</v>
          </cell>
        </row>
        <row r="10183">
          <cell r="A10183">
            <v>88</v>
          </cell>
        </row>
        <row r="10184">
          <cell r="A10184">
            <v>88</v>
          </cell>
        </row>
        <row r="10185">
          <cell r="A10185">
            <v>88</v>
          </cell>
        </row>
        <row r="10186">
          <cell r="A10186">
            <v>88</v>
          </cell>
        </row>
        <row r="10187">
          <cell r="A10187">
            <v>88</v>
          </cell>
        </row>
        <row r="10188">
          <cell r="A10188">
            <v>88</v>
          </cell>
        </row>
        <row r="10189">
          <cell r="A10189">
            <v>88</v>
          </cell>
        </row>
        <row r="10190">
          <cell r="A10190">
            <v>88</v>
          </cell>
        </row>
        <row r="10191">
          <cell r="A10191">
            <v>88</v>
          </cell>
        </row>
        <row r="10192">
          <cell r="A10192">
            <v>88</v>
          </cell>
        </row>
        <row r="10193">
          <cell r="A10193">
            <v>88</v>
          </cell>
        </row>
        <row r="10194">
          <cell r="A10194">
            <v>88</v>
          </cell>
        </row>
        <row r="10195">
          <cell r="A10195">
            <v>88</v>
          </cell>
        </row>
        <row r="10196">
          <cell r="A10196">
            <v>88</v>
          </cell>
        </row>
        <row r="10197">
          <cell r="A10197">
            <v>88</v>
          </cell>
        </row>
        <row r="10198">
          <cell r="A10198">
            <v>88</v>
          </cell>
        </row>
        <row r="10199">
          <cell r="A10199">
            <v>88</v>
          </cell>
        </row>
        <row r="10200">
          <cell r="A10200">
            <v>88</v>
          </cell>
        </row>
        <row r="10201">
          <cell r="A10201">
            <v>88</v>
          </cell>
        </row>
        <row r="10202">
          <cell r="A10202">
            <v>88</v>
          </cell>
        </row>
        <row r="10203">
          <cell r="A10203">
            <v>88</v>
          </cell>
        </row>
        <row r="10204">
          <cell r="A10204">
            <v>88</v>
          </cell>
        </row>
        <row r="10205">
          <cell r="A10205">
            <v>88</v>
          </cell>
        </row>
        <row r="10206">
          <cell r="A10206">
            <v>88</v>
          </cell>
        </row>
        <row r="10207">
          <cell r="A10207">
            <v>88</v>
          </cell>
        </row>
        <row r="10208">
          <cell r="A10208">
            <v>88</v>
          </cell>
        </row>
        <row r="10209">
          <cell r="A10209">
            <v>88</v>
          </cell>
        </row>
        <row r="10210">
          <cell r="A10210">
            <v>88</v>
          </cell>
        </row>
        <row r="10211">
          <cell r="A10211">
            <v>88</v>
          </cell>
        </row>
        <row r="10212">
          <cell r="A10212">
            <v>88</v>
          </cell>
        </row>
        <row r="10213">
          <cell r="A10213">
            <v>88</v>
          </cell>
        </row>
        <row r="10214">
          <cell r="A10214">
            <v>88</v>
          </cell>
        </row>
        <row r="10215">
          <cell r="A10215">
            <v>88</v>
          </cell>
        </row>
        <row r="10216">
          <cell r="A10216">
            <v>88</v>
          </cell>
        </row>
        <row r="10217">
          <cell r="A10217">
            <v>88</v>
          </cell>
        </row>
        <row r="10218">
          <cell r="A10218">
            <v>88</v>
          </cell>
        </row>
        <row r="10219">
          <cell r="A10219">
            <v>88</v>
          </cell>
        </row>
        <row r="10220">
          <cell r="A10220">
            <v>88</v>
          </cell>
        </row>
        <row r="10221">
          <cell r="A10221">
            <v>88</v>
          </cell>
        </row>
        <row r="10222">
          <cell r="A10222">
            <v>88</v>
          </cell>
        </row>
        <row r="10223">
          <cell r="A10223">
            <v>88</v>
          </cell>
        </row>
        <row r="10224">
          <cell r="A10224">
            <v>88</v>
          </cell>
        </row>
        <row r="10225">
          <cell r="A10225">
            <v>88</v>
          </cell>
        </row>
        <row r="10226">
          <cell r="A10226">
            <v>88</v>
          </cell>
        </row>
        <row r="10227">
          <cell r="A10227">
            <v>88</v>
          </cell>
        </row>
        <row r="10228">
          <cell r="A10228">
            <v>88</v>
          </cell>
        </row>
        <row r="10229">
          <cell r="A10229">
            <v>88</v>
          </cell>
        </row>
        <row r="10230">
          <cell r="A10230">
            <v>88</v>
          </cell>
        </row>
        <row r="10231">
          <cell r="A10231">
            <v>88</v>
          </cell>
        </row>
        <row r="10232">
          <cell r="A10232">
            <v>88</v>
          </cell>
        </row>
        <row r="10233">
          <cell r="A10233">
            <v>88</v>
          </cell>
        </row>
        <row r="10234">
          <cell r="A10234">
            <v>88</v>
          </cell>
        </row>
        <row r="10235">
          <cell r="A10235">
            <v>88</v>
          </cell>
        </row>
        <row r="10236">
          <cell r="A10236">
            <v>88</v>
          </cell>
        </row>
        <row r="10237">
          <cell r="A10237">
            <v>88</v>
          </cell>
        </row>
        <row r="10238">
          <cell r="A10238">
            <v>88</v>
          </cell>
        </row>
        <row r="10239">
          <cell r="A10239">
            <v>88</v>
          </cell>
        </row>
        <row r="10240">
          <cell r="A10240">
            <v>88</v>
          </cell>
        </row>
        <row r="10241">
          <cell r="A10241">
            <v>88</v>
          </cell>
        </row>
        <row r="10242">
          <cell r="A10242">
            <v>88</v>
          </cell>
        </row>
        <row r="10243">
          <cell r="A10243">
            <v>88</v>
          </cell>
        </row>
        <row r="10244">
          <cell r="A10244">
            <v>88</v>
          </cell>
        </row>
        <row r="10245">
          <cell r="A10245">
            <v>88</v>
          </cell>
        </row>
        <row r="10246">
          <cell r="A10246">
            <v>88</v>
          </cell>
        </row>
        <row r="10247">
          <cell r="A10247">
            <v>88</v>
          </cell>
        </row>
        <row r="10248">
          <cell r="A10248">
            <v>88</v>
          </cell>
        </row>
        <row r="10249">
          <cell r="A10249">
            <v>88</v>
          </cell>
        </row>
        <row r="10250">
          <cell r="A10250">
            <v>88</v>
          </cell>
        </row>
        <row r="10251">
          <cell r="A10251">
            <v>88</v>
          </cell>
        </row>
        <row r="10252">
          <cell r="A10252">
            <v>88</v>
          </cell>
        </row>
        <row r="10253">
          <cell r="A10253">
            <v>88</v>
          </cell>
        </row>
        <row r="10254">
          <cell r="A10254">
            <v>88</v>
          </cell>
        </row>
        <row r="10255">
          <cell r="A10255">
            <v>88</v>
          </cell>
        </row>
        <row r="10256">
          <cell r="A10256">
            <v>88</v>
          </cell>
        </row>
        <row r="10257">
          <cell r="A10257">
            <v>88</v>
          </cell>
        </row>
        <row r="10258">
          <cell r="A10258">
            <v>88</v>
          </cell>
        </row>
        <row r="10259">
          <cell r="A10259">
            <v>88</v>
          </cell>
        </row>
        <row r="10260">
          <cell r="A10260">
            <v>88</v>
          </cell>
        </row>
        <row r="10261">
          <cell r="A10261">
            <v>88</v>
          </cell>
        </row>
        <row r="10262">
          <cell r="A10262">
            <v>88</v>
          </cell>
        </row>
        <row r="10263">
          <cell r="A10263">
            <v>88</v>
          </cell>
        </row>
        <row r="10264">
          <cell r="A10264">
            <v>88</v>
          </cell>
        </row>
        <row r="10265">
          <cell r="A10265">
            <v>88</v>
          </cell>
        </row>
        <row r="10266">
          <cell r="A10266">
            <v>88</v>
          </cell>
        </row>
        <row r="10267">
          <cell r="A10267">
            <v>88</v>
          </cell>
        </row>
        <row r="10268">
          <cell r="A10268">
            <v>88</v>
          </cell>
        </row>
        <row r="10269">
          <cell r="A10269">
            <v>88</v>
          </cell>
        </row>
        <row r="10270">
          <cell r="A10270">
            <v>88</v>
          </cell>
        </row>
        <row r="10271">
          <cell r="A10271">
            <v>88</v>
          </cell>
        </row>
        <row r="10272">
          <cell r="A10272">
            <v>88</v>
          </cell>
        </row>
        <row r="10273">
          <cell r="A10273">
            <v>88</v>
          </cell>
        </row>
        <row r="10274">
          <cell r="A10274">
            <v>88</v>
          </cell>
        </row>
        <row r="10275">
          <cell r="A10275">
            <v>88</v>
          </cell>
        </row>
        <row r="10276">
          <cell r="A10276">
            <v>88</v>
          </cell>
        </row>
        <row r="10277">
          <cell r="A10277">
            <v>88</v>
          </cell>
        </row>
        <row r="10278">
          <cell r="A10278">
            <v>88</v>
          </cell>
        </row>
        <row r="10279">
          <cell r="A10279">
            <v>88</v>
          </cell>
        </row>
        <row r="10280">
          <cell r="A10280">
            <v>88</v>
          </cell>
        </row>
        <row r="10281">
          <cell r="A10281">
            <v>88</v>
          </cell>
        </row>
        <row r="10282">
          <cell r="A10282">
            <v>88</v>
          </cell>
        </row>
        <row r="10283">
          <cell r="A10283">
            <v>88</v>
          </cell>
        </row>
        <row r="10284">
          <cell r="A10284">
            <v>88</v>
          </cell>
        </row>
        <row r="10285">
          <cell r="A10285">
            <v>88</v>
          </cell>
        </row>
        <row r="10286">
          <cell r="A10286">
            <v>88</v>
          </cell>
        </row>
        <row r="10287">
          <cell r="A10287">
            <v>88</v>
          </cell>
        </row>
        <row r="10288">
          <cell r="A10288">
            <v>88</v>
          </cell>
        </row>
        <row r="10289">
          <cell r="A10289">
            <v>88</v>
          </cell>
        </row>
        <row r="10290">
          <cell r="A10290">
            <v>88</v>
          </cell>
        </row>
        <row r="10291">
          <cell r="A10291">
            <v>88</v>
          </cell>
        </row>
        <row r="10292">
          <cell r="A10292">
            <v>88</v>
          </cell>
        </row>
        <row r="10293">
          <cell r="A10293">
            <v>88</v>
          </cell>
        </row>
        <row r="10294">
          <cell r="A10294">
            <v>88</v>
          </cell>
        </row>
        <row r="10295">
          <cell r="A10295">
            <v>88</v>
          </cell>
        </row>
        <row r="10296">
          <cell r="A10296">
            <v>88</v>
          </cell>
        </row>
        <row r="10297">
          <cell r="A10297">
            <v>88</v>
          </cell>
        </row>
        <row r="10298">
          <cell r="A10298">
            <v>88</v>
          </cell>
        </row>
        <row r="10299">
          <cell r="A10299">
            <v>88</v>
          </cell>
        </row>
        <row r="10300">
          <cell r="A10300">
            <v>88</v>
          </cell>
        </row>
        <row r="10301">
          <cell r="A10301">
            <v>88</v>
          </cell>
        </row>
        <row r="10302">
          <cell r="A10302">
            <v>88</v>
          </cell>
        </row>
        <row r="10303">
          <cell r="A10303">
            <v>88</v>
          </cell>
        </row>
        <row r="10304">
          <cell r="A10304">
            <v>88</v>
          </cell>
        </row>
        <row r="10305">
          <cell r="A10305">
            <v>88</v>
          </cell>
        </row>
        <row r="10306">
          <cell r="A10306">
            <v>88</v>
          </cell>
        </row>
        <row r="10307">
          <cell r="A10307">
            <v>88</v>
          </cell>
        </row>
        <row r="10308">
          <cell r="A10308">
            <v>89</v>
          </cell>
        </row>
        <row r="10309">
          <cell r="A10309">
            <v>89</v>
          </cell>
        </row>
        <row r="10310">
          <cell r="A10310">
            <v>89</v>
          </cell>
        </row>
        <row r="10311">
          <cell r="A10311">
            <v>89</v>
          </cell>
        </row>
        <row r="10312">
          <cell r="A10312">
            <v>89</v>
          </cell>
        </row>
        <row r="10313">
          <cell r="A10313">
            <v>89</v>
          </cell>
        </row>
        <row r="10314">
          <cell r="A10314">
            <v>89</v>
          </cell>
        </row>
        <row r="10315">
          <cell r="A10315">
            <v>89</v>
          </cell>
        </row>
        <row r="10316">
          <cell r="A10316">
            <v>89</v>
          </cell>
        </row>
        <row r="10317">
          <cell r="A10317">
            <v>89</v>
          </cell>
        </row>
        <row r="10318">
          <cell r="A10318">
            <v>89</v>
          </cell>
        </row>
        <row r="10319">
          <cell r="A10319">
            <v>89</v>
          </cell>
        </row>
        <row r="10320">
          <cell r="A10320">
            <v>89</v>
          </cell>
        </row>
        <row r="10321">
          <cell r="A10321">
            <v>89</v>
          </cell>
        </row>
        <row r="10322">
          <cell r="A10322">
            <v>89</v>
          </cell>
        </row>
        <row r="10323">
          <cell r="A10323">
            <v>89</v>
          </cell>
        </row>
        <row r="10324">
          <cell r="A10324">
            <v>89</v>
          </cell>
        </row>
        <row r="10325">
          <cell r="A10325">
            <v>89</v>
          </cell>
        </row>
        <row r="10326">
          <cell r="A10326">
            <v>89</v>
          </cell>
        </row>
        <row r="10327">
          <cell r="A10327">
            <v>89</v>
          </cell>
        </row>
        <row r="10328">
          <cell r="A10328">
            <v>89</v>
          </cell>
        </row>
        <row r="10329">
          <cell r="A10329">
            <v>89</v>
          </cell>
        </row>
        <row r="10330">
          <cell r="A10330">
            <v>89</v>
          </cell>
        </row>
        <row r="10331">
          <cell r="A10331">
            <v>89</v>
          </cell>
        </row>
        <row r="10332">
          <cell r="A10332">
            <v>89</v>
          </cell>
        </row>
        <row r="10333">
          <cell r="A10333">
            <v>89</v>
          </cell>
        </row>
        <row r="10334">
          <cell r="A10334">
            <v>89</v>
          </cell>
        </row>
        <row r="10335">
          <cell r="A10335">
            <v>89</v>
          </cell>
        </row>
        <row r="10336">
          <cell r="A10336">
            <v>89</v>
          </cell>
        </row>
        <row r="10337">
          <cell r="A10337">
            <v>89</v>
          </cell>
        </row>
        <row r="10338">
          <cell r="A10338">
            <v>89</v>
          </cell>
        </row>
        <row r="10339">
          <cell r="A10339">
            <v>89</v>
          </cell>
        </row>
        <row r="10340">
          <cell r="A10340">
            <v>89</v>
          </cell>
        </row>
        <row r="10341">
          <cell r="A10341">
            <v>89</v>
          </cell>
        </row>
        <row r="10342">
          <cell r="A10342">
            <v>89</v>
          </cell>
        </row>
        <row r="10343">
          <cell r="A10343">
            <v>89</v>
          </cell>
        </row>
        <row r="10344">
          <cell r="A10344">
            <v>89</v>
          </cell>
        </row>
        <row r="10345">
          <cell r="A10345">
            <v>89</v>
          </cell>
        </row>
        <row r="10346">
          <cell r="A10346">
            <v>89</v>
          </cell>
        </row>
        <row r="10347">
          <cell r="A10347">
            <v>89</v>
          </cell>
        </row>
        <row r="10348">
          <cell r="A10348">
            <v>89</v>
          </cell>
        </row>
        <row r="10349">
          <cell r="A10349">
            <v>89</v>
          </cell>
        </row>
        <row r="10350">
          <cell r="A10350">
            <v>89</v>
          </cell>
        </row>
        <row r="10351">
          <cell r="A10351">
            <v>89</v>
          </cell>
        </row>
        <row r="10352">
          <cell r="A10352">
            <v>89</v>
          </cell>
        </row>
        <row r="10353">
          <cell r="A10353">
            <v>89</v>
          </cell>
        </row>
        <row r="10354">
          <cell r="A10354">
            <v>89</v>
          </cell>
        </row>
        <row r="10355">
          <cell r="A10355">
            <v>89</v>
          </cell>
        </row>
        <row r="10356">
          <cell r="A10356">
            <v>89</v>
          </cell>
        </row>
        <row r="10357">
          <cell r="A10357">
            <v>89</v>
          </cell>
        </row>
        <row r="10358">
          <cell r="A10358">
            <v>89</v>
          </cell>
        </row>
        <row r="10359">
          <cell r="A10359">
            <v>89</v>
          </cell>
        </row>
        <row r="10360">
          <cell r="A10360">
            <v>89</v>
          </cell>
        </row>
        <row r="10361">
          <cell r="A10361">
            <v>89</v>
          </cell>
        </row>
        <row r="10362">
          <cell r="A10362">
            <v>89</v>
          </cell>
        </row>
        <row r="10363">
          <cell r="A10363">
            <v>89</v>
          </cell>
        </row>
        <row r="10364">
          <cell r="A10364">
            <v>89</v>
          </cell>
        </row>
        <row r="10365">
          <cell r="A10365">
            <v>89</v>
          </cell>
        </row>
        <row r="10366">
          <cell r="A10366">
            <v>89</v>
          </cell>
        </row>
        <row r="10367">
          <cell r="A10367">
            <v>89</v>
          </cell>
        </row>
        <row r="10368">
          <cell r="A10368">
            <v>89</v>
          </cell>
        </row>
        <row r="10369">
          <cell r="A10369">
            <v>89</v>
          </cell>
        </row>
        <row r="10370">
          <cell r="A10370">
            <v>89</v>
          </cell>
        </row>
        <row r="10371">
          <cell r="A10371">
            <v>89</v>
          </cell>
        </row>
        <row r="10372">
          <cell r="A10372">
            <v>89</v>
          </cell>
        </row>
        <row r="10373">
          <cell r="A10373">
            <v>89</v>
          </cell>
        </row>
        <row r="10374">
          <cell r="A10374">
            <v>89</v>
          </cell>
        </row>
        <row r="10375">
          <cell r="A10375">
            <v>89</v>
          </cell>
        </row>
        <row r="10376">
          <cell r="A10376">
            <v>89</v>
          </cell>
        </row>
        <row r="10377">
          <cell r="A10377">
            <v>89</v>
          </cell>
        </row>
        <row r="10378">
          <cell r="A10378">
            <v>89</v>
          </cell>
        </row>
        <row r="10379">
          <cell r="A10379">
            <v>89</v>
          </cell>
        </row>
        <row r="10380">
          <cell r="A10380">
            <v>89</v>
          </cell>
        </row>
        <row r="10381">
          <cell r="A10381">
            <v>89</v>
          </cell>
        </row>
        <row r="10382">
          <cell r="A10382">
            <v>89</v>
          </cell>
        </row>
        <row r="10383">
          <cell r="A10383">
            <v>89</v>
          </cell>
        </row>
        <row r="10384">
          <cell r="A10384">
            <v>89</v>
          </cell>
        </row>
        <row r="10385">
          <cell r="A10385">
            <v>89</v>
          </cell>
        </row>
        <row r="10386">
          <cell r="A10386">
            <v>89</v>
          </cell>
        </row>
        <row r="10387">
          <cell r="A10387">
            <v>89</v>
          </cell>
        </row>
        <row r="10388">
          <cell r="A10388">
            <v>89</v>
          </cell>
        </row>
        <row r="10389">
          <cell r="A10389">
            <v>89</v>
          </cell>
        </row>
        <row r="10390">
          <cell r="A10390">
            <v>89</v>
          </cell>
        </row>
        <row r="10391">
          <cell r="A10391">
            <v>89</v>
          </cell>
        </row>
        <row r="10392">
          <cell r="A10392">
            <v>89</v>
          </cell>
        </row>
        <row r="10393">
          <cell r="A10393">
            <v>89</v>
          </cell>
        </row>
        <row r="10394">
          <cell r="A10394">
            <v>89</v>
          </cell>
        </row>
        <row r="10395">
          <cell r="A10395">
            <v>89</v>
          </cell>
        </row>
        <row r="10396">
          <cell r="A10396">
            <v>89</v>
          </cell>
        </row>
        <row r="10397">
          <cell r="A10397">
            <v>89</v>
          </cell>
        </row>
        <row r="10398">
          <cell r="A10398">
            <v>89</v>
          </cell>
        </row>
        <row r="10399">
          <cell r="A10399">
            <v>89</v>
          </cell>
        </row>
        <row r="10400">
          <cell r="A10400">
            <v>89</v>
          </cell>
        </row>
        <row r="10401">
          <cell r="A10401">
            <v>89</v>
          </cell>
        </row>
        <row r="10402">
          <cell r="A10402">
            <v>89</v>
          </cell>
        </row>
        <row r="10403">
          <cell r="A10403">
            <v>89</v>
          </cell>
        </row>
        <row r="10404">
          <cell r="A10404">
            <v>89</v>
          </cell>
        </row>
        <row r="10405">
          <cell r="A10405">
            <v>89</v>
          </cell>
        </row>
        <row r="10406">
          <cell r="A10406">
            <v>89</v>
          </cell>
        </row>
        <row r="10407">
          <cell r="A10407">
            <v>89</v>
          </cell>
        </row>
        <row r="10408">
          <cell r="A10408">
            <v>89</v>
          </cell>
        </row>
        <row r="10409">
          <cell r="A10409">
            <v>89</v>
          </cell>
        </row>
        <row r="10410">
          <cell r="A10410">
            <v>89</v>
          </cell>
        </row>
        <row r="10411">
          <cell r="A10411">
            <v>89</v>
          </cell>
        </row>
        <row r="10412">
          <cell r="A10412">
            <v>89</v>
          </cell>
        </row>
        <row r="10413">
          <cell r="A10413">
            <v>89</v>
          </cell>
        </row>
        <row r="10414">
          <cell r="A10414">
            <v>89</v>
          </cell>
        </row>
        <row r="10415">
          <cell r="A10415">
            <v>89</v>
          </cell>
        </row>
        <row r="10416">
          <cell r="A10416">
            <v>89</v>
          </cell>
        </row>
        <row r="10417">
          <cell r="A10417">
            <v>89</v>
          </cell>
        </row>
        <row r="10418">
          <cell r="A10418">
            <v>89</v>
          </cell>
        </row>
        <row r="10419">
          <cell r="A10419">
            <v>89</v>
          </cell>
        </row>
        <row r="10420">
          <cell r="A10420">
            <v>89</v>
          </cell>
        </row>
        <row r="10421">
          <cell r="A10421">
            <v>90</v>
          </cell>
        </row>
        <row r="10422">
          <cell r="A10422">
            <v>90</v>
          </cell>
        </row>
        <row r="10423">
          <cell r="A10423">
            <v>90</v>
          </cell>
        </row>
        <row r="10424">
          <cell r="A10424">
            <v>90</v>
          </cell>
        </row>
        <row r="10425">
          <cell r="A10425">
            <v>90</v>
          </cell>
        </row>
        <row r="10426">
          <cell r="A10426">
            <v>90</v>
          </cell>
        </row>
        <row r="10427">
          <cell r="A10427">
            <v>90</v>
          </cell>
        </row>
        <row r="10428">
          <cell r="A10428">
            <v>90</v>
          </cell>
        </row>
        <row r="10429">
          <cell r="A10429">
            <v>90</v>
          </cell>
        </row>
        <row r="10430">
          <cell r="A10430">
            <v>90</v>
          </cell>
        </row>
        <row r="10431">
          <cell r="A10431">
            <v>90</v>
          </cell>
        </row>
        <row r="10432">
          <cell r="A10432">
            <v>90</v>
          </cell>
        </row>
        <row r="10433">
          <cell r="A10433">
            <v>90</v>
          </cell>
        </row>
        <row r="10434">
          <cell r="A10434">
            <v>90</v>
          </cell>
        </row>
        <row r="10435">
          <cell r="A10435">
            <v>90</v>
          </cell>
        </row>
        <row r="10436">
          <cell r="A10436">
            <v>90</v>
          </cell>
        </row>
        <row r="10437">
          <cell r="A10437">
            <v>90</v>
          </cell>
        </row>
        <row r="10438">
          <cell r="A10438">
            <v>90</v>
          </cell>
        </row>
        <row r="10439">
          <cell r="A10439">
            <v>90</v>
          </cell>
        </row>
        <row r="10440">
          <cell r="A10440">
            <v>90</v>
          </cell>
        </row>
        <row r="10441">
          <cell r="A10441">
            <v>90</v>
          </cell>
        </row>
        <row r="10442">
          <cell r="A10442">
            <v>90</v>
          </cell>
        </row>
        <row r="10443">
          <cell r="A10443">
            <v>90</v>
          </cell>
        </row>
        <row r="10444">
          <cell r="A10444">
            <v>90</v>
          </cell>
        </row>
        <row r="10445">
          <cell r="A10445">
            <v>90</v>
          </cell>
        </row>
        <row r="10446">
          <cell r="A10446">
            <v>90</v>
          </cell>
        </row>
        <row r="10447">
          <cell r="A10447">
            <v>90</v>
          </cell>
        </row>
        <row r="10448">
          <cell r="A10448">
            <v>90</v>
          </cell>
        </row>
        <row r="10449">
          <cell r="A10449">
            <v>90</v>
          </cell>
        </row>
        <row r="10450">
          <cell r="A10450">
            <v>90</v>
          </cell>
        </row>
        <row r="10451">
          <cell r="A10451">
            <v>90</v>
          </cell>
        </row>
        <row r="10452">
          <cell r="A10452">
            <v>90</v>
          </cell>
        </row>
        <row r="10453">
          <cell r="A10453">
            <v>90</v>
          </cell>
        </row>
        <row r="10454">
          <cell r="A10454">
            <v>90</v>
          </cell>
        </row>
        <row r="10455">
          <cell r="A10455">
            <v>90</v>
          </cell>
        </row>
        <row r="10456">
          <cell r="A10456">
            <v>90</v>
          </cell>
        </row>
        <row r="10457">
          <cell r="A10457">
            <v>90</v>
          </cell>
        </row>
        <row r="10458">
          <cell r="A10458">
            <v>90</v>
          </cell>
        </row>
        <row r="10459">
          <cell r="A10459">
            <v>90</v>
          </cell>
        </row>
        <row r="10460">
          <cell r="A10460">
            <v>90</v>
          </cell>
        </row>
        <row r="10461">
          <cell r="A10461">
            <v>90</v>
          </cell>
        </row>
        <row r="10462">
          <cell r="A10462">
            <v>90</v>
          </cell>
        </row>
        <row r="10463">
          <cell r="A10463">
            <v>90</v>
          </cell>
        </row>
        <row r="10464">
          <cell r="A10464">
            <v>90</v>
          </cell>
        </row>
        <row r="10465">
          <cell r="A10465">
            <v>90</v>
          </cell>
        </row>
        <row r="10466">
          <cell r="A10466">
            <v>90</v>
          </cell>
        </row>
        <row r="10467">
          <cell r="A10467">
            <v>90</v>
          </cell>
        </row>
        <row r="10468">
          <cell r="A10468">
            <v>90</v>
          </cell>
        </row>
        <row r="10469">
          <cell r="A10469">
            <v>90</v>
          </cell>
        </row>
        <row r="10470">
          <cell r="A10470">
            <v>90</v>
          </cell>
        </row>
        <row r="10471">
          <cell r="A10471">
            <v>90</v>
          </cell>
        </row>
        <row r="10472">
          <cell r="A10472">
            <v>90</v>
          </cell>
        </row>
        <row r="10473">
          <cell r="A10473">
            <v>90</v>
          </cell>
        </row>
        <row r="10474">
          <cell r="A10474">
            <v>90</v>
          </cell>
        </row>
        <row r="10475">
          <cell r="A10475">
            <v>90</v>
          </cell>
        </row>
        <row r="10476">
          <cell r="A10476">
            <v>90</v>
          </cell>
        </row>
        <row r="10477">
          <cell r="A10477">
            <v>90</v>
          </cell>
        </row>
        <row r="10478">
          <cell r="A10478">
            <v>90</v>
          </cell>
        </row>
        <row r="10479">
          <cell r="A10479">
            <v>90</v>
          </cell>
        </row>
        <row r="10480">
          <cell r="A10480">
            <v>90</v>
          </cell>
        </row>
        <row r="10481">
          <cell r="A10481">
            <v>90</v>
          </cell>
        </row>
        <row r="10482">
          <cell r="A10482">
            <v>90</v>
          </cell>
        </row>
        <row r="10483">
          <cell r="A10483">
            <v>90</v>
          </cell>
        </row>
        <row r="10484">
          <cell r="A10484">
            <v>90</v>
          </cell>
        </row>
        <row r="10485">
          <cell r="A10485">
            <v>90</v>
          </cell>
        </row>
        <row r="10486">
          <cell r="A10486">
            <v>90</v>
          </cell>
        </row>
        <row r="10487">
          <cell r="A10487">
            <v>90</v>
          </cell>
        </row>
        <row r="10488">
          <cell r="A10488">
            <v>90</v>
          </cell>
        </row>
        <row r="10489">
          <cell r="A10489">
            <v>90</v>
          </cell>
        </row>
        <row r="10490">
          <cell r="A10490">
            <v>90</v>
          </cell>
        </row>
        <row r="10491">
          <cell r="A10491">
            <v>90</v>
          </cell>
        </row>
        <row r="10492">
          <cell r="A10492">
            <v>90</v>
          </cell>
        </row>
        <row r="10493">
          <cell r="A10493">
            <v>90</v>
          </cell>
        </row>
        <row r="10494">
          <cell r="A10494">
            <v>90</v>
          </cell>
        </row>
        <row r="10495">
          <cell r="A10495">
            <v>90</v>
          </cell>
        </row>
        <row r="10496">
          <cell r="A10496">
            <v>90</v>
          </cell>
        </row>
        <row r="10497">
          <cell r="A10497">
            <v>90</v>
          </cell>
        </row>
        <row r="10498">
          <cell r="A10498">
            <v>90</v>
          </cell>
        </row>
        <row r="10499">
          <cell r="A10499">
            <v>90</v>
          </cell>
        </row>
        <row r="10500">
          <cell r="A10500">
            <v>90</v>
          </cell>
        </row>
        <row r="10501">
          <cell r="A10501">
            <v>90</v>
          </cell>
        </row>
        <row r="10502">
          <cell r="A10502">
            <v>90</v>
          </cell>
        </row>
        <row r="10503">
          <cell r="A10503">
            <v>90</v>
          </cell>
        </row>
        <row r="10504">
          <cell r="A10504">
            <v>90</v>
          </cell>
        </row>
        <row r="10505">
          <cell r="A10505">
            <v>90</v>
          </cell>
        </row>
        <row r="10506">
          <cell r="A10506">
            <v>90</v>
          </cell>
        </row>
        <row r="10507">
          <cell r="A10507">
            <v>90</v>
          </cell>
        </row>
        <row r="10508">
          <cell r="A10508">
            <v>90</v>
          </cell>
        </row>
        <row r="10509">
          <cell r="A10509">
            <v>90</v>
          </cell>
        </row>
        <row r="10510">
          <cell r="A10510">
            <v>90</v>
          </cell>
        </row>
        <row r="10511">
          <cell r="A10511">
            <v>90</v>
          </cell>
        </row>
        <row r="10512">
          <cell r="A10512">
            <v>90</v>
          </cell>
        </row>
        <row r="10513">
          <cell r="A10513">
            <v>90</v>
          </cell>
        </row>
        <row r="10514">
          <cell r="A10514">
            <v>90</v>
          </cell>
        </row>
        <row r="10515">
          <cell r="A10515">
            <v>90</v>
          </cell>
        </row>
        <row r="10516">
          <cell r="A10516">
            <v>90</v>
          </cell>
        </row>
        <row r="10517">
          <cell r="A10517">
            <v>90</v>
          </cell>
        </row>
        <row r="10518">
          <cell r="A10518">
            <v>90</v>
          </cell>
        </row>
        <row r="10519">
          <cell r="A10519">
            <v>90</v>
          </cell>
        </row>
        <row r="10520">
          <cell r="A10520">
            <v>90</v>
          </cell>
        </row>
        <row r="10521">
          <cell r="A10521">
            <v>90</v>
          </cell>
        </row>
        <row r="10522">
          <cell r="A10522">
            <v>90</v>
          </cell>
        </row>
        <row r="10523">
          <cell r="A10523">
            <v>90</v>
          </cell>
        </row>
        <row r="10524">
          <cell r="A10524">
            <v>90</v>
          </cell>
        </row>
        <row r="10525">
          <cell r="A10525">
            <v>90</v>
          </cell>
        </row>
        <row r="10526">
          <cell r="A10526">
            <v>90</v>
          </cell>
        </row>
        <row r="10527">
          <cell r="A10527">
            <v>90</v>
          </cell>
        </row>
        <row r="10528">
          <cell r="A10528">
            <v>90</v>
          </cell>
        </row>
        <row r="10529">
          <cell r="A10529">
            <v>90</v>
          </cell>
        </row>
        <row r="10530">
          <cell r="A10530">
            <v>90</v>
          </cell>
        </row>
        <row r="10531">
          <cell r="A10531">
            <v>90</v>
          </cell>
        </row>
        <row r="10532">
          <cell r="A10532">
            <v>90</v>
          </cell>
        </row>
        <row r="10533">
          <cell r="A10533">
            <v>90</v>
          </cell>
        </row>
        <row r="10534">
          <cell r="A10534">
            <v>91</v>
          </cell>
        </row>
        <row r="10535">
          <cell r="A10535">
            <v>91</v>
          </cell>
        </row>
        <row r="10536">
          <cell r="A10536">
            <v>91</v>
          </cell>
        </row>
        <row r="10537">
          <cell r="A10537">
            <v>91</v>
          </cell>
        </row>
        <row r="10538">
          <cell r="A10538">
            <v>91</v>
          </cell>
        </row>
        <row r="10539">
          <cell r="A10539">
            <v>91</v>
          </cell>
        </row>
        <row r="10540">
          <cell r="A10540">
            <v>91</v>
          </cell>
        </row>
        <row r="10541">
          <cell r="A10541">
            <v>91</v>
          </cell>
        </row>
        <row r="10542">
          <cell r="A10542">
            <v>91</v>
          </cell>
        </row>
        <row r="10543">
          <cell r="A10543">
            <v>91</v>
          </cell>
        </row>
        <row r="10544">
          <cell r="A10544">
            <v>91</v>
          </cell>
        </row>
        <row r="10545">
          <cell r="A10545">
            <v>91</v>
          </cell>
        </row>
        <row r="10546">
          <cell r="A10546">
            <v>91</v>
          </cell>
        </row>
        <row r="10547">
          <cell r="A10547">
            <v>91</v>
          </cell>
        </row>
        <row r="10548">
          <cell r="A10548">
            <v>91</v>
          </cell>
        </row>
        <row r="10549">
          <cell r="A10549">
            <v>91</v>
          </cell>
        </row>
        <row r="10550">
          <cell r="A10550">
            <v>91</v>
          </cell>
        </row>
        <row r="10551">
          <cell r="A10551">
            <v>91</v>
          </cell>
        </row>
        <row r="10552">
          <cell r="A10552">
            <v>91</v>
          </cell>
        </row>
        <row r="10553">
          <cell r="A10553">
            <v>91</v>
          </cell>
        </row>
        <row r="10554">
          <cell r="A10554">
            <v>91</v>
          </cell>
        </row>
        <row r="10555">
          <cell r="A10555">
            <v>91</v>
          </cell>
        </row>
        <row r="10556">
          <cell r="A10556">
            <v>91</v>
          </cell>
        </row>
        <row r="10557">
          <cell r="A10557">
            <v>91</v>
          </cell>
        </row>
        <row r="10558">
          <cell r="A10558">
            <v>91</v>
          </cell>
        </row>
        <row r="10559">
          <cell r="A10559">
            <v>91</v>
          </cell>
        </row>
        <row r="10560">
          <cell r="A10560">
            <v>91</v>
          </cell>
        </row>
        <row r="10561">
          <cell r="A10561">
            <v>91</v>
          </cell>
        </row>
        <row r="10562">
          <cell r="A10562">
            <v>91</v>
          </cell>
        </row>
        <row r="10563">
          <cell r="A10563">
            <v>91</v>
          </cell>
        </row>
        <row r="10564">
          <cell r="A10564">
            <v>91</v>
          </cell>
        </row>
        <row r="10565">
          <cell r="A10565">
            <v>91</v>
          </cell>
        </row>
        <row r="10566">
          <cell r="A10566">
            <v>91</v>
          </cell>
        </row>
        <row r="10567">
          <cell r="A10567">
            <v>91</v>
          </cell>
        </row>
        <row r="10568">
          <cell r="A10568">
            <v>91</v>
          </cell>
        </row>
        <row r="10569">
          <cell r="A10569">
            <v>91</v>
          </cell>
        </row>
        <row r="10570">
          <cell r="A10570">
            <v>91</v>
          </cell>
        </row>
        <row r="10571">
          <cell r="A10571">
            <v>91</v>
          </cell>
        </row>
        <row r="10572">
          <cell r="A10572">
            <v>91</v>
          </cell>
        </row>
        <row r="10573">
          <cell r="A10573">
            <v>91</v>
          </cell>
        </row>
        <row r="10574">
          <cell r="A10574">
            <v>91</v>
          </cell>
        </row>
        <row r="10575">
          <cell r="A10575">
            <v>91</v>
          </cell>
        </row>
        <row r="10576">
          <cell r="A10576">
            <v>91</v>
          </cell>
        </row>
        <row r="10577">
          <cell r="A10577">
            <v>91</v>
          </cell>
        </row>
        <row r="10578">
          <cell r="A10578">
            <v>91</v>
          </cell>
        </row>
        <row r="10579">
          <cell r="A10579">
            <v>91</v>
          </cell>
        </row>
        <row r="10580">
          <cell r="A10580">
            <v>91</v>
          </cell>
        </row>
        <row r="10581">
          <cell r="A10581">
            <v>91</v>
          </cell>
        </row>
        <row r="10582">
          <cell r="A10582">
            <v>91</v>
          </cell>
        </row>
        <row r="10583">
          <cell r="A10583">
            <v>91</v>
          </cell>
        </row>
        <row r="10584">
          <cell r="A10584">
            <v>91</v>
          </cell>
        </row>
        <row r="10585">
          <cell r="A10585">
            <v>91</v>
          </cell>
        </row>
        <row r="10586">
          <cell r="A10586">
            <v>91</v>
          </cell>
        </row>
        <row r="10587">
          <cell r="A10587">
            <v>91</v>
          </cell>
        </row>
        <row r="10588">
          <cell r="A10588">
            <v>91</v>
          </cell>
        </row>
        <row r="10589">
          <cell r="A10589">
            <v>91</v>
          </cell>
        </row>
        <row r="10590">
          <cell r="A10590">
            <v>91</v>
          </cell>
        </row>
        <row r="10591">
          <cell r="A10591">
            <v>91</v>
          </cell>
        </row>
        <row r="10592">
          <cell r="A10592">
            <v>91</v>
          </cell>
        </row>
        <row r="10593">
          <cell r="A10593">
            <v>91</v>
          </cell>
        </row>
        <row r="10594">
          <cell r="A10594">
            <v>91</v>
          </cell>
        </row>
        <row r="10595">
          <cell r="A10595">
            <v>91</v>
          </cell>
        </row>
        <row r="10596">
          <cell r="A10596">
            <v>91</v>
          </cell>
        </row>
        <row r="10597">
          <cell r="A10597">
            <v>91</v>
          </cell>
        </row>
        <row r="10598">
          <cell r="A10598">
            <v>91</v>
          </cell>
        </row>
        <row r="10599">
          <cell r="A10599">
            <v>91</v>
          </cell>
        </row>
        <row r="10600">
          <cell r="A10600">
            <v>91</v>
          </cell>
        </row>
        <row r="10601">
          <cell r="A10601">
            <v>91</v>
          </cell>
        </row>
        <row r="10602">
          <cell r="A10602">
            <v>91</v>
          </cell>
        </row>
        <row r="10603">
          <cell r="A10603">
            <v>91</v>
          </cell>
        </row>
        <row r="10604">
          <cell r="A10604">
            <v>91</v>
          </cell>
        </row>
        <row r="10605">
          <cell r="A10605">
            <v>91</v>
          </cell>
        </row>
        <row r="10606">
          <cell r="A10606">
            <v>91</v>
          </cell>
        </row>
        <row r="10607">
          <cell r="A10607">
            <v>91</v>
          </cell>
        </row>
        <row r="10608">
          <cell r="A10608">
            <v>91</v>
          </cell>
        </row>
        <row r="10609">
          <cell r="A10609">
            <v>91</v>
          </cell>
        </row>
        <row r="10610">
          <cell r="A10610">
            <v>91</v>
          </cell>
        </row>
        <row r="10611">
          <cell r="A10611">
            <v>91</v>
          </cell>
        </row>
        <row r="10612">
          <cell r="A10612">
            <v>91</v>
          </cell>
        </row>
        <row r="10613">
          <cell r="A10613">
            <v>91</v>
          </cell>
        </row>
        <row r="10614">
          <cell r="A10614">
            <v>91</v>
          </cell>
        </row>
        <row r="10615">
          <cell r="A10615">
            <v>91</v>
          </cell>
        </row>
        <row r="10616">
          <cell r="A10616">
            <v>91</v>
          </cell>
        </row>
        <row r="10617">
          <cell r="A10617">
            <v>91</v>
          </cell>
        </row>
        <row r="10618">
          <cell r="A10618">
            <v>91</v>
          </cell>
        </row>
        <row r="10619">
          <cell r="A10619">
            <v>91</v>
          </cell>
        </row>
        <row r="10620">
          <cell r="A10620">
            <v>91</v>
          </cell>
        </row>
        <row r="10621">
          <cell r="A10621">
            <v>91</v>
          </cell>
        </row>
        <row r="10622">
          <cell r="A10622">
            <v>91</v>
          </cell>
        </row>
        <row r="10623">
          <cell r="A10623">
            <v>91</v>
          </cell>
        </row>
        <row r="10624">
          <cell r="A10624">
            <v>91</v>
          </cell>
        </row>
        <row r="10625">
          <cell r="A10625">
            <v>91</v>
          </cell>
        </row>
        <row r="10626">
          <cell r="A10626">
            <v>91</v>
          </cell>
        </row>
        <row r="10627">
          <cell r="A10627">
            <v>91</v>
          </cell>
        </row>
        <row r="10628">
          <cell r="A10628">
            <v>91</v>
          </cell>
        </row>
        <row r="10629">
          <cell r="A10629">
            <v>91</v>
          </cell>
        </row>
        <row r="10630">
          <cell r="A10630">
            <v>91</v>
          </cell>
        </row>
        <row r="10631">
          <cell r="A10631">
            <v>91</v>
          </cell>
        </row>
        <row r="10632">
          <cell r="A10632">
            <v>91</v>
          </cell>
        </row>
        <row r="10633">
          <cell r="A10633">
            <v>91</v>
          </cell>
        </row>
        <row r="10634">
          <cell r="A10634">
            <v>91</v>
          </cell>
        </row>
        <row r="10635">
          <cell r="A10635">
            <v>91</v>
          </cell>
        </row>
        <row r="10636">
          <cell r="A10636">
            <v>91</v>
          </cell>
        </row>
        <row r="10637">
          <cell r="A10637">
            <v>91</v>
          </cell>
        </row>
        <row r="10638">
          <cell r="A10638">
            <v>91</v>
          </cell>
        </row>
        <row r="10639">
          <cell r="A10639">
            <v>91</v>
          </cell>
        </row>
        <row r="10640">
          <cell r="A10640">
            <v>91</v>
          </cell>
        </row>
        <row r="10641">
          <cell r="A10641">
            <v>91</v>
          </cell>
        </row>
        <row r="10642">
          <cell r="A10642">
            <v>91</v>
          </cell>
        </row>
        <row r="10643">
          <cell r="A10643">
            <v>91</v>
          </cell>
        </row>
        <row r="10644">
          <cell r="A10644">
            <v>91</v>
          </cell>
        </row>
        <row r="10645">
          <cell r="A10645">
            <v>91</v>
          </cell>
        </row>
        <row r="10646">
          <cell r="A10646">
            <v>91</v>
          </cell>
        </row>
        <row r="10647">
          <cell r="A10647">
            <v>92</v>
          </cell>
        </row>
        <row r="10648">
          <cell r="A10648">
            <v>92</v>
          </cell>
        </row>
        <row r="10649">
          <cell r="A10649">
            <v>92</v>
          </cell>
        </row>
        <row r="10650">
          <cell r="A10650">
            <v>92</v>
          </cell>
        </row>
        <row r="10651">
          <cell r="A10651">
            <v>92</v>
          </cell>
        </row>
        <row r="10652">
          <cell r="A10652">
            <v>92</v>
          </cell>
        </row>
        <row r="10653">
          <cell r="A10653">
            <v>92</v>
          </cell>
        </row>
        <row r="10654">
          <cell r="A10654">
            <v>92</v>
          </cell>
        </row>
        <row r="10655">
          <cell r="A10655">
            <v>92</v>
          </cell>
        </row>
        <row r="10656">
          <cell r="A10656">
            <v>92</v>
          </cell>
        </row>
        <row r="10657">
          <cell r="A10657">
            <v>92</v>
          </cell>
        </row>
        <row r="10658">
          <cell r="A10658">
            <v>92</v>
          </cell>
        </row>
        <row r="10659">
          <cell r="A10659">
            <v>92</v>
          </cell>
        </row>
        <row r="10660">
          <cell r="A10660">
            <v>92</v>
          </cell>
        </row>
        <row r="10661">
          <cell r="A10661">
            <v>92</v>
          </cell>
        </row>
        <row r="10662">
          <cell r="A10662">
            <v>92</v>
          </cell>
        </row>
        <row r="10663">
          <cell r="A10663">
            <v>92</v>
          </cell>
        </row>
        <row r="10664">
          <cell r="A10664">
            <v>92</v>
          </cell>
        </row>
        <row r="10665">
          <cell r="A10665">
            <v>92</v>
          </cell>
        </row>
        <row r="10666">
          <cell r="A10666">
            <v>92</v>
          </cell>
        </row>
        <row r="10667">
          <cell r="A10667">
            <v>92</v>
          </cell>
        </row>
        <row r="10668">
          <cell r="A10668">
            <v>92</v>
          </cell>
        </row>
        <row r="10669">
          <cell r="A10669">
            <v>92</v>
          </cell>
        </row>
        <row r="10670">
          <cell r="A10670">
            <v>92</v>
          </cell>
        </row>
        <row r="10671">
          <cell r="A10671">
            <v>92</v>
          </cell>
        </row>
        <row r="10672">
          <cell r="A10672">
            <v>92</v>
          </cell>
        </row>
        <row r="10673">
          <cell r="A10673">
            <v>92</v>
          </cell>
        </row>
        <row r="10674">
          <cell r="A10674">
            <v>92</v>
          </cell>
        </row>
        <row r="10675">
          <cell r="A10675">
            <v>92</v>
          </cell>
        </row>
        <row r="10676">
          <cell r="A10676">
            <v>92</v>
          </cell>
        </row>
        <row r="10677">
          <cell r="A10677">
            <v>92</v>
          </cell>
        </row>
        <row r="10678">
          <cell r="A10678">
            <v>92</v>
          </cell>
        </row>
        <row r="10679">
          <cell r="A10679">
            <v>92</v>
          </cell>
        </row>
        <row r="10680">
          <cell r="A10680">
            <v>92</v>
          </cell>
        </row>
        <row r="10681">
          <cell r="A10681">
            <v>92</v>
          </cell>
        </row>
        <row r="10682">
          <cell r="A10682">
            <v>92</v>
          </cell>
        </row>
        <row r="10683">
          <cell r="A10683">
            <v>92</v>
          </cell>
        </row>
        <row r="10684">
          <cell r="A10684">
            <v>92</v>
          </cell>
        </row>
        <row r="10685">
          <cell r="A10685">
            <v>92</v>
          </cell>
        </row>
        <row r="10686">
          <cell r="A10686">
            <v>92</v>
          </cell>
        </row>
        <row r="10687">
          <cell r="A10687">
            <v>92</v>
          </cell>
        </row>
        <row r="10688">
          <cell r="A10688">
            <v>92</v>
          </cell>
        </row>
        <row r="10689">
          <cell r="A10689">
            <v>92</v>
          </cell>
        </row>
        <row r="10690">
          <cell r="A10690">
            <v>92</v>
          </cell>
        </row>
        <row r="10691">
          <cell r="A10691">
            <v>92</v>
          </cell>
        </row>
        <row r="10692">
          <cell r="A10692">
            <v>92</v>
          </cell>
        </row>
        <row r="10693">
          <cell r="A10693">
            <v>92</v>
          </cell>
        </row>
        <row r="10694">
          <cell r="A10694">
            <v>92</v>
          </cell>
        </row>
        <row r="10695">
          <cell r="A10695">
            <v>92</v>
          </cell>
        </row>
        <row r="10696">
          <cell r="A10696">
            <v>92</v>
          </cell>
        </row>
        <row r="10697">
          <cell r="A10697">
            <v>92</v>
          </cell>
        </row>
        <row r="10698">
          <cell r="A10698">
            <v>92</v>
          </cell>
        </row>
        <row r="10699">
          <cell r="A10699">
            <v>92</v>
          </cell>
        </row>
        <row r="10700">
          <cell r="A10700">
            <v>92</v>
          </cell>
        </row>
        <row r="10701">
          <cell r="A10701">
            <v>92</v>
          </cell>
        </row>
        <row r="10702">
          <cell r="A10702">
            <v>92</v>
          </cell>
        </row>
        <row r="10703">
          <cell r="A10703">
            <v>92</v>
          </cell>
        </row>
        <row r="10704">
          <cell r="A10704">
            <v>92</v>
          </cell>
        </row>
        <row r="10705">
          <cell r="A10705">
            <v>92</v>
          </cell>
        </row>
        <row r="10706">
          <cell r="A10706">
            <v>92</v>
          </cell>
        </row>
        <row r="10707">
          <cell r="A10707">
            <v>92</v>
          </cell>
        </row>
        <row r="10708">
          <cell r="A10708">
            <v>92</v>
          </cell>
        </row>
        <row r="10709">
          <cell r="A10709">
            <v>92</v>
          </cell>
        </row>
        <row r="10710">
          <cell r="A10710">
            <v>92</v>
          </cell>
        </row>
        <row r="10711">
          <cell r="A10711">
            <v>92</v>
          </cell>
        </row>
        <row r="10712">
          <cell r="A10712">
            <v>92</v>
          </cell>
        </row>
        <row r="10713">
          <cell r="A10713">
            <v>92</v>
          </cell>
        </row>
        <row r="10714">
          <cell r="A10714">
            <v>92</v>
          </cell>
        </row>
        <row r="10715">
          <cell r="A10715">
            <v>92</v>
          </cell>
        </row>
        <row r="10716">
          <cell r="A10716">
            <v>92</v>
          </cell>
        </row>
        <row r="10717">
          <cell r="A10717">
            <v>92</v>
          </cell>
        </row>
        <row r="10718">
          <cell r="A10718">
            <v>92</v>
          </cell>
        </row>
        <row r="10719">
          <cell r="A10719">
            <v>92</v>
          </cell>
        </row>
        <row r="10720">
          <cell r="A10720">
            <v>92</v>
          </cell>
        </row>
        <row r="10721">
          <cell r="A10721">
            <v>92</v>
          </cell>
        </row>
        <row r="10722">
          <cell r="A10722">
            <v>92</v>
          </cell>
        </row>
        <row r="10723">
          <cell r="A10723">
            <v>92</v>
          </cell>
        </row>
        <row r="10724">
          <cell r="A10724">
            <v>92</v>
          </cell>
        </row>
        <row r="10725">
          <cell r="A10725">
            <v>92</v>
          </cell>
        </row>
        <row r="10726">
          <cell r="A10726">
            <v>92</v>
          </cell>
        </row>
        <row r="10727">
          <cell r="A10727">
            <v>92</v>
          </cell>
        </row>
        <row r="10728">
          <cell r="A10728">
            <v>92</v>
          </cell>
        </row>
        <row r="10729">
          <cell r="A10729">
            <v>92</v>
          </cell>
        </row>
        <row r="10730">
          <cell r="A10730">
            <v>92</v>
          </cell>
        </row>
        <row r="10731">
          <cell r="A10731">
            <v>92</v>
          </cell>
        </row>
        <row r="10732">
          <cell r="A10732">
            <v>92</v>
          </cell>
        </row>
        <row r="10733">
          <cell r="A10733">
            <v>92</v>
          </cell>
        </row>
        <row r="10734">
          <cell r="A10734">
            <v>92</v>
          </cell>
        </row>
        <row r="10735">
          <cell r="A10735">
            <v>92</v>
          </cell>
        </row>
        <row r="10736">
          <cell r="A10736">
            <v>92</v>
          </cell>
        </row>
        <row r="10737">
          <cell r="A10737">
            <v>92</v>
          </cell>
        </row>
        <row r="10738">
          <cell r="A10738">
            <v>92</v>
          </cell>
        </row>
        <row r="10739">
          <cell r="A10739">
            <v>92</v>
          </cell>
        </row>
        <row r="10740">
          <cell r="A10740">
            <v>92</v>
          </cell>
        </row>
        <row r="10741">
          <cell r="A10741">
            <v>92</v>
          </cell>
        </row>
        <row r="10742">
          <cell r="A10742">
            <v>92</v>
          </cell>
        </row>
        <row r="10743">
          <cell r="A10743">
            <v>92</v>
          </cell>
        </row>
        <row r="10744">
          <cell r="A10744">
            <v>92</v>
          </cell>
        </row>
        <row r="10745">
          <cell r="A10745">
            <v>92</v>
          </cell>
        </row>
        <row r="10746">
          <cell r="A10746">
            <v>92</v>
          </cell>
        </row>
        <row r="10747">
          <cell r="A10747">
            <v>92</v>
          </cell>
        </row>
        <row r="10748">
          <cell r="A10748">
            <v>92</v>
          </cell>
        </row>
        <row r="10749">
          <cell r="A10749">
            <v>92</v>
          </cell>
        </row>
        <row r="10750">
          <cell r="A10750">
            <v>92</v>
          </cell>
        </row>
        <row r="10751">
          <cell r="A10751">
            <v>92</v>
          </cell>
        </row>
        <row r="10752">
          <cell r="A10752">
            <v>92</v>
          </cell>
        </row>
        <row r="10753">
          <cell r="A10753">
            <v>92</v>
          </cell>
        </row>
        <row r="10754">
          <cell r="A10754">
            <v>92</v>
          </cell>
        </row>
        <row r="10755">
          <cell r="A10755">
            <v>92</v>
          </cell>
        </row>
        <row r="10756">
          <cell r="A10756">
            <v>92</v>
          </cell>
        </row>
        <row r="10757">
          <cell r="A10757">
            <v>92</v>
          </cell>
        </row>
        <row r="10758">
          <cell r="A10758">
            <v>92</v>
          </cell>
        </row>
        <row r="10759">
          <cell r="A10759">
            <v>92</v>
          </cell>
        </row>
        <row r="10760">
          <cell r="A10760">
            <v>92</v>
          </cell>
        </row>
        <row r="10761">
          <cell r="A10761">
            <v>92</v>
          </cell>
        </row>
        <row r="10762">
          <cell r="A10762">
            <v>92</v>
          </cell>
        </row>
        <row r="10763">
          <cell r="A10763">
            <v>92</v>
          </cell>
        </row>
        <row r="10764">
          <cell r="A10764">
            <v>92</v>
          </cell>
        </row>
        <row r="10765">
          <cell r="A10765">
            <v>92</v>
          </cell>
        </row>
        <row r="10766">
          <cell r="A10766">
            <v>93</v>
          </cell>
        </row>
        <row r="10767">
          <cell r="A10767">
            <v>93</v>
          </cell>
        </row>
        <row r="10768">
          <cell r="A10768">
            <v>93</v>
          </cell>
        </row>
        <row r="10769">
          <cell r="A10769">
            <v>93</v>
          </cell>
        </row>
        <row r="10770">
          <cell r="A10770">
            <v>93</v>
          </cell>
        </row>
        <row r="10771">
          <cell r="A10771">
            <v>93</v>
          </cell>
        </row>
        <row r="10772">
          <cell r="A10772">
            <v>93</v>
          </cell>
        </row>
        <row r="10773">
          <cell r="A10773">
            <v>93</v>
          </cell>
        </row>
        <row r="10774">
          <cell r="A10774">
            <v>93</v>
          </cell>
        </row>
        <row r="10775">
          <cell r="A10775">
            <v>93</v>
          </cell>
        </row>
        <row r="10776">
          <cell r="A10776">
            <v>93</v>
          </cell>
        </row>
        <row r="10777">
          <cell r="A10777">
            <v>93</v>
          </cell>
        </row>
        <row r="10778">
          <cell r="A10778">
            <v>93</v>
          </cell>
        </row>
        <row r="10779">
          <cell r="A10779">
            <v>93</v>
          </cell>
        </row>
        <row r="10780">
          <cell r="A10780">
            <v>93</v>
          </cell>
        </row>
        <row r="10781">
          <cell r="A10781">
            <v>93</v>
          </cell>
        </row>
        <row r="10782">
          <cell r="A10782">
            <v>93</v>
          </cell>
        </row>
        <row r="10783">
          <cell r="A10783">
            <v>93</v>
          </cell>
        </row>
        <row r="10784">
          <cell r="A10784">
            <v>93</v>
          </cell>
        </row>
        <row r="10785">
          <cell r="A10785">
            <v>93</v>
          </cell>
        </row>
        <row r="10786">
          <cell r="A10786">
            <v>93</v>
          </cell>
        </row>
        <row r="10787">
          <cell r="A10787">
            <v>93</v>
          </cell>
        </row>
        <row r="10788">
          <cell r="A10788">
            <v>93</v>
          </cell>
        </row>
        <row r="10789">
          <cell r="A10789">
            <v>93</v>
          </cell>
        </row>
        <row r="10790">
          <cell r="A10790">
            <v>93</v>
          </cell>
        </row>
        <row r="10791">
          <cell r="A10791">
            <v>93</v>
          </cell>
        </row>
        <row r="10792">
          <cell r="A10792">
            <v>93</v>
          </cell>
        </row>
        <row r="10793">
          <cell r="A10793">
            <v>93</v>
          </cell>
        </row>
        <row r="10794">
          <cell r="A10794">
            <v>93</v>
          </cell>
        </row>
        <row r="10795">
          <cell r="A10795">
            <v>93</v>
          </cell>
        </row>
        <row r="10796">
          <cell r="A10796">
            <v>93</v>
          </cell>
        </row>
        <row r="10797">
          <cell r="A10797">
            <v>93</v>
          </cell>
        </row>
        <row r="10798">
          <cell r="A10798">
            <v>93</v>
          </cell>
        </row>
        <row r="10799">
          <cell r="A10799">
            <v>93</v>
          </cell>
        </row>
        <row r="10800">
          <cell r="A10800">
            <v>93</v>
          </cell>
        </row>
        <row r="10801">
          <cell r="A10801">
            <v>93</v>
          </cell>
        </row>
        <row r="10802">
          <cell r="A10802">
            <v>93</v>
          </cell>
        </row>
        <row r="10803">
          <cell r="A10803">
            <v>93</v>
          </cell>
        </row>
        <row r="10804">
          <cell r="A10804">
            <v>93</v>
          </cell>
        </row>
        <row r="10805">
          <cell r="A10805">
            <v>93</v>
          </cell>
        </row>
        <row r="10806">
          <cell r="A10806">
            <v>93</v>
          </cell>
        </row>
        <row r="10807">
          <cell r="A10807">
            <v>93</v>
          </cell>
        </row>
        <row r="10808">
          <cell r="A10808">
            <v>93</v>
          </cell>
        </row>
        <row r="10809">
          <cell r="A10809">
            <v>93</v>
          </cell>
        </row>
        <row r="10810">
          <cell r="A10810">
            <v>93</v>
          </cell>
        </row>
        <row r="10811">
          <cell r="A10811">
            <v>93</v>
          </cell>
        </row>
        <row r="10812">
          <cell r="A10812">
            <v>93</v>
          </cell>
        </row>
        <row r="10813">
          <cell r="A10813">
            <v>93</v>
          </cell>
        </row>
        <row r="10814">
          <cell r="A10814">
            <v>93</v>
          </cell>
        </row>
        <row r="10815">
          <cell r="A10815">
            <v>93</v>
          </cell>
        </row>
        <row r="10816">
          <cell r="A10816">
            <v>93</v>
          </cell>
        </row>
        <row r="10817">
          <cell r="A10817">
            <v>93</v>
          </cell>
        </row>
        <row r="10818">
          <cell r="A10818">
            <v>93</v>
          </cell>
        </row>
        <row r="10819">
          <cell r="A10819">
            <v>93</v>
          </cell>
        </row>
        <row r="10820">
          <cell r="A10820">
            <v>93</v>
          </cell>
        </row>
        <row r="10821">
          <cell r="A10821">
            <v>93</v>
          </cell>
        </row>
        <row r="10822">
          <cell r="A10822">
            <v>93</v>
          </cell>
        </row>
        <row r="10823">
          <cell r="A10823">
            <v>93</v>
          </cell>
        </row>
        <row r="10824">
          <cell r="A10824">
            <v>93</v>
          </cell>
        </row>
        <row r="10825">
          <cell r="A10825">
            <v>93</v>
          </cell>
        </row>
        <row r="10826">
          <cell r="A10826">
            <v>93</v>
          </cell>
        </row>
        <row r="10827">
          <cell r="A10827">
            <v>93</v>
          </cell>
        </row>
        <row r="10828">
          <cell r="A10828">
            <v>93</v>
          </cell>
        </row>
        <row r="10829">
          <cell r="A10829">
            <v>93</v>
          </cell>
        </row>
        <row r="10830">
          <cell r="A10830">
            <v>93</v>
          </cell>
        </row>
        <row r="10831">
          <cell r="A10831">
            <v>93</v>
          </cell>
        </row>
        <row r="10832">
          <cell r="A10832">
            <v>93</v>
          </cell>
        </row>
        <row r="10833">
          <cell r="A10833">
            <v>93</v>
          </cell>
        </row>
        <row r="10834">
          <cell r="A10834">
            <v>93</v>
          </cell>
        </row>
        <row r="10835">
          <cell r="A10835">
            <v>93</v>
          </cell>
        </row>
        <row r="10836">
          <cell r="A10836">
            <v>93</v>
          </cell>
        </row>
        <row r="10837">
          <cell r="A10837">
            <v>93</v>
          </cell>
        </row>
        <row r="10838">
          <cell r="A10838">
            <v>93</v>
          </cell>
        </row>
        <row r="10839">
          <cell r="A10839">
            <v>93</v>
          </cell>
        </row>
        <row r="10840">
          <cell r="A10840">
            <v>93</v>
          </cell>
        </row>
        <row r="10841">
          <cell r="A10841">
            <v>93</v>
          </cell>
        </row>
        <row r="10842">
          <cell r="A10842">
            <v>93</v>
          </cell>
        </row>
        <row r="10843">
          <cell r="A10843">
            <v>93</v>
          </cell>
        </row>
        <row r="10844">
          <cell r="A10844">
            <v>93</v>
          </cell>
        </row>
        <row r="10845">
          <cell r="A10845">
            <v>93</v>
          </cell>
        </row>
        <row r="10846">
          <cell r="A10846">
            <v>93</v>
          </cell>
        </row>
        <row r="10847">
          <cell r="A10847">
            <v>93</v>
          </cell>
        </row>
        <row r="10848">
          <cell r="A10848">
            <v>93</v>
          </cell>
        </row>
        <row r="10849">
          <cell r="A10849">
            <v>93</v>
          </cell>
        </row>
        <row r="10850">
          <cell r="A10850">
            <v>93</v>
          </cell>
        </row>
        <row r="10851">
          <cell r="A10851">
            <v>93</v>
          </cell>
        </row>
        <row r="10852">
          <cell r="A10852">
            <v>93</v>
          </cell>
        </row>
        <row r="10853">
          <cell r="A10853">
            <v>93</v>
          </cell>
        </row>
        <row r="10854">
          <cell r="A10854">
            <v>93</v>
          </cell>
        </row>
        <row r="10855">
          <cell r="A10855">
            <v>93</v>
          </cell>
        </row>
        <row r="10856">
          <cell r="A10856">
            <v>93</v>
          </cell>
        </row>
        <row r="10857">
          <cell r="A10857">
            <v>93</v>
          </cell>
        </row>
        <row r="10858">
          <cell r="A10858">
            <v>93</v>
          </cell>
        </row>
        <row r="10859">
          <cell r="A10859">
            <v>93</v>
          </cell>
        </row>
        <row r="10860">
          <cell r="A10860">
            <v>93</v>
          </cell>
        </row>
        <row r="10861">
          <cell r="A10861">
            <v>93</v>
          </cell>
        </row>
        <row r="10862">
          <cell r="A10862">
            <v>93</v>
          </cell>
        </row>
        <row r="10863">
          <cell r="A10863">
            <v>93</v>
          </cell>
        </row>
        <row r="10864">
          <cell r="A10864">
            <v>93</v>
          </cell>
        </row>
        <row r="10865">
          <cell r="A10865">
            <v>93</v>
          </cell>
        </row>
        <row r="10866">
          <cell r="A10866">
            <v>93</v>
          </cell>
        </row>
        <row r="10867">
          <cell r="A10867">
            <v>93</v>
          </cell>
        </row>
        <row r="10868">
          <cell r="A10868">
            <v>93</v>
          </cell>
        </row>
        <row r="10869">
          <cell r="A10869">
            <v>93</v>
          </cell>
        </row>
        <row r="10870">
          <cell r="A10870">
            <v>93</v>
          </cell>
        </row>
        <row r="10871">
          <cell r="A10871">
            <v>93</v>
          </cell>
        </row>
        <row r="10872">
          <cell r="A10872">
            <v>93</v>
          </cell>
        </row>
        <row r="10873">
          <cell r="A10873">
            <v>93</v>
          </cell>
        </row>
        <row r="10874">
          <cell r="A10874">
            <v>93</v>
          </cell>
        </row>
        <row r="10875">
          <cell r="A10875">
            <v>93</v>
          </cell>
        </row>
        <row r="10876">
          <cell r="A10876">
            <v>93</v>
          </cell>
        </row>
        <row r="10877">
          <cell r="A10877">
            <v>93</v>
          </cell>
        </row>
        <row r="10878">
          <cell r="A10878">
            <v>93</v>
          </cell>
        </row>
        <row r="10879">
          <cell r="A10879">
            <v>93</v>
          </cell>
        </row>
        <row r="10880">
          <cell r="A10880">
            <v>93</v>
          </cell>
        </row>
        <row r="10881">
          <cell r="A10881">
            <v>93</v>
          </cell>
        </row>
        <row r="10882">
          <cell r="A10882">
            <v>93</v>
          </cell>
        </row>
        <row r="10883">
          <cell r="A10883">
            <v>93</v>
          </cell>
        </row>
        <row r="10884">
          <cell r="A10884">
            <v>93</v>
          </cell>
        </row>
        <row r="10885">
          <cell r="A10885">
            <v>93</v>
          </cell>
        </row>
        <row r="10886">
          <cell r="A10886">
            <v>93</v>
          </cell>
        </row>
        <row r="10887">
          <cell r="A10887">
            <v>93</v>
          </cell>
        </row>
        <row r="10888">
          <cell r="A10888">
            <v>93</v>
          </cell>
        </row>
        <row r="10889">
          <cell r="A10889">
            <v>93</v>
          </cell>
        </row>
        <row r="10890">
          <cell r="A10890">
            <v>93</v>
          </cell>
        </row>
        <row r="10891">
          <cell r="A10891">
            <v>94</v>
          </cell>
        </row>
        <row r="10892">
          <cell r="A10892">
            <v>94</v>
          </cell>
        </row>
        <row r="10893">
          <cell r="A10893">
            <v>94</v>
          </cell>
        </row>
        <row r="10894">
          <cell r="A10894">
            <v>94</v>
          </cell>
        </row>
        <row r="10895">
          <cell r="A10895">
            <v>94</v>
          </cell>
        </row>
        <row r="10896">
          <cell r="A10896">
            <v>94</v>
          </cell>
        </row>
        <row r="10897">
          <cell r="A10897">
            <v>94</v>
          </cell>
        </row>
        <row r="10898">
          <cell r="A10898">
            <v>94</v>
          </cell>
        </row>
        <row r="10899">
          <cell r="A10899">
            <v>94</v>
          </cell>
        </row>
        <row r="10900">
          <cell r="A10900">
            <v>94</v>
          </cell>
        </row>
        <row r="10901">
          <cell r="A10901">
            <v>94</v>
          </cell>
        </row>
        <row r="10902">
          <cell r="A10902">
            <v>94</v>
          </cell>
        </row>
        <row r="10903">
          <cell r="A10903">
            <v>94</v>
          </cell>
        </row>
        <row r="10904">
          <cell r="A10904">
            <v>94</v>
          </cell>
        </row>
        <row r="10905">
          <cell r="A10905">
            <v>94</v>
          </cell>
        </row>
        <row r="10906">
          <cell r="A10906">
            <v>94</v>
          </cell>
        </row>
        <row r="10907">
          <cell r="A10907">
            <v>94</v>
          </cell>
        </row>
        <row r="10908">
          <cell r="A10908">
            <v>94</v>
          </cell>
        </row>
        <row r="10909">
          <cell r="A10909">
            <v>94</v>
          </cell>
        </row>
        <row r="10910">
          <cell r="A10910">
            <v>94</v>
          </cell>
        </row>
        <row r="10911">
          <cell r="A10911">
            <v>94</v>
          </cell>
        </row>
        <row r="10912">
          <cell r="A10912">
            <v>94</v>
          </cell>
        </row>
        <row r="10913">
          <cell r="A10913">
            <v>94</v>
          </cell>
        </row>
        <row r="10914">
          <cell r="A10914">
            <v>94</v>
          </cell>
        </row>
        <row r="10915">
          <cell r="A10915">
            <v>94</v>
          </cell>
        </row>
        <row r="10916">
          <cell r="A10916">
            <v>94</v>
          </cell>
        </row>
        <row r="10917">
          <cell r="A10917">
            <v>94</v>
          </cell>
        </row>
        <row r="10918">
          <cell r="A10918">
            <v>94</v>
          </cell>
        </row>
        <row r="10919">
          <cell r="A10919">
            <v>94</v>
          </cell>
        </row>
        <row r="10920">
          <cell r="A10920">
            <v>94</v>
          </cell>
        </row>
        <row r="10921">
          <cell r="A10921">
            <v>94</v>
          </cell>
        </row>
        <row r="10922">
          <cell r="A10922">
            <v>94</v>
          </cell>
        </row>
        <row r="10923">
          <cell r="A10923">
            <v>94</v>
          </cell>
        </row>
        <row r="10924">
          <cell r="A10924">
            <v>94</v>
          </cell>
        </row>
        <row r="10925">
          <cell r="A10925">
            <v>94</v>
          </cell>
        </row>
        <row r="10926">
          <cell r="A10926">
            <v>94</v>
          </cell>
        </row>
        <row r="10927">
          <cell r="A10927">
            <v>94</v>
          </cell>
        </row>
        <row r="10928">
          <cell r="A10928">
            <v>94</v>
          </cell>
        </row>
        <row r="10929">
          <cell r="A10929">
            <v>94</v>
          </cell>
        </row>
        <row r="10930">
          <cell r="A10930">
            <v>94</v>
          </cell>
        </row>
        <row r="10931">
          <cell r="A10931">
            <v>94</v>
          </cell>
        </row>
        <row r="10932">
          <cell r="A10932">
            <v>94</v>
          </cell>
        </row>
        <row r="10933">
          <cell r="A10933">
            <v>94</v>
          </cell>
        </row>
        <row r="10934">
          <cell r="A10934">
            <v>94</v>
          </cell>
        </row>
        <row r="10935">
          <cell r="A10935">
            <v>94</v>
          </cell>
        </row>
        <row r="10936">
          <cell r="A10936">
            <v>94</v>
          </cell>
        </row>
        <row r="10937">
          <cell r="A10937">
            <v>94</v>
          </cell>
        </row>
        <row r="10938">
          <cell r="A10938">
            <v>94</v>
          </cell>
        </row>
        <row r="10939">
          <cell r="A10939">
            <v>94</v>
          </cell>
        </row>
        <row r="10940">
          <cell r="A10940">
            <v>94</v>
          </cell>
        </row>
        <row r="10941">
          <cell r="A10941">
            <v>94</v>
          </cell>
        </row>
        <row r="10942">
          <cell r="A10942">
            <v>94</v>
          </cell>
        </row>
        <row r="10943">
          <cell r="A10943">
            <v>94</v>
          </cell>
        </row>
        <row r="10944">
          <cell r="A10944">
            <v>94</v>
          </cell>
        </row>
        <row r="10945">
          <cell r="A10945">
            <v>94</v>
          </cell>
        </row>
        <row r="10946">
          <cell r="A10946">
            <v>94</v>
          </cell>
        </row>
        <row r="10947">
          <cell r="A10947">
            <v>94</v>
          </cell>
        </row>
        <row r="10948">
          <cell r="A10948">
            <v>94</v>
          </cell>
        </row>
        <row r="10949">
          <cell r="A10949">
            <v>94</v>
          </cell>
        </row>
        <row r="10950">
          <cell r="A10950">
            <v>94</v>
          </cell>
        </row>
        <row r="10951">
          <cell r="A10951">
            <v>94</v>
          </cell>
        </row>
        <row r="10952">
          <cell r="A10952">
            <v>94</v>
          </cell>
        </row>
        <row r="10953">
          <cell r="A10953">
            <v>94</v>
          </cell>
        </row>
        <row r="10954">
          <cell r="A10954">
            <v>94</v>
          </cell>
        </row>
        <row r="10955">
          <cell r="A10955">
            <v>94</v>
          </cell>
        </row>
        <row r="10956">
          <cell r="A10956">
            <v>94</v>
          </cell>
        </row>
        <row r="10957">
          <cell r="A10957">
            <v>94</v>
          </cell>
        </row>
        <row r="10958">
          <cell r="A10958">
            <v>94</v>
          </cell>
        </row>
        <row r="10959">
          <cell r="A10959">
            <v>94</v>
          </cell>
        </row>
        <row r="10960">
          <cell r="A10960">
            <v>94</v>
          </cell>
        </row>
        <row r="10961">
          <cell r="A10961">
            <v>94</v>
          </cell>
        </row>
        <row r="10962">
          <cell r="A10962">
            <v>94</v>
          </cell>
        </row>
        <row r="10963">
          <cell r="A10963">
            <v>94</v>
          </cell>
        </row>
        <row r="10964">
          <cell r="A10964">
            <v>94</v>
          </cell>
        </row>
        <row r="10965">
          <cell r="A10965">
            <v>94</v>
          </cell>
        </row>
        <row r="10966">
          <cell r="A10966">
            <v>94</v>
          </cell>
        </row>
        <row r="10967">
          <cell r="A10967">
            <v>94</v>
          </cell>
        </row>
        <row r="10968">
          <cell r="A10968">
            <v>94</v>
          </cell>
        </row>
        <row r="10969">
          <cell r="A10969">
            <v>94</v>
          </cell>
        </row>
        <row r="10970">
          <cell r="A10970">
            <v>94</v>
          </cell>
        </row>
        <row r="10971">
          <cell r="A10971">
            <v>94</v>
          </cell>
        </row>
        <row r="10972">
          <cell r="A10972">
            <v>94</v>
          </cell>
        </row>
        <row r="10973">
          <cell r="A10973">
            <v>94</v>
          </cell>
        </row>
        <row r="10974">
          <cell r="A10974">
            <v>94</v>
          </cell>
        </row>
        <row r="10975">
          <cell r="A10975">
            <v>94</v>
          </cell>
        </row>
        <row r="10976">
          <cell r="A10976">
            <v>94</v>
          </cell>
        </row>
        <row r="10977">
          <cell r="A10977">
            <v>94</v>
          </cell>
        </row>
        <row r="10978">
          <cell r="A10978">
            <v>94</v>
          </cell>
        </row>
        <row r="10979">
          <cell r="A10979">
            <v>94</v>
          </cell>
        </row>
        <row r="10980">
          <cell r="A10980">
            <v>94</v>
          </cell>
        </row>
        <row r="10981">
          <cell r="A10981">
            <v>94</v>
          </cell>
        </row>
        <row r="10982">
          <cell r="A10982">
            <v>94</v>
          </cell>
        </row>
        <row r="10983">
          <cell r="A10983">
            <v>94</v>
          </cell>
        </row>
        <row r="10984">
          <cell r="A10984">
            <v>94</v>
          </cell>
        </row>
        <row r="10985">
          <cell r="A10985">
            <v>94</v>
          </cell>
        </row>
        <row r="10986">
          <cell r="A10986">
            <v>94</v>
          </cell>
        </row>
        <row r="10987">
          <cell r="A10987">
            <v>94</v>
          </cell>
        </row>
        <row r="10988">
          <cell r="A10988">
            <v>94</v>
          </cell>
        </row>
        <row r="10989">
          <cell r="A10989">
            <v>94</v>
          </cell>
        </row>
        <row r="10990">
          <cell r="A10990">
            <v>94</v>
          </cell>
        </row>
        <row r="10991">
          <cell r="A10991">
            <v>94</v>
          </cell>
        </row>
        <row r="10992">
          <cell r="A10992">
            <v>94</v>
          </cell>
        </row>
        <row r="10993">
          <cell r="A10993">
            <v>94</v>
          </cell>
        </row>
        <row r="10994">
          <cell r="A10994">
            <v>94</v>
          </cell>
        </row>
        <row r="10995">
          <cell r="A10995">
            <v>94</v>
          </cell>
        </row>
        <row r="10996">
          <cell r="A10996">
            <v>94</v>
          </cell>
        </row>
        <row r="10997">
          <cell r="A10997">
            <v>94</v>
          </cell>
        </row>
        <row r="10998">
          <cell r="A10998">
            <v>94</v>
          </cell>
        </row>
        <row r="10999">
          <cell r="A10999">
            <v>94</v>
          </cell>
        </row>
        <row r="11000">
          <cell r="A11000">
            <v>94</v>
          </cell>
        </row>
        <row r="11001">
          <cell r="A11001">
            <v>94</v>
          </cell>
        </row>
        <row r="11002">
          <cell r="A11002">
            <v>94</v>
          </cell>
        </row>
        <row r="11003">
          <cell r="A11003">
            <v>94</v>
          </cell>
        </row>
        <row r="11004">
          <cell r="A11004">
            <v>95</v>
          </cell>
        </row>
        <row r="11005">
          <cell r="A11005">
            <v>95</v>
          </cell>
        </row>
        <row r="11006">
          <cell r="A11006">
            <v>95</v>
          </cell>
        </row>
        <row r="11007">
          <cell r="A11007">
            <v>95</v>
          </cell>
        </row>
        <row r="11008">
          <cell r="A11008">
            <v>95</v>
          </cell>
        </row>
        <row r="11009">
          <cell r="A11009">
            <v>95</v>
          </cell>
        </row>
        <row r="11010">
          <cell r="A11010">
            <v>95</v>
          </cell>
        </row>
        <row r="11011">
          <cell r="A11011">
            <v>95</v>
          </cell>
        </row>
        <row r="11012">
          <cell r="A11012">
            <v>95</v>
          </cell>
        </row>
        <row r="11013">
          <cell r="A11013">
            <v>95</v>
          </cell>
        </row>
        <row r="11014">
          <cell r="A11014">
            <v>95</v>
          </cell>
        </row>
        <row r="11015">
          <cell r="A11015">
            <v>95</v>
          </cell>
        </row>
        <row r="11016">
          <cell r="A11016">
            <v>95</v>
          </cell>
        </row>
        <row r="11017">
          <cell r="A11017">
            <v>95</v>
          </cell>
        </row>
        <row r="11018">
          <cell r="A11018">
            <v>95</v>
          </cell>
        </row>
        <row r="11019">
          <cell r="A11019">
            <v>95</v>
          </cell>
        </row>
        <row r="11020">
          <cell r="A11020">
            <v>95</v>
          </cell>
        </row>
        <row r="11021">
          <cell r="A11021">
            <v>95</v>
          </cell>
        </row>
        <row r="11022">
          <cell r="A11022">
            <v>95</v>
          </cell>
        </row>
        <row r="11023">
          <cell r="A11023">
            <v>95</v>
          </cell>
        </row>
        <row r="11024">
          <cell r="A11024">
            <v>95</v>
          </cell>
        </row>
        <row r="11025">
          <cell r="A11025">
            <v>95</v>
          </cell>
        </row>
        <row r="11026">
          <cell r="A11026">
            <v>95</v>
          </cell>
        </row>
        <row r="11027">
          <cell r="A11027">
            <v>95</v>
          </cell>
        </row>
        <row r="11028">
          <cell r="A11028">
            <v>95</v>
          </cell>
        </row>
        <row r="11029">
          <cell r="A11029">
            <v>95</v>
          </cell>
        </row>
        <row r="11030">
          <cell r="A11030">
            <v>95</v>
          </cell>
        </row>
        <row r="11031">
          <cell r="A11031">
            <v>95</v>
          </cell>
        </row>
        <row r="11032">
          <cell r="A11032">
            <v>95</v>
          </cell>
        </row>
        <row r="11033">
          <cell r="A11033">
            <v>95</v>
          </cell>
        </row>
        <row r="11034">
          <cell r="A11034">
            <v>95</v>
          </cell>
        </row>
        <row r="11035">
          <cell r="A11035">
            <v>95</v>
          </cell>
        </row>
        <row r="11036">
          <cell r="A11036">
            <v>95</v>
          </cell>
        </row>
        <row r="11037">
          <cell r="A11037">
            <v>95</v>
          </cell>
        </row>
        <row r="11038">
          <cell r="A11038">
            <v>95</v>
          </cell>
        </row>
        <row r="11039">
          <cell r="A11039">
            <v>95</v>
          </cell>
        </row>
        <row r="11040">
          <cell r="A11040">
            <v>95</v>
          </cell>
        </row>
        <row r="11041">
          <cell r="A11041">
            <v>95</v>
          </cell>
        </row>
        <row r="11042">
          <cell r="A11042">
            <v>95</v>
          </cell>
        </row>
        <row r="11043">
          <cell r="A11043">
            <v>95</v>
          </cell>
        </row>
        <row r="11044">
          <cell r="A11044">
            <v>95</v>
          </cell>
        </row>
        <row r="11045">
          <cell r="A11045">
            <v>95</v>
          </cell>
        </row>
        <row r="11046">
          <cell r="A11046">
            <v>95</v>
          </cell>
        </row>
        <row r="11047">
          <cell r="A11047">
            <v>95</v>
          </cell>
        </row>
        <row r="11048">
          <cell r="A11048">
            <v>95</v>
          </cell>
        </row>
        <row r="11049">
          <cell r="A11049">
            <v>95</v>
          </cell>
        </row>
        <row r="11050">
          <cell r="A11050">
            <v>95</v>
          </cell>
        </row>
        <row r="11051">
          <cell r="A11051">
            <v>95</v>
          </cell>
        </row>
        <row r="11052">
          <cell r="A11052">
            <v>95</v>
          </cell>
        </row>
        <row r="11053">
          <cell r="A11053">
            <v>95</v>
          </cell>
        </row>
        <row r="11054">
          <cell r="A11054">
            <v>95</v>
          </cell>
        </row>
        <row r="11055">
          <cell r="A11055">
            <v>95</v>
          </cell>
        </row>
        <row r="11056">
          <cell r="A11056">
            <v>95</v>
          </cell>
        </row>
        <row r="11057">
          <cell r="A11057">
            <v>95</v>
          </cell>
        </row>
        <row r="11058">
          <cell r="A11058">
            <v>95</v>
          </cell>
        </row>
        <row r="11059">
          <cell r="A11059">
            <v>95</v>
          </cell>
        </row>
        <row r="11060">
          <cell r="A11060">
            <v>95</v>
          </cell>
        </row>
        <row r="11061">
          <cell r="A11061">
            <v>95</v>
          </cell>
        </row>
        <row r="11062">
          <cell r="A11062">
            <v>95</v>
          </cell>
        </row>
        <row r="11063">
          <cell r="A11063">
            <v>95</v>
          </cell>
        </row>
        <row r="11064">
          <cell r="A11064">
            <v>95</v>
          </cell>
        </row>
        <row r="11065">
          <cell r="A11065">
            <v>95</v>
          </cell>
        </row>
        <row r="11066">
          <cell r="A11066">
            <v>95</v>
          </cell>
        </row>
        <row r="11067">
          <cell r="A11067">
            <v>95</v>
          </cell>
        </row>
        <row r="11068">
          <cell r="A11068">
            <v>95</v>
          </cell>
        </row>
        <row r="11069">
          <cell r="A11069">
            <v>95</v>
          </cell>
        </row>
        <row r="11070">
          <cell r="A11070">
            <v>95</v>
          </cell>
        </row>
        <row r="11071">
          <cell r="A11071">
            <v>95</v>
          </cell>
        </row>
        <row r="11072">
          <cell r="A11072">
            <v>95</v>
          </cell>
        </row>
        <row r="11073">
          <cell r="A11073">
            <v>95</v>
          </cell>
        </row>
        <row r="11074">
          <cell r="A11074">
            <v>95</v>
          </cell>
        </row>
        <row r="11075">
          <cell r="A11075">
            <v>95</v>
          </cell>
        </row>
        <row r="11076">
          <cell r="A11076">
            <v>95</v>
          </cell>
        </row>
        <row r="11077">
          <cell r="A11077">
            <v>95</v>
          </cell>
        </row>
        <row r="11078">
          <cell r="A11078">
            <v>95</v>
          </cell>
        </row>
        <row r="11079">
          <cell r="A11079">
            <v>95</v>
          </cell>
        </row>
        <row r="11080">
          <cell r="A11080">
            <v>95</v>
          </cell>
        </row>
        <row r="11081">
          <cell r="A11081">
            <v>95</v>
          </cell>
        </row>
        <row r="11082">
          <cell r="A11082">
            <v>95</v>
          </cell>
        </row>
        <row r="11083">
          <cell r="A11083">
            <v>95</v>
          </cell>
        </row>
        <row r="11084">
          <cell r="A11084">
            <v>95</v>
          </cell>
        </row>
        <row r="11085">
          <cell r="A11085">
            <v>95</v>
          </cell>
        </row>
        <row r="11086">
          <cell r="A11086">
            <v>95</v>
          </cell>
        </row>
        <row r="11087">
          <cell r="A11087">
            <v>95</v>
          </cell>
        </row>
        <row r="11088">
          <cell r="A11088">
            <v>95</v>
          </cell>
        </row>
        <row r="11089">
          <cell r="A11089">
            <v>95</v>
          </cell>
        </row>
        <row r="11090">
          <cell r="A11090">
            <v>95</v>
          </cell>
        </row>
        <row r="11091">
          <cell r="A11091">
            <v>95</v>
          </cell>
        </row>
        <row r="11092">
          <cell r="A11092">
            <v>95</v>
          </cell>
        </row>
        <row r="11093">
          <cell r="A11093">
            <v>95</v>
          </cell>
        </row>
        <row r="11094">
          <cell r="A11094">
            <v>95</v>
          </cell>
        </row>
        <row r="11095">
          <cell r="A11095">
            <v>95</v>
          </cell>
        </row>
        <row r="11096">
          <cell r="A11096">
            <v>95</v>
          </cell>
        </row>
        <row r="11097">
          <cell r="A11097">
            <v>95</v>
          </cell>
        </row>
        <row r="11098">
          <cell r="A11098">
            <v>95</v>
          </cell>
        </row>
        <row r="11099">
          <cell r="A11099">
            <v>95</v>
          </cell>
        </row>
        <row r="11100">
          <cell r="A11100">
            <v>95</v>
          </cell>
        </row>
        <row r="11101">
          <cell r="A11101">
            <v>95</v>
          </cell>
        </row>
        <row r="11102">
          <cell r="A11102">
            <v>95</v>
          </cell>
        </row>
        <row r="11103">
          <cell r="A11103">
            <v>95</v>
          </cell>
        </row>
        <row r="11104">
          <cell r="A11104">
            <v>95</v>
          </cell>
        </row>
        <row r="11105">
          <cell r="A11105">
            <v>95</v>
          </cell>
        </row>
        <row r="11106">
          <cell r="A11106">
            <v>95</v>
          </cell>
        </row>
        <row r="11107">
          <cell r="A11107">
            <v>95</v>
          </cell>
        </row>
        <row r="11108">
          <cell r="A11108">
            <v>95</v>
          </cell>
        </row>
        <row r="11109">
          <cell r="A11109">
            <v>95</v>
          </cell>
        </row>
        <row r="11110">
          <cell r="A11110">
            <v>95</v>
          </cell>
        </row>
        <row r="11111">
          <cell r="A11111">
            <v>95</v>
          </cell>
        </row>
        <row r="11112">
          <cell r="A11112">
            <v>95</v>
          </cell>
        </row>
        <row r="11113">
          <cell r="A11113">
            <v>95</v>
          </cell>
        </row>
        <row r="11114">
          <cell r="A11114">
            <v>95</v>
          </cell>
        </row>
        <row r="11115">
          <cell r="A11115">
            <v>95</v>
          </cell>
        </row>
        <row r="11116">
          <cell r="A11116">
            <v>95</v>
          </cell>
        </row>
        <row r="11117">
          <cell r="A11117">
            <v>96</v>
          </cell>
        </row>
        <row r="11118">
          <cell r="A11118">
            <v>96</v>
          </cell>
        </row>
        <row r="11119">
          <cell r="A11119">
            <v>96</v>
          </cell>
        </row>
        <row r="11120">
          <cell r="A11120">
            <v>96</v>
          </cell>
        </row>
        <row r="11121">
          <cell r="A11121">
            <v>96</v>
          </cell>
        </row>
        <row r="11122">
          <cell r="A11122">
            <v>96</v>
          </cell>
        </row>
        <row r="11123">
          <cell r="A11123">
            <v>96</v>
          </cell>
        </row>
        <row r="11124">
          <cell r="A11124">
            <v>96</v>
          </cell>
        </row>
        <row r="11125">
          <cell r="A11125">
            <v>96</v>
          </cell>
        </row>
        <row r="11126">
          <cell r="A11126">
            <v>96</v>
          </cell>
        </row>
        <row r="11127">
          <cell r="A11127">
            <v>96</v>
          </cell>
        </row>
        <row r="11128">
          <cell r="A11128">
            <v>96</v>
          </cell>
        </row>
        <row r="11129">
          <cell r="A11129">
            <v>96</v>
          </cell>
        </row>
        <row r="11130">
          <cell r="A11130">
            <v>96</v>
          </cell>
        </row>
        <row r="11131">
          <cell r="A11131">
            <v>96</v>
          </cell>
        </row>
        <row r="11132">
          <cell r="A11132">
            <v>96</v>
          </cell>
        </row>
        <row r="11133">
          <cell r="A11133">
            <v>96</v>
          </cell>
        </row>
        <row r="11134">
          <cell r="A11134">
            <v>96</v>
          </cell>
        </row>
        <row r="11135">
          <cell r="A11135">
            <v>96</v>
          </cell>
        </row>
        <row r="11136">
          <cell r="A11136">
            <v>96</v>
          </cell>
        </row>
        <row r="11137">
          <cell r="A11137">
            <v>96</v>
          </cell>
        </row>
        <row r="11138">
          <cell r="A11138">
            <v>96</v>
          </cell>
        </row>
        <row r="11139">
          <cell r="A11139">
            <v>96</v>
          </cell>
        </row>
        <row r="11140">
          <cell r="A11140">
            <v>96</v>
          </cell>
        </row>
        <row r="11141">
          <cell r="A11141">
            <v>96</v>
          </cell>
        </row>
        <row r="11142">
          <cell r="A11142">
            <v>96</v>
          </cell>
        </row>
        <row r="11143">
          <cell r="A11143">
            <v>96</v>
          </cell>
        </row>
        <row r="11144">
          <cell r="A11144">
            <v>96</v>
          </cell>
        </row>
        <row r="11145">
          <cell r="A11145">
            <v>96</v>
          </cell>
        </row>
        <row r="11146">
          <cell r="A11146">
            <v>96</v>
          </cell>
        </row>
        <row r="11147">
          <cell r="A11147">
            <v>96</v>
          </cell>
        </row>
        <row r="11148">
          <cell r="A11148">
            <v>96</v>
          </cell>
        </row>
        <row r="11149">
          <cell r="A11149">
            <v>96</v>
          </cell>
        </row>
        <row r="11150">
          <cell r="A11150">
            <v>96</v>
          </cell>
        </row>
        <row r="11151">
          <cell r="A11151">
            <v>96</v>
          </cell>
        </row>
        <row r="11152">
          <cell r="A11152">
            <v>96</v>
          </cell>
        </row>
        <row r="11153">
          <cell r="A11153">
            <v>96</v>
          </cell>
        </row>
        <row r="11154">
          <cell r="A11154">
            <v>96</v>
          </cell>
        </row>
        <row r="11155">
          <cell r="A11155">
            <v>96</v>
          </cell>
        </row>
        <row r="11156">
          <cell r="A11156">
            <v>96</v>
          </cell>
        </row>
        <row r="11157">
          <cell r="A11157">
            <v>96</v>
          </cell>
        </row>
        <row r="11158">
          <cell r="A11158">
            <v>96</v>
          </cell>
        </row>
        <row r="11159">
          <cell r="A11159">
            <v>96</v>
          </cell>
        </row>
        <row r="11160">
          <cell r="A11160">
            <v>96</v>
          </cell>
        </row>
        <row r="11161">
          <cell r="A11161">
            <v>96</v>
          </cell>
        </row>
        <row r="11162">
          <cell r="A11162">
            <v>96</v>
          </cell>
        </row>
        <row r="11163">
          <cell r="A11163">
            <v>96</v>
          </cell>
        </row>
        <row r="11164">
          <cell r="A11164">
            <v>96</v>
          </cell>
        </row>
        <row r="11165">
          <cell r="A11165">
            <v>96</v>
          </cell>
        </row>
        <row r="11166">
          <cell r="A11166">
            <v>96</v>
          </cell>
        </row>
        <row r="11167">
          <cell r="A11167">
            <v>96</v>
          </cell>
        </row>
        <row r="11168">
          <cell r="A11168">
            <v>96</v>
          </cell>
        </row>
        <row r="11169">
          <cell r="A11169">
            <v>96</v>
          </cell>
        </row>
        <row r="11170">
          <cell r="A11170">
            <v>96</v>
          </cell>
        </row>
        <row r="11171">
          <cell r="A11171">
            <v>96</v>
          </cell>
        </row>
        <row r="11172">
          <cell r="A11172">
            <v>96</v>
          </cell>
        </row>
        <row r="11173">
          <cell r="A11173">
            <v>96</v>
          </cell>
        </row>
        <row r="11174">
          <cell r="A11174">
            <v>96</v>
          </cell>
        </row>
        <row r="11175">
          <cell r="A11175">
            <v>96</v>
          </cell>
        </row>
        <row r="11176">
          <cell r="A11176">
            <v>96</v>
          </cell>
        </row>
        <row r="11177">
          <cell r="A11177">
            <v>96</v>
          </cell>
        </row>
        <row r="11178">
          <cell r="A11178">
            <v>96</v>
          </cell>
        </row>
        <row r="11179">
          <cell r="A11179">
            <v>96</v>
          </cell>
        </row>
        <row r="11180">
          <cell r="A11180">
            <v>96</v>
          </cell>
        </row>
        <row r="11181">
          <cell r="A11181">
            <v>96</v>
          </cell>
        </row>
        <row r="11182">
          <cell r="A11182">
            <v>96</v>
          </cell>
        </row>
        <row r="11183">
          <cell r="A11183">
            <v>96</v>
          </cell>
        </row>
        <row r="11184">
          <cell r="A11184">
            <v>96</v>
          </cell>
        </row>
        <row r="11185">
          <cell r="A11185">
            <v>96</v>
          </cell>
        </row>
        <row r="11186">
          <cell r="A11186">
            <v>96</v>
          </cell>
        </row>
        <row r="11187">
          <cell r="A11187">
            <v>96</v>
          </cell>
        </row>
        <row r="11188">
          <cell r="A11188">
            <v>96</v>
          </cell>
        </row>
        <row r="11189">
          <cell r="A11189">
            <v>96</v>
          </cell>
        </row>
        <row r="11190">
          <cell r="A11190">
            <v>96</v>
          </cell>
        </row>
        <row r="11191">
          <cell r="A11191">
            <v>96</v>
          </cell>
        </row>
        <row r="11192">
          <cell r="A11192">
            <v>96</v>
          </cell>
        </row>
        <row r="11193">
          <cell r="A11193">
            <v>96</v>
          </cell>
        </row>
        <row r="11194">
          <cell r="A11194">
            <v>96</v>
          </cell>
        </row>
        <row r="11195">
          <cell r="A11195">
            <v>96</v>
          </cell>
        </row>
        <row r="11196">
          <cell r="A11196">
            <v>96</v>
          </cell>
        </row>
        <row r="11197">
          <cell r="A11197">
            <v>96</v>
          </cell>
        </row>
        <row r="11198">
          <cell r="A11198">
            <v>96</v>
          </cell>
        </row>
        <row r="11199">
          <cell r="A11199">
            <v>96</v>
          </cell>
        </row>
        <row r="11200">
          <cell r="A11200">
            <v>96</v>
          </cell>
        </row>
        <row r="11201">
          <cell r="A11201">
            <v>96</v>
          </cell>
        </row>
        <row r="11202">
          <cell r="A11202">
            <v>96</v>
          </cell>
        </row>
        <row r="11203">
          <cell r="A11203">
            <v>96</v>
          </cell>
        </row>
        <row r="11204">
          <cell r="A11204">
            <v>96</v>
          </cell>
        </row>
        <row r="11205">
          <cell r="A11205">
            <v>96</v>
          </cell>
        </row>
        <row r="11206">
          <cell r="A11206">
            <v>96</v>
          </cell>
        </row>
        <row r="11207">
          <cell r="A11207">
            <v>96</v>
          </cell>
        </row>
        <row r="11208">
          <cell r="A11208">
            <v>96</v>
          </cell>
        </row>
        <row r="11209">
          <cell r="A11209">
            <v>96</v>
          </cell>
        </row>
        <row r="11210">
          <cell r="A11210">
            <v>96</v>
          </cell>
        </row>
        <row r="11211">
          <cell r="A11211">
            <v>96</v>
          </cell>
        </row>
        <row r="11212">
          <cell r="A11212">
            <v>96</v>
          </cell>
        </row>
        <row r="11213">
          <cell r="A11213">
            <v>96</v>
          </cell>
        </row>
        <row r="11214">
          <cell r="A11214">
            <v>96</v>
          </cell>
        </row>
        <row r="11215">
          <cell r="A11215">
            <v>96</v>
          </cell>
        </row>
        <row r="11216">
          <cell r="A11216">
            <v>96</v>
          </cell>
        </row>
        <row r="11217">
          <cell r="A11217">
            <v>96</v>
          </cell>
        </row>
        <row r="11218">
          <cell r="A11218">
            <v>96</v>
          </cell>
        </row>
        <row r="11219">
          <cell r="A11219">
            <v>96</v>
          </cell>
        </row>
        <row r="11220">
          <cell r="A11220">
            <v>96</v>
          </cell>
        </row>
        <row r="11221">
          <cell r="A11221">
            <v>96</v>
          </cell>
        </row>
        <row r="11222">
          <cell r="A11222">
            <v>96</v>
          </cell>
        </row>
        <row r="11223">
          <cell r="A11223">
            <v>96</v>
          </cell>
        </row>
        <row r="11224">
          <cell r="A11224">
            <v>96</v>
          </cell>
        </row>
        <row r="11225">
          <cell r="A11225">
            <v>96</v>
          </cell>
        </row>
        <row r="11226">
          <cell r="A11226">
            <v>96</v>
          </cell>
        </row>
        <row r="11227">
          <cell r="A11227">
            <v>96</v>
          </cell>
        </row>
        <row r="11228">
          <cell r="A11228">
            <v>96</v>
          </cell>
        </row>
        <row r="11229">
          <cell r="A11229">
            <v>96</v>
          </cell>
        </row>
        <row r="11230">
          <cell r="A11230">
            <v>97</v>
          </cell>
        </row>
        <row r="11231">
          <cell r="A11231">
            <v>97</v>
          </cell>
        </row>
        <row r="11232">
          <cell r="A11232">
            <v>97</v>
          </cell>
        </row>
        <row r="11233">
          <cell r="A11233">
            <v>97</v>
          </cell>
        </row>
        <row r="11234">
          <cell r="A11234">
            <v>97</v>
          </cell>
        </row>
        <row r="11235">
          <cell r="A11235">
            <v>97</v>
          </cell>
        </row>
        <row r="11236">
          <cell r="A11236">
            <v>97</v>
          </cell>
        </row>
        <row r="11237">
          <cell r="A11237">
            <v>97</v>
          </cell>
        </row>
        <row r="11238">
          <cell r="A11238">
            <v>97</v>
          </cell>
        </row>
        <row r="11239">
          <cell r="A11239">
            <v>97</v>
          </cell>
        </row>
        <row r="11240">
          <cell r="A11240">
            <v>97</v>
          </cell>
        </row>
        <row r="11241">
          <cell r="A11241">
            <v>97</v>
          </cell>
        </row>
        <row r="11242">
          <cell r="A11242">
            <v>97</v>
          </cell>
        </row>
        <row r="11243">
          <cell r="A11243">
            <v>97</v>
          </cell>
        </row>
        <row r="11244">
          <cell r="A11244">
            <v>97</v>
          </cell>
        </row>
        <row r="11245">
          <cell r="A11245">
            <v>97</v>
          </cell>
        </row>
        <row r="11246">
          <cell r="A11246">
            <v>97</v>
          </cell>
        </row>
        <row r="11247">
          <cell r="A11247">
            <v>97</v>
          </cell>
        </row>
        <row r="11248">
          <cell r="A11248">
            <v>97</v>
          </cell>
        </row>
        <row r="11249">
          <cell r="A11249">
            <v>97</v>
          </cell>
        </row>
        <row r="11250">
          <cell r="A11250">
            <v>97</v>
          </cell>
        </row>
        <row r="11251">
          <cell r="A11251">
            <v>97</v>
          </cell>
        </row>
        <row r="11252">
          <cell r="A11252">
            <v>97</v>
          </cell>
        </row>
        <row r="11253">
          <cell r="A11253">
            <v>97</v>
          </cell>
        </row>
        <row r="11254">
          <cell r="A11254">
            <v>97</v>
          </cell>
        </row>
        <row r="11255">
          <cell r="A11255">
            <v>97</v>
          </cell>
        </row>
        <row r="11256">
          <cell r="A11256">
            <v>97</v>
          </cell>
        </row>
        <row r="11257">
          <cell r="A11257">
            <v>97</v>
          </cell>
        </row>
        <row r="11258">
          <cell r="A11258">
            <v>97</v>
          </cell>
        </row>
        <row r="11259">
          <cell r="A11259">
            <v>97</v>
          </cell>
        </row>
        <row r="11260">
          <cell r="A11260">
            <v>97</v>
          </cell>
        </row>
        <row r="11261">
          <cell r="A11261">
            <v>97</v>
          </cell>
        </row>
        <row r="11262">
          <cell r="A11262">
            <v>97</v>
          </cell>
        </row>
        <row r="11263">
          <cell r="A11263">
            <v>97</v>
          </cell>
        </row>
        <row r="11264">
          <cell r="A11264">
            <v>97</v>
          </cell>
        </row>
        <row r="11265">
          <cell r="A11265">
            <v>97</v>
          </cell>
        </row>
        <row r="11266">
          <cell r="A11266">
            <v>97</v>
          </cell>
        </row>
        <row r="11267">
          <cell r="A11267">
            <v>97</v>
          </cell>
        </row>
        <row r="11268">
          <cell r="A11268">
            <v>97</v>
          </cell>
        </row>
        <row r="11269">
          <cell r="A11269">
            <v>97</v>
          </cell>
        </row>
        <row r="11270">
          <cell r="A11270">
            <v>97</v>
          </cell>
        </row>
        <row r="11271">
          <cell r="A11271">
            <v>97</v>
          </cell>
        </row>
        <row r="11272">
          <cell r="A11272">
            <v>97</v>
          </cell>
        </row>
        <row r="11273">
          <cell r="A11273">
            <v>97</v>
          </cell>
        </row>
        <row r="11274">
          <cell r="A11274">
            <v>97</v>
          </cell>
        </row>
        <row r="11275">
          <cell r="A11275">
            <v>97</v>
          </cell>
        </row>
        <row r="11276">
          <cell r="A11276">
            <v>97</v>
          </cell>
        </row>
        <row r="11277">
          <cell r="A11277">
            <v>97</v>
          </cell>
        </row>
        <row r="11278">
          <cell r="A11278">
            <v>97</v>
          </cell>
        </row>
        <row r="11279">
          <cell r="A11279">
            <v>97</v>
          </cell>
        </row>
        <row r="11280">
          <cell r="A11280">
            <v>97</v>
          </cell>
        </row>
        <row r="11281">
          <cell r="A11281">
            <v>97</v>
          </cell>
        </row>
        <row r="11282">
          <cell r="A11282">
            <v>97</v>
          </cell>
        </row>
        <row r="11283">
          <cell r="A11283">
            <v>97</v>
          </cell>
        </row>
        <row r="11284">
          <cell r="A11284">
            <v>97</v>
          </cell>
        </row>
        <row r="11285">
          <cell r="A11285">
            <v>97</v>
          </cell>
        </row>
        <row r="11286">
          <cell r="A11286">
            <v>97</v>
          </cell>
        </row>
        <row r="11287">
          <cell r="A11287">
            <v>97</v>
          </cell>
        </row>
        <row r="11288">
          <cell r="A11288">
            <v>97</v>
          </cell>
        </row>
        <row r="11289">
          <cell r="A11289">
            <v>97</v>
          </cell>
        </row>
        <row r="11290">
          <cell r="A11290">
            <v>97</v>
          </cell>
        </row>
        <row r="11291">
          <cell r="A11291">
            <v>97</v>
          </cell>
        </row>
        <row r="11292">
          <cell r="A11292">
            <v>97</v>
          </cell>
        </row>
        <row r="11293">
          <cell r="A11293">
            <v>97</v>
          </cell>
        </row>
        <row r="11294">
          <cell r="A11294">
            <v>97</v>
          </cell>
        </row>
        <row r="11295">
          <cell r="A11295">
            <v>97</v>
          </cell>
        </row>
        <row r="11296">
          <cell r="A11296">
            <v>97</v>
          </cell>
        </row>
        <row r="11297">
          <cell r="A11297">
            <v>97</v>
          </cell>
        </row>
        <row r="11298">
          <cell r="A11298">
            <v>97</v>
          </cell>
        </row>
        <row r="11299">
          <cell r="A11299">
            <v>97</v>
          </cell>
        </row>
        <row r="11300">
          <cell r="A11300">
            <v>97</v>
          </cell>
        </row>
        <row r="11301">
          <cell r="A11301">
            <v>97</v>
          </cell>
        </row>
        <row r="11302">
          <cell r="A11302">
            <v>97</v>
          </cell>
        </row>
        <row r="11303">
          <cell r="A11303">
            <v>97</v>
          </cell>
        </row>
        <row r="11304">
          <cell r="A11304">
            <v>97</v>
          </cell>
        </row>
        <row r="11305">
          <cell r="A11305">
            <v>97</v>
          </cell>
        </row>
        <row r="11306">
          <cell r="A11306">
            <v>97</v>
          </cell>
        </row>
        <row r="11307">
          <cell r="A11307">
            <v>97</v>
          </cell>
        </row>
        <row r="11308">
          <cell r="A11308">
            <v>97</v>
          </cell>
        </row>
        <row r="11309">
          <cell r="A11309">
            <v>97</v>
          </cell>
        </row>
        <row r="11310">
          <cell r="A11310">
            <v>97</v>
          </cell>
        </row>
        <row r="11311">
          <cell r="A11311">
            <v>97</v>
          </cell>
        </row>
        <row r="11312">
          <cell r="A11312">
            <v>97</v>
          </cell>
        </row>
        <row r="11313">
          <cell r="A11313">
            <v>97</v>
          </cell>
        </row>
        <row r="11314">
          <cell r="A11314">
            <v>97</v>
          </cell>
        </row>
        <row r="11315">
          <cell r="A11315">
            <v>97</v>
          </cell>
        </row>
        <row r="11316">
          <cell r="A11316">
            <v>97</v>
          </cell>
        </row>
        <row r="11317">
          <cell r="A11317">
            <v>97</v>
          </cell>
        </row>
        <row r="11318">
          <cell r="A11318">
            <v>97</v>
          </cell>
        </row>
        <row r="11319">
          <cell r="A11319">
            <v>97</v>
          </cell>
        </row>
        <row r="11320">
          <cell r="A11320">
            <v>97</v>
          </cell>
        </row>
        <row r="11321">
          <cell r="A11321">
            <v>97</v>
          </cell>
        </row>
        <row r="11322">
          <cell r="A11322">
            <v>97</v>
          </cell>
        </row>
        <row r="11323">
          <cell r="A11323">
            <v>97</v>
          </cell>
        </row>
        <row r="11324">
          <cell r="A11324">
            <v>97</v>
          </cell>
        </row>
        <row r="11325">
          <cell r="A11325">
            <v>97</v>
          </cell>
        </row>
        <row r="11326">
          <cell r="A11326">
            <v>97</v>
          </cell>
        </row>
        <row r="11327">
          <cell r="A11327">
            <v>97</v>
          </cell>
        </row>
        <row r="11328">
          <cell r="A11328">
            <v>97</v>
          </cell>
        </row>
        <row r="11329">
          <cell r="A11329">
            <v>97</v>
          </cell>
        </row>
        <row r="11330">
          <cell r="A11330">
            <v>97</v>
          </cell>
        </row>
        <row r="11331">
          <cell r="A11331">
            <v>97</v>
          </cell>
        </row>
        <row r="11332">
          <cell r="A11332">
            <v>97</v>
          </cell>
        </row>
        <row r="11333">
          <cell r="A11333">
            <v>97</v>
          </cell>
        </row>
        <row r="11334">
          <cell r="A11334">
            <v>97</v>
          </cell>
        </row>
        <row r="11335">
          <cell r="A11335">
            <v>97</v>
          </cell>
        </row>
        <row r="11336">
          <cell r="A11336">
            <v>97</v>
          </cell>
        </row>
        <row r="11337">
          <cell r="A11337">
            <v>97</v>
          </cell>
        </row>
        <row r="11338">
          <cell r="A11338">
            <v>97</v>
          </cell>
        </row>
        <row r="11339">
          <cell r="A11339">
            <v>97</v>
          </cell>
        </row>
        <row r="11340">
          <cell r="A11340">
            <v>97</v>
          </cell>
        </row>
        <row r="11341">
          <cell r="A11341">
            <v>97</v>
          </cell>
        </row>
        <row r="11342">
          <cell r="A11342">
            <v>97</v>
          </cell>
        </row>
        <row r="11343">
          <cell r="A11343">
            <v>97</v>
          </cell>
        </row>
        <row r="11344">
          <cell r="A11344">
            <v>97</v>
          </cell>
        </row>
        <row r="11345">
          <cell r="A11345">
            <v>97</v>
          </cell>
        </row>
        <row r="11346">
          <cell r="A11346">
            <v>98</v>
          </cell>
        </row>
        <row r="11347">
          <cell r="A11347">
            <v>98</v>
          </cell>
        </row>
        <row r="11348">
          <cell r="A11348">
            <v>98</v>
          </cell>
        </row>
        <row r="11349">
          <cell r="A11349">
            <v>98</v>
          </cell>
        </row>
        <row r="11350">
          <cell r="A11350">
            <v>98</v>
          </cell>
        </row>
        <row r="11351">
          <cell r="A11351">
            <v>98</v>
          </cell>
        </row>
        <row r="11352">
          <cell r="A11352">
            <v>98</v>
          </cell>
        </row>
        <row r="11353">
          <cell r="A11353">
            <v>98</v>
          </cell>
        </row>
        <row r="11354">
          <cell r="A11354">
            <v>98</v>
          </cell>
        </row>
        <row r="11355">
          <cell r="A11355">
            <v>98</v>
          </cell>
        </row>
        <row r="11356">
          <cell r="A11356">
            <v>98</v>
          </cell>
        </row>
        <row r="11357">
          <cell r="A11357">
            <v>98</v>
          </cell>
        </row>
        <row r="11358">
          <cell r="A11358">
            <v>98</v>
          </cell>
        </row>
        <row r="11359">
          <cell r="A11359">
            <v>98</v>
          </cell>
        </row>
        <row r="11360">
          <cell r="A11360">
            <v>98</v>
          </cell>
        </row>
        <row r="11361">
          <cell r="A11361">
            <v>98</v>
          </cell>
        </row>
        <row r="11362">
          <cell r="A11362">
            <v>98</v>
          </cell>
        </row>
        <row r="11363">
          <cell r="A11363">
            <v>98</v>
          </cell>
        </row>
        <row r="11364">
          <cell r="A11364">
            <v>98</v>
          </cell>
        </row>
        <row r="11365">
          <cell r="A11365">
            <v>98</v>
          </cell>
        </row>
        <row r="11366">
          <cell r="A11366">
            <v>98</v>
          </cell>
        </row>
        <row r="11367">
          <cell r="A11367">
            <v>98</v>
          </cell>
        </row>
        <row r="11368">
          <cell r="A11368">
            <v>98</v>
          </cell>
        </row>
        <row r="11369">
          <cell r="A11369">
            <v>98</v>
          </cell>
        </row>
        <row r="11370">
          <cell r="A11370">
            <v>98</v>
          </cell>
        </row>
        <row r="11371">
          <cell r="A11371">
            <v>98</v>
          </cell>
        </row>
        <row r="11372">
          <cell r="A11372">
            <v>98</v>
          </cell>
        </row>
        <row r="11373">
          <cell r="A11373">
            <v>98</v>
          </cell>
        </row>
        <row r="11374">
          <cell r="A11374">
            <v>98</v>
          </cell>
        </row>
        <row r="11375">
          <cell r="A11375">
            <v>98</v>
          </cell>
        </row>
        <row r="11376">
          <cell r="A11376">
            <v>98</v>
          </cell>
        </row>
        <row r="11377">
          <cell r="A11377">
            <v>98</v>
          </cell>
        </row>
        <row r="11378">
          <cell r="A11378">
            <v>98</v>
          </cell>
        </row>
        <row r="11379">
          <cell r="A11379">
            <v>98</v>
          </cell>
        </row>
        <row r="11380">
          <cell r="A11380">
            <v>98</v>
          </cell>
        </row>
        <row r="11381">
          <cell r="A11381">
            <v>98</v>
          </cell>
        </row>
        <row r="11382">
          <cell r="A11382">
            <v>98</v>
          </cell>
        </row>
        <row r="11383">
          <cell r="A11383">
            <v>98</v>
          </cell>
        </row>
        <row r="11384">
          <cell r="A11384">
            <v>98</v>
          </cell>
        </row>
        <row r="11385">
          <cell r="A11385">
            <v>98</v>
          </cell>
        </row>
        <row r="11386">
          <cell r="A11386">
            <v>98</v>
          </cell>
        </row>
        <row r="11387">
          <cell r="A11387">
            <v>98</v>
          </cell>
        </row>
        <row r="11388">
          <cell r="A11388">
            <v>98</v>
          </cell>
        </row>
        <row r="11389">
          <cell r="A11389">
            <v>98</v>
          </cell>
        </row>
        <row r="11390">
          <cell r="A11390">
            <v>98</v>
          </cell>
        </row>
        <row r="11391">
          <cell r="A11391">
            <v>98</v>
          </cell>
        </row>
        <row r="11392">
          <cell r="A11392">
            <v>98</v>
          </cell>
        </row>
        <row r="11393">
          <cell r="A11393">
            <v>98</v>
          </cell>
        </row>
        <row r="11394">
          <cell r="A11394">
            <v>98</v>
          </cell>
        </row>
        <row r="11395">
          <cell r="A11395">
            <v>98</v>
          </cell>
        </row>
        <row r="11396">
          <cell r="A11396">
            <v>98</v>
          </cell>
        </row>
        <row r="11397">
          <cell r="A11397">
            <v>98</v>
          </cell>
        </row>
        <row r="11398">
          <cell r="A11398">
            <v>98</v>
          </cell>
        </row>
        <row r="11399">
          <cell r="A11399">
            <v>98</v>
          </cell>
        </row>
        <row r="11400">
          <cell r="A11400">
            <v>98</v>
          </cell>
        </row>
        <row r="11401">
          <cell r="A11401">
            <v>98</v>
          </cell>
        </row>
        <row r="11402">
          <cell r="A11402">
            <v>98</v>
          </cell>
        </row>
        <row r="11403">
          <cell r="A11403">
            <v>98</v>
          </cell>
        </row>
        <row r="11404">
          <cell r="A11404">
            <v>98</v>
          </cell>
        </row>
        <row r="11405">
          <cell r="A11405">
            <v>98</v>
          </cell>
        </row>
        <row r="11406">
          <cell r="A11406">
            <v>98</v>
          </cell>
        </row>
        <row r="11407">
          <cell r="A11407">
            <v>98</v>
          </cell>
        </row>
        <row r="11408">
          <cell r="A11408">
            <v>98</v>
          </cell>
        </row>
        <row r="11409">
          <cell r="A11409">
            <v>98</v>
          </cell>
        </row>
        <row r="11410">
          <cell r="A11410">
            <v>98</v>
          </cell>
        </row>
        <row r="11411">
          <cell r="A11411">
            <v>98</v>
          </cell>
        </row>
        <row r="11412">
          <cell r="A11412">
            <v>98</v>
          </cell>
        </row>
        <row r="11413">
          <cell r="A11413">
            <v>98</v>
          </cell>
        </row>
        <row r="11414">
          <cell r="A11414">
            <v>98</v>
          </cell>
        </row>
        <row r="11415">
          <cell r="A11415">
            <v>98</v>
          </cell>
        </row>
        <row r="11416">
          <cell r="A11416">
            <v>98</v>
          </cell>
        </row>
        <row r="11417">
          <cell r="A11417">
            <v>98</v>
          </cell>
        </row>
        <row r="11418">
          <cell r="A11418">
            <v>98</v>
          </cell>
        </row>
        <row r="11419">
          <cell r="A11419">
            <v>98</v>
          </cell>
        </row>
        <row r="11420">
          <cell r="A11420">
            <v>98</v>
          </cell>
        </row>
        <row r="11421">
          <cell r="A11421">
            <v>98</v>
          </cell>
        </row>
        <row r="11422">
          <cell r="A11422">
            <v>98</v>
          </cell>
        </row>
        <row r="11423">
          <cell r="A11423">
            <v>98</v>
          </cell>
        </row>
        <row r="11424">
          <cell r="A11424">
            <v>98</v>
          </cell>
        </row>
        <row r="11425">
          <cell r="A11425">
            <v>98</v>
          </cell>
        </row>
        <row r="11426">
          <cell r="A11426">
            <v>98</v>
          </cell>
        </row>
        <row r="11427">
          <cell r="A11427">
            <v>98</v>
          </cell>
        </row>
        <row r="11428">
          <cell r="A11428">
            <v>98</v>
          </cell>
        </row>
        <row r="11429">
          <cell r="A11429">
            <v>98</v>
          </cell>
        </row>
        <row r="11430">
          <cell r="A11430">
            <v>98</v>
          </cell>
        </row>
        <row r="11431">
          <cell r="A11431">
            <v>98</v>
          </cell>
        </row>
        <row r="11432">
          <cell r="A11432">
            <v>98</v>
          </cell>
        </row>
        <row r="11433">
          <cell r="A11433">
            <v>98</v>
          </cell>
        </row>
        <row r="11434">
          <cell r="A11434">
            <v>98</v>
          </cell>
        </row>
        <row r="11435">
          <cell r="A11435">
            <v>98</v>
          </cell>
        </row>
        <row r="11436">
          <cell r="A11436">
            <v>98</v>
          </cell>
        </row>
        <row r="11437">
          <cell r="A11437">
            <v>98</v>
          </cell>
        </row>
        <row r="11438">
          <cell r="A11438">
            <v>98</v>
          </cell>
        </row>
        <row r="11439">
          <cell r="A11439">
            <v>98</v>
          </cell>
        </row>
        <row r="11440">
          <cell r="A11440">
            <v>98</v>
          </cell>
        </row>
        <row r="11441">
          <cell r="A11441">
            <v>98</v>
          </cell>
        </row>
        <row r="11442">
          <cell r="A11442">
            <v>98</v>
          </cell>
        </row>
        <row r="11443">
          <cell r="A11443">
            <v>98</v>
          </cell>
        </row>
        <row r="11444">
          <cell r="A11444">
            <v>98</v>
          </cell>
        </row>
        <row r="11445">
          <cell r="A11445">
            <v>98</v>
          </cell>
        </row>
        <row r="11446">
          <cell r="A11446">
            <v>98</v>
          </cell>
        </row>
        <row r="11447">
          <cell r="A11447">
            <v>98</v>
          </cell>
        </row>
        <row r="11448">
          <cell r="A11448">
            <v>98</v>
          </cell>
        </row>
        <row r="11449">
          <cell r="A11449">
            <v>98</v>
          </cell>
        </row>
        <row r="11450">
          <cell r="A11450">
            <v>98</v>
          </cell>
        </row>
        <row r="11451">
          <cell r="A11451">
            <v>98</v>
          </cell>
        </row>
        <row r="11452">
          <cell r="A11452">
            <v>98</v>
          </cell>
        </row>
        <row r="11453">
          <cell r="A11453">
            <v>98</v>
          </cell>
        </row>
        <row r="11454">
          <cell r="A11454">
            <v>98</v>
          </cell>
        </row>
        <row r="11455">
          <cell r="A11455">
            <v>98</v>
          </cell>
        </row>
        <row r="11456">
          <cell r="A11456">
            <v>98</v>
          </cell>
        </row>
        <row r="11457">
          <cell r="A11457">
            <v>98</v>
          </cell>
        </row>
        <row r="11458">
          <cell r="A11458">
            <v>98</v>
          </cell>
        </row>
        <row r="11459">
          <cell r="A11459">
            <v>99</v>
          </cell>
        </row>
        <row r="11460">
          <cell r="A11460">
            <v>99</v>
          </cell>
        </row>
        <row r="11461">
          <cell r="A11461">
            <v>99</v>
          </cell>
        </row>
        <row r="11462">
          <cell r="A11462">
            <v>99</v>
          </cell>
        </row>
        <row r="11463">
          <cell r="A11463">
            <v>99</v>
          </cell>
        </row>
        <row r="11464">
          <cell r="A11464">
            <v>99</v>
          </cell>
        </row>
        <row r="11465">
          <cell r="A11465">
            <v>99</v>
          </cell>
        </row>
        <row r="11466">
          <cell r="A11466">
            <v>99</v>
          </cell>
        </row>
        <row r="11467">
          <cell r="A11467">
            <v>99</v>
          </cell>
        </row>
        <row r="11468">
          <cell r="A11468">
            <v>99</v>
          </cell>
        </row>
        <row r="11469">
          <cell r="A11469">
            <v>99</v>
          </cell>
        </row>
        <row r="11470">
          <cell r="A11470">
            <v>99</v>
          </cell>
        </row>
        <row r="11471">
          <cell r="A11471">
            <v>99</v>
          </cell>
        </row>
        <row r="11472">
          <cell r="A11472">
            <v>99</v>
          </cell>
        </row>
        <row r="11473">
          <cell r="A11473">
            <v>99</v>
          </cell>
        </row>
        <row r="11474">
          <cell r="A11474">
            <v>99</v>
          </cell>
        </row>
        <row r="11475">
          <cell r="A11475">
            <v>99</v>
          </cell>
        </row>
        <row r="11476">
          <cell r="A11476">
            <v>99</v>
          </cell>
        </row>
        <row r="11477">
          <cell r="A11477">
            <v>99</v>
          </cell>
        </row>
        <row r="11478">
          <cell r="A11478">
            <v>99</v>
          </cell>
        </row>
        <row r="11479">
          <cell r="A11479">
            <v>99</v>
          </cell>
        </row>
        <row r="11480">
          <cell r="A11480">
            <v>99</v>
          </cell>
        </row>
        <row r="11481">
          <cell r="A11481">
            <v>99</v>
          </cell>
        </row>
        <row r="11482">
          <cell r="A11482">
            <v>99</v>
          </cell>
        </row>
        <row r="11483">
          <cell r="A11483">
            <v>99</v>
          </cell>
        </row>
        <row r="11484">
          <cell r="A11484">
            <v>99</v>
          </cell>
        </row>
        <row r="11485">
          <cell r="A11485">
            <v>99</v>
          </cell>
        </row>
        <row r="11486">
          <cell r="A11486">
            <v>99</v>
          </cell>
        </row>
        <row r="11487">
          <cell r="A11487">
            <v>99</v>
          </cell>
        </row>
        <row r="11488">
          <cell r="A11488">
            <v>99</v>
          </cell>
        </row>
        <row r="11489">
          <cell r="A11489">
            <v>99</v>
          </cell>
        </row>
        <row r="11490">
          <cell r="A11490">
            <v>99</v>
          </cell>
        </row>
        <row r="11491">
          <cell r="A11491">
            <v>99</v>
          </cell>
        </row>
        <row r="11492">
          <cell r="A11492">
            <v>99</v>
          </cell>
        </row>
        <row r="11493">
          <cell r="A11493">
            <v>99</v>
          </cell>
        </row>
        <row r="11494">
          <cell r="A11494">
            <v>99</v>
          </cell>
        </row>
        <row r="11495">
          <cell r="A11495">
            <v>99</v>
          </cell>
        </row>
        <row r="11496">
          <cell r="A11496">
            <v>99</v>
          </cell>
        </row>
        <row r="11497">
          <cell r="A11497">
            <v>99</v>
          </cell>
        </row>
        <row r="11498">
          <cell r="A11498">
            <v>99</v>
          </cell>
        </row>
        <row r="11499">
          <cell r="A11499">
            <v>99</v>
          </cell>
        </row>
        <row r="11500">
          <cell r="A11500">
            <v>99</v>
          </cell>
        </row>
        <row r="11501">
          <cell r="A11501">
            <v>99</v>
          </cell>
        </row>
        <row r="11502">
          <cell r="A11502">
            <v>99</v>
          </cell>
        </row>
        <row r="11503">
          <cell r="A11503">
            <v>99</v>
          </cell>
        </row>
        <row r="11504">
          <cell r="A11504">
            <v>99</v>
          </cell>
        </row>
        <row r="11505">
          <cell r="A11505">
            <v>99</v>
          </cell>
        </row>
        <row r="11506">
          <cell r="A11506">
            <v>99</v>
          </cell>
        </row>
        <row r="11507">
          <cell r="A11507">
            <v>99</v>
          </cell>
        </row>
        <row r="11508">
          <cell r="A11508">
            <v>99</v>
          </cell>
        </row>
        <row r="11509">
          <cell r="A11509">
            <v>99</v>
          </cell>
        </row>
        <row r="11510">
          <cell r="A11510">
            <v>99</v>
          </cell>
        </row>
        <row r="11511">
          <cell r="A11511">
            <v>99</v>
          </cell>
        </row>
        <row r="11512">
          <cell r="A11512">
            <v>99</v>
          </cell>
        </row>
        <row r="11513">
          <cell r="A11513">
            <v>99</v>
          </cell>
        </row>
        <row r="11514">
          <cell r="A11514">
            <v>99</v>
          </cell>
        </row>
        <row r="11515">
          <cell r="A11515">
            <v>99</v>
          </cell>
        </row>
        <row r="11516">
          <cell r="A11516">
            <v>99</v>
          </cell>
        </row>
        <row r="11517">
          <cell r="A11517">
            <v>99</v>
          </cell>
        </row>
        <row r="11518">
          <cell r="A11518">
            <v>99</v>
          </cell>
        </row>
        <row r="11519">
          <cell r="A11519">
            <v>99</v>
          </cell>
        </row>
        <row r="11520">
          <cell r="A11520">
            <v>99</v>
          </cell>
        </row>
        <row r="11521">
          <cell r="A11521">
            <v>99</v>
          </cell>
        </row>
        <row r="11522">
          <cell r="A11522">
            <v>99</v>
          </cell>
        </row>
        <row r="11523">
          <cell r="A11523">
            <v>99</v>
          </cell>
        </row>
        <row r="11524">
          <cell r="A11524">
            <v>99</v>
          </cell>
        </row>
        <row r="11525">
          <cell r="A11525">
            <v>99</v>
          </cell>
        </row>
        <row r="11526">
          <cell r="A11526">
            <v>99</v>
          </cell>
        </row>
        <row r="11527">
          <cell r="A11527">
            <v>99</v>
          </cell>
        </row>
        <row r="11528">
          <cell r="A11528">
            <v>99</v>
          </cell>
        </row>
        <row r="11529">
          <cell r="A11529">
            <v>99</v>
          </cell>
        </row>
        <row r="11530">
          <cell r="A11530">
            <v>99</v>
          </cell>
        </row>
        <row r="11531">
          <cell r="A11531">
            <v>99</v>
          </cell>
        </row>
        <row r="11532">
          <cell r="A11532">
            <v>99</v>
          </cell>
        </row>
        <row r="11533">
          <cell r="A11533">
            <v>99</v>
          </cell>
        </row>
        <row r="11534">
          <cell r="A11534">
            <v>99</v>
          </cell>
        </row>
        <row r="11535">
          <cell r="A11535">
            <v>99</v>
          </cell>
        </row>
        <row r="11536">
          <cell r="A11536">
            <v>99</v>
          </cell>
        </row>
        <row r="11537">
          <cell r="A11537">
            <v>99</v>
          </cell>
        </row>
        <row r="11538">
          <cell r="A11538">
            <v>99</v>
          </cell>
        </row>
        <row r="11539">
          <cell r="A11539">
            <v>99</v>
          </cell>
        </row>
        <row r="11540">
          <cell r="A11540">
            <v>99</v>
          </cell>
        </row>
        <row r="11541">
          <cell r="A11541">
            <v>99</v>
          </cell>
        </row>
        <row r="11542">
          <cell r="A11542">
            <v>99</v>
          </cell>
        </row>
        <row r="11543">
          <cell r="A11543">
            <v>99</v>
          </cell>
        </row>
        <row r="11544">
          <cell r="A11544">
            <v>99</v>
          </cell>
        </row>
        <row r="11545">
          <cell r="A11545">
            <v>99</v>
          </cell>
        </row>
        <row r="11546">
          <cell r="A11546">
            <v>99</v>
          </cell>
        </row>
        <row r="11547">
          <cell r="A11547">
            <v>99</v>
          </cell>
        </row>
        <row r="11548">
          <cell r="A11548">
            <v>99</v>
          </cell>
        </row>
        <row r="11549">
          <cell r="A11549">
            <v>99</v>
          </cell>
        </row>
        <row r="11550">
          <cell r="A11550">
            <v>99</v>
          </cell>
        </row>
        <row r="11551">
          <cell r="A11551">
            <v>99</v>
          </cell>
        </row>
        <row r="11552">
          <cell r="A11552">
            <v>99</v>
          </cell>
        </row>
        <row r="11553">
          <cell r="A11553">
            <v>99</v>
          </cell>
        </row>
        <row r="11554">
          <cell r="A11554">
            <v>99</v>
          </cell>
        </row>
        <row r="11555">
          <cell r="A11555">
            <v>99</v>
          </cell>
        </row>
        <row r="11556">
          <cell r="A11556">
            <v>99</v>
          </cell>
        </row>
        <row r="11557">
          <cell r="A11557">
            <v>99</v>
          </cell>
        </row>
        <row r="11558">
          <cell r="A11558">
            <v>99</v>
          </cell>
        </row>
        <row r="11559">
          <cell r="A11559">
            <v>99</v>
          </cell>
        </row>
        <row r="11560">
          <cell r="A11560">
            <v>99</v>
          </cell>
        </row>
        <row r="11561">
          <cell r="A11561">
            <v>99</v>
          </cell>
        </row>
        <row r="11562">
          <cell r="A11562">
            <v>99</v>
          </cell>
        </row>
        <row r="11563">
          <cell r="A11563">
            <v>99</v>
          </cell>
        </row>
        <row r="11564">
          <cell r="A11564">
            <v>99</v>
          </cell>
        </row>
        <row r="11565">
          <cell r="A11565">
            <v>99</v>
          </cell>
        </row>
        <row r="11566">
          <cell r="A11566">
            <v>99</v>
          </cell>
        </row>
        <row r="11567">
          <cell r="A11567">
            <v>99</v>
          </cell>
        </row>
        <row r="11568">
          <cell r="A11568">
            <v>99</v>
          </cell>
        </row>
        <row r="11569">
          <cell r="A11569">
            <v>99</v>
          </cell>
        </row>
        <row r="11570">
          <cell r="A11570">
            <v>99</v>
          </cell>
        </row>
        <row r="11571">
          <cell r="A11571">
            <v>99</v>
          </cell>
        </row>
        <row r="11572">
          <cell r="A11572">
            <v>100</v>
          </cell>
        </row>
        <row r="11573">
          <cell r="A11573">
            <v>100</v>
          </cell>
        </row>
        <row r="11574">
          <cell r="A11574">
            <v>100</v>
          </cell>
        </row>
        <row r="11575">
          <cell r="A11575">
            <v>100</v>
          </cell>
        </row>
        <row r="11576">
          <cell r="A11576">
            <v>100</v>
          </cell>
        </row>
        <row r="11577">
          <cell r="A11577">
            <v>100</v>
          </cell>
        </row>
        <row r="11578">
          <cell r="A11578">
            <v>100</v>
          </cell>
        </row>
        <row r="11579">
          <cell r="A11579">
            <v>100</v>
          </cell>
        </row>
        <row r="11580">
          <cell r="A11580">
            <v>100</v>
          </cell>
        </row>
        <row r="11581">
          <cell r="A11581">
            <v>100</v>
          </cell>
        </row>
        <row r="11582">
          <cell r="A11582">
            <v>100</v>
          </cell>
        </row>
        <row r="11583">
          <cell r="A11583">
            <v>100</v>
          </cell>
        </row>
        <row r="11584">
          <cell r="A11584">
            <v>100</v>
          </cell>
        </row>
        <row r="11585">
          <cell r="A11585">
            <v>100</v>
          </cell>
        </row>
        <row r="11586">
          <cell r="A11586">
            <v>100</v>
          </cell>
        </row>
        <row r="11587">
          <cell r="A11587">
            <v>100</v>
          </cell>
        </row>
        <row r="11588">
          <cell r="A11588">
            <v>100</v>
          </cell>
        </row>
        <row r="11589">
          <cell r="A11589">
            <v>100</v>
          </cell>
        </row>
        <row r="11590">
          <cell r="A11590">
            <v>100</v>
          </cell>
        </row>
        <row r="11591">
          <cell r="A11591">
            <v>100</v>
          </cell>
        </row>
        <row r="11592">
          <cell r="A11592">
            <v>100</v>
          </cell>
        </row>
        <row r="11593">
          <cell r="A11593">
            <v>100</v>
          </cell>
        </row>
        <row r="11594">
          <cell r="A11594">
            <v>100</v>
          </cell>
        </row>
        <row r="11595">
          <cell r="A11595">
            <v>100</v>
          </cell>
        </row>
        <row r="11596">
          <cell r="A11596">
            <v>100</v>
          </cell>
        </row>
        <row r="11597">
          <cell r="A11597">
            <v>100</v>
          </cell>
        </row>
        <row r="11598">
          <cell r="A11598">
            <v>100</v>
          </cell>
        </row>
        <row r="11599">
          <cell r="A11599">
            <v>100</v>
          </cell>
        </row>
        <row r="11600">
          <cell r="A11600">
            <v>100</v>
          </cell>
        </row>
        <row r="11601">
          <cell r="A11601">
            <v>100</v>
          </cell>
        </row>
        <row r="11602">
          <cell r="A11602">
            <v>100</v>
          </cell>
        </row>
        <row r="11603">
          <cell r="A11603">
            <v>100</v>
          </cell>
        </row>
        <row r="11604">
          <cell r="A11604">
            <v>100</v>
          </cell>
        </row>
        <row r="11605">
          <cell r="A11605">
            <v>100</v>
          </cell>
        </row>
        <row r="11606">
          <cell r="A11606">
            <v>100</v>
          </cell>
        </row>
        <row r="11607">
          <cell r="A11607">
            <v>100</v>
          </cell>
        </row>
        <row r="11608">
          <cell r="A11608">
            <v>100</v>
          </cell>
        </row>
        <row r="11609">
          <cell r="A11609">
            <v>100</v>
          </cell>
        </row>
        <row r="11610">
          <cell r="A11610">
            <v>100</v>
          </cell>
        </row>
        <row r="11611">
          <cell r="A11611">
            <v>100</v>
          </cell>
        </row>
        <row r="11612">
          <cell r="A11612">
            <v>100</v>
          </cell>
        </row>
        <row r="11613">
          <cell r="A11613">
            <v>100</v>
          </cell>
        </row>
        <row r="11614">
          <cell r="A11614">
            <v>100</v>
          </cell>
        </row>
        <row r="11615">
          <cell r="A11615">
            <v>100</v>
          </cell>
        </row>
        <row r="11616">
          <cell r="A11616">
            <v>100</v>
          </cell>
        </row>
        <row r="11617">
          <cell r="A11617">
            <v>100</v>
          </cell>
        </row>
        <row r="11618">
          <cell r="A11618">
            <v>100</v>
          </cell>
        </row>
        <row r="11619">
          <cell r="A11619">
            <v>100</v>
          </cell>
        </row>
        <row r="11620">
          <cell r="A11620">
            <v>100</v>
          </cell>
        </row>
        <row r="11621">
          <cell r="A11621">
            <v>100</v>
          </cell>
        </row>
        <row r="11622">
          <cell r="A11622">
            <v>100</v>
          </cell>
        </row>
        <row r="11623">
          <cell r="A11623">
            <v>100</v>
          </cell>
        </row>
        <row r="11624">
          <cell r="A11624">
            <v>100</v>
          </cell>
        </row>
        <row r="11625">
          <cell r="A11625">
            <v>100</v>
          </cell>
        </row>
        <row r="11626">
          <cell r="A11626">
            <v>100</v>
          </cell>
        </row>
        <row r="11627">
          <cell r="A11627">
            <v>100</v>
          </cell>
        </row>
        <row r="11628">
          <cell r="A11628">
            <v>100</v>
          </cell>
        </row>
        <row r="11629">
          <cell r="A11629">
            <v>100</v>
          </cell>
        </row>
        <row r="11630">
          <cell r="A11630">
            <v>100</v>
          </cell>
        </row>
        <row r="11631">
          <cell r="A11631">
            <v>100</v>
          </cell>
        </row>
        <row r="11632">
          <cell r="A11632">
            <v>100</v>
          </cell>
        </row>
        <row r="11633">
          <cell r="A11633">
            <v>100</v>
          </cell>
        </row>
        <row r="11634">
          <cell r="A11634">
            <v>100</v>
          </cell>
        </row>
        <row r="11635">
          <cell r="A11635">
            <v>100</v>
          </cell>
        </row>
        <row r="11636">
          <cell r="A11636">
            <v>100</v>
          </cell>
        </row>
        <row r="11637">
          <cell r="A11637">
            <v>100</v>
          </cell>
        </row>
        <row r="11638">
          <cell r="A11638">
            <v>100</v>
          </cell>
        </row>
        <row r="11639">
          <cell r="A11639">
            <v>100</v>
          </cell>
        </row>
        <row r="11640">
          <cell r="A11640">
            <v>100</v>
          </cell>
        </row>
        <row r="11641">
          <cell r="A11641">
            <v>100</v>
          </cell>
        </row>
        <row r="11642">
          <cell r="A11642">
            <v>100</v>
          </cell>
        </row>
        <row r="11643">
          <cell r="A11643">
            <v>100</v>
          </cell>
        </row>
        <row r="11644">
          <cell r="A11644">
            <v>100</v>
          </cell>
        </row>
        <row r="11645">
          <cell r="A11645">
            <v>100</v>
          </cell>
        </row>
        <row r="11646">
          <cell r="A11646">
            <v>100</v>
          </cell>
        </row>
        <row r="11647">
          <cell r="A11647">
            <v>100</v>
          </cell>
        </row>
        <row r="11648">
          <cell r="A11648">
            <v>100</v>
          </cell>
        </row>
        <row r="11649">
          <cell r="A11649">
            <v>100</v>
          </cell>
        </row>
        <row r="11650">
          <cell r="A11650">
            <v>100</v>
          </cell>
        </row>
        <row r="11651">
          <cell r="A11651">
            <v>100</v>
          </cell>
        </row>
        <row r="11652">
          <cell r="A11652">
            <v>100</v>
          </cell>
        </row>
        <row r="11653">
          <cell r="A11653">
            <v>100</v>
          </cell>
        </row>
        <row r="11654">
          <cell r="A11654">
            <v>100</v>
          </cell>
        </row>
        <row r="11655">
          <cell r="A11655">
            <v>100</v>
          </cell>
        </row>
        <row r="11656">
          <cell r="A11656">
            <v>100</v>
          </cell>
        </row>
        <row r="11657">
          <cell r="A11657">
            <v>100</v>
          </cell>
        </row>
        <row r="11658">
          <cell r="A11658">
            <v>100</v>
          </cell>
        </row>
        <row r="11659">
          <cell r="A11659">
            <v>100</v>
          </cell>
        </row>
        <row r="11660">
          <cell r="A11660">
            <v>100</v>
          </cell>
        </row>
        <row r="11661">
          <cell r="A11661">
            <v>100</v>
          </cell>
        </row>
        <row r="11662">
          <cell r="A11662">
            <v>100</v>
          </cell>
        </row>
        <row r="11663">
          <cell r="A11663">
            <v>100</v>
          </cell>
        </row>
        <row r="11664">
          <cell r="A11664">
            <v>100</v>
          </cell>
        </row>
        <row r="11665">
          <cell r="A11665">
            <v>100</v>
          </cell>
        </row>
        <row r="11666">
          <cell r="A11666">
            <v>100</v>
          </cell>
        </row>
        <row r="11667">
          <cell r="A11667">
            <v>100</v>
          </cell>
        </row>
        <row r="11668">
          <cell r="A11668">
            <v>100</v>
          </cell>
        </row>
        <row r="11669">
          <cell r="A11669">
            <v>100</v>
          </cell>
        </row>
        <row r="11670">
          <cell r="A11670">
            <v>100</v>
          </cell>
        </row>
        <row r="11671">
          <cell r="A11671">
            <v>100</v>
          </cell>
        </row>
        <row r="11672">
          <cell r="A11672">
            <v>100</v>
          </cell>
        </row>
        <row r="11673">
          <cell r="A11673">
            <v>100</v>
          </cell>
        </row>
        <row r="11674">
          <cell r="A11674">
            <v>100</v>
          </cell>
        </row>
        <row r="11675">
          <cell r="A11675">
            <v>100</v>
          </cell>
        </row>
        <row r="11676">
          <cell r="A11676">
            <v>100</v>
          </cell>
        </row>
        <row r="11677">
          <cell r="A11677">
            <v>100</v>
          </cell>
        </row>
        <row r="11678">
          <cell r="A11678">
            <v>100</v>
          </cell>
        </row>
        <row r="11679">
          <cell r="A11679">
            <v>100</v>
          </cell>
        </row>
        <row r="11680">
          <cell r="A11680">
            <v>100</v>
          </cell>
        </row>
        <row r="11681">
          <cell r="A11681">
            <v>100</v>
          </cell>
        </row>
        <row r="11682">
          <cell r="A11682">
            <v>100</v>
          </cell>
        </row>
        <row r="11683">
          <cell r="A11683">
            <v>100</v>
          </cell>
        </row>
        <row r="11684">
          <cell r="A11684">
            <v>100</v>
          </cell>
        </row>
        <row r="11685">
          <cell r="A11685">
            <v>101</v>
          </cell>
        </row>
        <row r="11686">
          <cell r="A11686">
            <v>101</v>
          </cell>
        </row>
        <row r="11687">
          <cell r="A11687">
            <v>101</v>
          </cell>
        </row>
        <row r="11688">
          <cell r="A11688">
            <v>101</v>
          </cell>
        </row>
        <row r="11689">
          <cell r="A11689">
            <v>101</v>
          </cell>
        </row>
        <row r="11690">
          <cell r="A11690">
            <v>101</v>
          </cell>
        </row>
        <row r="11691">
          <cell r="A11691">
            <v>101</v>
          </cell>
        </row>
        <row r="11692">
          <cell r="A11692">
            <v>101</v>
          </cell>
        </row>
        <row r="11693">
          <cell r="A11693">
            <v>101</v>
          </cell>
        </row>
        <row r="11694">
          <cell r="A11694">
            <v>101</v>
          </cell>
        </row>
        <row r="11695">
          <cell r="A11695">
            <v>101</v>
          </cell>
        </row>
        <row r="11696">
          <cell r="A11696">
            <v>101</v>
          </cell>
        </row>
        <row r="11697">
          <cell r="A11697">
            <v>101</v>
          </cell>
        </row>
        <row r="11698">
          <cell r="A11698">
            <v>101</v>
          </cell>
        </row>
        <row r="11699">
          <cell r="A11699">
            <v>101</v>
          </cell>
        </row>
        <row r="11700">
          <cell r="A11700">
            <v>101</v>
          </cell>
        </row>
        <row r="11701">
          <cell r="A11701">
            <v>101</v>
          </cell>
        </row>
        <row r="11702">
          <cell r="A11702">
            <v>101</v>
          </cell>
        </row>
        <row r="11703">
          <cell r="A11703">
            <v>101</v>
          </cell>
        </row>
        <row r="11704">
          <cell r="A11704">
            <v>101</v>
          </cell>
        </row>
        <row r="11705">
          <cell r="A11705">
            <v>101</v>
          </cell>
        </row>
        <row r="11706">
          <cell r="A11706">
            <v>101</v>
          </cell>
        </row>
        <row r="11707">
          <cell r="A11707">
            <v>101</v>
          </cell>
        </row>
        <row r="11708">
          <cell r="A11708">
            <v>101</v>
          </cell>
        </row>
        <row r="11709">
          <cell r="A11709">
            <v>101</v>
          </cell>
        </row>
        <row r="11710">
          <cell r="A11710">
            <v>101</v>
          </cell>
        </row>
        <row r="11711">
          <cell r="A11711">
            <v>101</v>
          </cell>
        </row>
        <row r="11712">
          <cell r="A11712">
            <v>101</v>
          </cell>
        </row>
        <row r="11713">
          <cell r="A11713">
            <v>101</v>
          </cell>
        </row>
        <row r="11714">
          <cell r="A11714">
            <v>101</v>
          </cell>
        </row>
        <row r="11715">
          <cell r="A11715">
            <v>101</v>
          </cell>
        </row>
        <row r="11716">
          <cell r="A11716">
            <v>101</v>
          </cell>
        </row>
        <row r="11717">
          <cell r="A11717">
            <v>101</v>
          </cell>
        </row>
        <row r="11718">
          <cell r="A11718">
            <v>101</v>
          </cell>
        </row>
        <row r="11719">
          <cell r="A11719">
            <v>101</v>
          </cell>
        </row>
        <row r="11720">
          <cell r="A11720">
            <v>101</v>
          </cell>
        </row>
        <row r="11721">
          <cell r="A11721">
            <v>101</v>
          </cell>
        </row>
        <row r="11722">
          <cell r="A11722">
            <v>101</v>
          </cell>
        </row>
        <row r="11723">
          <cell r="A11723">
            <v>101</v>
          </cell>
        </row>
        <row r="11724">
          <cell r="A11724">
            <v>101</v>
          </cell>
        </row>
        <row r="11725">
          <cell r="A11725">
            <v>101</v>
          </cell>
        </row>
        <row r="11726">
          <cell r="A11726">
            <v>101</v>
          </cell>
        </row>
        <row r="11727">
          <cell r="A11727">
            <v>101</v>
          </cell>
        </row>
        <row r="11728">
          <cell r="A11728">
            <v>101</v>
          </cell>
        </row>
        <row r="11729">
          <cell r="A11729">
            <v>101</v>
          </cell>
        </row>
        <row r="11730">
          <cell r="A11730">
            <v>101</v>
          </cell>
        </row>
        <row r="11731">
          <cell r="A11731">
            <v>101</v>
          </cell>
        </row>
        <row r="11732">
          <cell r="A11732">
            <v>101</v>
          </cell>
        </row>
        <row r="11733">
          <cell r="A11733">
            <v>101</v>
          </cell>
        </row>
        <row r="11734">
          <cell r="A11734">
            <v>101</v>
          </cell>
        </row>
        <row r="11735">
          <cell r="A11735">
            <v>101</v>
          </cell>
        </row>
        <row r="11736">
          <cell r="A11736">
            <v>101</v>
          </cell>
        </row>
        <row r="11737">
          <cell r="A11737">
            <v>101</v>
          </cell>
        </row>
        <row r="11738">
          <cell r="A11738">
            <v>101</v>
          </cell>
        </row>
        <row r="11739">
          <cell r="A11739">
            <v>101</v>
          </cell>
        </row>
        <row r="11740">
          <cell r="A11740">
            <v>101</v>
          </cell>
        </row>
        <row r="11741">
          <cell r="A11741">
            <v>101</v>
          </cell>
        </row>
        <row r="11742">
          <cell r="A11742">
            <v>101</v>
          </cell>
        </row>
        <row r="11743">
          <cell r="A11743">
            <v>101</v>
          </cell>
        </row>
        <row r="11744">
          <cell r="A11744">
            <v>101</v>
          </cell>
        </row>
        <row r="11745">
          <cell r="A11745">
            <v>101</v>
          </cell>
        </row>
        <row r="11746">
          <cell r="A11746">
            <v>101</v>
          </cell>
        </row>
        <row r="11747">
          <cell r="A11747">
            <v>101</v>
          </cell>
        </row>
        <row r="11748">
          <cell r="A11748">
            <v>101</v>
          </cell>
        </row>
        <row r="11749">
          <cell r="A11749">
            <v>101</v>
          </cell>
        </row>
        <row r="11750">
          <cell r="A11750">
            <v>101</v>
          </cell>
        </row>
        <row r="11751">
          <cell r="A11751">
            <v>101</v>
          </cell>
        </row>
        <row r="11752">
          <cell r="A11752">
            <v>101</v>
          </cell>
        </row>
        <row r="11753">
          <cell r="A11753">
            <v>101</v>
          </cell>
        </row>
        <row r="11754">
          <cell r="A11754">
            <v>101</v>
          </cell>
        </row>
        <row r="11755">
          <cell r="A11755">
            <v>101</v>
          </cell>
        </row>
        <row r="11756">
          <cell r="A11756">
            <v>101</v>
          </cell>
        </row>
        <row r="11757">
          <cell r="A11757">
            <v>101</v>
          </cell>
        </row>
        <row r="11758">
          <cell r="A11758">
            <v>101</v>
          </cell>
        </row>
        <row r="11759">
          <cell r="A11759">
            <v>101</v>
          </cell>
        </row>
        <row r="11760">
          <cell r="A11760">
            <v>101</v>
          </cell>
        </row>
        <row r="11761">
          <cell r="A11761">
            <v>101</v>
          </cell>
        </row>
        <row r="11762">
          <cell r="A11762">
            <v>101</v>
          </cell>
        </row>
        <row r="11763">
          <cell r="A11763">
            <v>101</v>
          </cell>
        </row>
        <row r="11764">
          <cell r="A11764">
            <v>101</v>
          </cell>
        </row>
        <row r="11765">
          <cell r="A11765">
            <v>101</v>
          </cell>
        </row>
        <row r="11766">
          <cell r="A11766">
            <v>101</v>
          </cell>
        </row>
        <row r="11767">
          <cell r="A11767">
            <v>101</v>
          </cell>
        </row>
        <row r="11768">
          <cell r="A11768">
            <v>101</v>
          </cell>
        </row>
        <row r="11769">
          <cell r="A11769">
            <v>101</v>
          </cell>
        </row>
        <row r="11770">
          <cell r="A11770">
            <v>101</v>
          </cell>
        </row>
        <row r="11771">
          <cell r="A11771">
            <v>101</v>
          </cell>
        </row>
        <row r="11772">
          <cell r="A11772">
            <v>101</v>
          </cell>
        </row>
        <row r="11773">
          <cell r="A11773">
            <v>101</v>
          </cell>
        </row>
        <row r="11774">
          <cell r="A11774">
            <v>101</v>
          </cell>
        </row>
        <row r="11775">
          <cell r="A11775">
            <v>101</v>
          </cell>
        </row>
        <row r="11776">
          <cell r="A11776">
            <v>101</v>
          </cell>
        </row>
        <row r="11777">
          <cell r="A11777">
            <v>101</v>
          </cell>
        </row>
        <row r="11778">
          <cell r="A11778">
            <v>101</v>
          </cell>
        </row>
        <row r="11779">
          <cell r="A11779">
            <v>101</v>
          </cell>
        </row>
        <row r="11780">
          <cell r="A11780">
            <v>101</v>
          </cell>
        </row>
        <row r="11781">
          <cell r="A11781">
            <v>101</v>
          </cell>
        </row>
        <row r="11782">
          <cell r="A11782">
            <v>101</v>
          </cell>
        </row>
        <row r="11783">
          <cell r="A11783">
            <v>101</v>
          </cell>
        </row>
        <row r="11784">
          <cell r="A11784">
            <v>101</v>
          </cell>
        </row>
        <row r="11785">
          <cell r="A11785">
            <v>101</v>
          </cell>
        </row>
        <row r="11786">
          <cell r="A11786">
            <v>101</v>
          </cell>
        </row>
        <row r="11787">
          <cell r="A11787">
            <v>101</v>
          </cell>
        </row>
        <row r="11788">
          <cell r="A11788">
            <v>101</v>
          </cell>
        </row>
        <row r="11789">
          <cell r="A11789">
            <v>101</v>
          </cell>
        </row>
        <row r="11790">
          <cell r="A11790">
            <v>101</v>
          </cell>
        </row>
        <row r="11791">
          <cell r="A11791">
            <v>101</v>
          </cell>
        </row>
        <row r="11792">
          <cell r="A11792">
            <v>101</v>
          </cell>
        </row>
        <row r="11793">
          <cell r="A11793">
            <v>101</v>
          </cell>
        </row>
        <row r="11794">
          <cell r="A11794">
            <v>101</v>
          </cell>
        </row>
        <row r="11795">
          <cell r="A11795">
            <v>101</v>
          </cell>
        </row>
        <row r="11796">
          <cell r="A11796">
            <v>101</v>
          </cell>
        </row>
        <row r="11797">
          <cell r="A11797">
            <v>101</v>
          </cell>
        </row>
        <row r="11798">
          <cell r="A11798">
            <v>102</v>
          </cell>
        </row>
        <row r="11799">
          <cell r="A11799">
            <v>102</v>
          </cell>
        </row>
        <row r="11800">
          <cell r="A11800">
            <v>102</v>
          </cell>
        </row>
        <row r="11801">
          <cell r="A11801">
            <v>102</v>
          </cell>
        </row>
        <row r="11802">
          <cell r="A11802">
            <v>102</v>
          </cell>
        </row>
        <row r="11803">
          <cell r="A11803">
            <v>102</v>
          </cell>
        </row>
        <row r="11804">
          <cell r="A11804">
            <v>102</v>
          </cell>
        </row>
        <row r="11805">
          <cell r="A11805">
            <v>102</v>
          </cell>
        </row>
        <row r="11806">
          <cell r="A11806">
            <v>102</v>
          </cell>
        </row>
        <row r="11807">
          <cell r="A11807">
            <v>102</v>
          </cell>
        </row>
        <row r="11808">
          <cell r="A11808">
            <v>102</v>
          </cell>
        </row>
        <row r="11809">
          <cell r="A11809">
            <v>102</v>
          </cell>
        </row>
        <row r="11810">
          <cell r="A11810">
            <v>102</v>
          </cell>
        </row>
        <row r="11811">
          <cell r="A11811">
            <v>102</v>
          </cell>
        </row>
        <row r="11812">
          <cell r="A11812">
            <v>102</v>
          </cell>
        </row>
        <row r="11813">
          <cell r="A11813">
            <v>102</v>
          </cell>
        </row>
        <row r="11814">
          <cell r="A11814">
            <v>102</v>
          </cell>
        </row>
        <row r="11815">
          <cell r="A11815">
            <v>102</v>
          </cell>
        </row>
        <row r="11816">
          <cell r="A11816">
            <v>102</v>
          </cell>
        </row>
        <row r="11817">
          <cell r="A11817">
            <v>102</v>
          </cell>
        </row>
        <row r="11818">
          <cell r="A11818">
            <v>102</v>
          </cell>
        </row>
        <row r="11819">
          <cell r="A11819">
            <v>102</v>
          </cell>
        </row>
        <row r="11820">
          <cell r="A11820">
            <v>102</v>
          </cell>
        </row>
        <row r="11821">
          <cell r="A11821">
            <v>102</v>
          </cell>
        </row>
        <row r="11822">
          <cell r="A11822">
            <v>102</v>
          </cell>
        </row>
        <row r="11823">
          <cell r="A11823">
            <v>102</v>
          </cell>
        </row>
        <row r="11824">
          <cell r="A11824">
            <v>102</v>
          </cell>
        </row>
        <row r="11825">
          <cell r="A11825">
            <v>102</v>
          </cell>
        </row>
        <row r="11826">
          <cell r="A11826">
            <v>102</v>
          </cell>
        </row>
        <row r="11827">
          <cell r="A11827">
            <v>102</v>
          </cell>
        </row>
        <row r="11828">
          <cell r="A11828">
            <v>102</v>
          </cell>
        </row>
        <row r="11829">
          <cell r="A11829">
            <v>102</v>
          </cell>
        </row>
        <row r="11830">
          <cell r="A11830">
            <v>102</v>
          </cell>
        </row>
        <row r="11831">
          <cell r="A11831">
            <v>102</v>
          </cell>
        </row>
        <row r="11832">
          <cell r="A11832">
            <v>102</v>
          </cell>
        </row>
        <row r="11833">
          <cell r="A11833">
            <v>102</v>
          </cell>
        </row>
        <row r="11834">
          <cell r="A11834">
            <v>102</v>
          </cell>
        </row>
        <row r="11835">
          <cell r="A11835">
            <v>102</v>
          </cell>
        </row>
        <row r="11836">
          <cell r="A11836">
            <v>102</v>
          </cell>
        </row>
        <row r="11837">
          <cell r="A11837">
            <v>102</v>
          </cell>
        </row>
        <row r="11838">
          <cell r="A11838">
            <v>102</v>
          </cell>
        </row>
        <row r="11839">
          <cell r="A11839">
            <v>102</v>
          </cell>
        </row>
        <row r="11840">
          <cell r="A11840">
            <v>102</v>
          </cell>
        </row>
        <row r="11841">
          <cell r="A11841">
            <v>102</v>
          </cell>
        </row>
        <row r="11842">
          <cell r="A11842">
            <v>102</v>
          </cell>
        </row>
        <row r="11843">
          <cell r="A11843">
            <v>102</v>
          </cell>
        </row>
        <row r="11844">
          <cell r="A11844">
            <v>102</v>
          </cell>
        </row>
        <row r="11845">
          <cell r="A11845">
            <v>102</v>
          </cell>
        </row>
        <row r="11846">
          <cell r="A11846">
            <v>102</v>
          </cell>
        </row>
        <row r="11847">
          <cell r="A11847">
            <v>102</v>
          </cell>
        </row>
        <row r="11848">
          <cell r="A11848">
            <v>102</v>
          </cell>
        </row>
        <row r="11849">
          <cell r="A11849">
            <v>102</v>
          </cell>
        </row>
        <row r="11850">
          <cell r="A11850">
            <v>102</v>
          </cell>
        </row>
        <row r="11851">
          <cell r="A11851">
            <v>102</v>
          </cell>
        </row>
        <row r="11852">
          <cell r="A11852">
            <v>102</v>
          </cell>
        </row>
        <row r="11853">
          <cell r="A11853">
            <v>102</v>
          </cell>
        </row>
        <row r="11854">
          <cell r="A11854">
            <v>102</v>
          </cell>
        </row>
        <row r="11855">
          <cell r="A11855">
            <v>102</v>
          </cell>
        </row>
        <row r="11856">
          <cell r="A11856">
            <v>102</v>
          </cell>
        </row>
        <row r="11857">
          <cell r="A11857">
            <v>102</v>
          </cell>
        </row>
        <row r="11858">
          <cell r="A11858">
            <v>102</v>
          </cell>
        </row>
        <row r="11859">
          <cell r="A11859">
            <v>102</v>
          </cell>
        </row>
        <row r="11860">
          <cell r="A11860">
            <v>102</v>
          </cell>
        </row>
        <row r="11861">
          <cell r="A11861">
            <v>102</v>
          </cell>
        </row>
        <row r="11862">
          <cell r="A11862">
            <v>102</v>
          </cell>
        </row>
        <row r="11863">
          <cell r="A11863">
            <v>102</v>
          </cell>
        </row>
        <row r="11864">
          <cell r="A11864">
            <v>102</v>
          </cell>
        </row>
        <row r="11865">
          <cell r="A11865">
            <v>102</v>
          </cell>
        </row>
        <row r="11866">
          <cell r="A11866">
            <v>102</v>
          </cell>
        </row>
        <row r="11867">
          <cell r="A11867">
            <v>102</v>
          </cell>
        </row>
        <row r="11868">
          <cell r="A11868">
            <v>102</v>
          </cell>
        </row>
        <row r="11869">
          <cell r="A11869">
            <v>102</v>
          </cell>
        </row>
        <row r="11870">
          <cell r="A11870">
            <v>102</v>
          </cell>
        </row>
        <row r="11871">
          <cell r="A11871">
            <v>102</v>
          </cell>
        </row>
        <row r="11872">
          <cell r="A11872">
            <v>102</v>
          </cell>
        </row>
        <row r="11873">
          <cell r="A11873">
            <v>102</v>
          </cell>
        </row>
        <row r="11874">
          <cell r="A11874">
            <v>102</v>
          </cell>
        </row>
        <row r="11875">
          <cell r="A11875">
            <v>102</v>
          </cell>
        </row>
        <row r="11876">
          <cell r="A11876">
            <v>102</v>
          </cell>
        </row>
        <row r="11877">
          <cell r="A11877">
            <v>102</v>
          </cell>
        </row>
        <row r="11878">
          <cell r="A11878">
            <v>102</v>
          </cell>
        </row>
        <row r="11879">
          <cell r="A11879">
            <v>102</v>
          </cell>
        </row>
        <row r="11880">
          <cell r="A11880">
            <v>102</v>
          </cell>
        </row>
        <row r="11881">
          <cell r="A11881">
            <v>102</v>
          </cell>
        </row>
        <row r="11882">
          <cell r="A11882">
            <v>102</v>
          </cell>
        </row>
        <row r="11883">
          <cell r="A11883">
            <v>102</v>
          </cell>
        </row>
        <row r="11884">
          <cell r="A11884">
            <v>102</v>
          </cell>
        </row>
        <row r="11885">
          <cell r="A11885">
            <v>102</v>
          </cell>
        </row>
        <row r="11886">
          <cell r="A11886">
            <v>102</v>
          </cell>
        </row>
        <row r="11887">
          <cell r="A11887">
            <v>102</v>
          </cell>
        </row>
        <row r="11888">
          <cell r="A11888">
            <v>102</v>
          </cell>
        </row>
        <row r="11889">
          <cell r="A11889">
            <v>102</v>
          </cell>
        </row>
        <row r="11890">
          <cell r="A11890">
            <v>102</v>
          </cell>
        </row>
        <row r="11891">
          <cell r="A11891">
            <v>102</v>
          </cell>
        </row>
        <row r="11892">
          <cell r="A11892">
            <v>102</v>
          </cell>
        </row>
        <row r="11893">
          <cell r="A11893">
            <v>102</v>
          </cell>
        </row>
        <row r="11894">
          <cell r="A11894">
            <v>102</v>
          </cell>
        </row>
        <row r="11895">
          <cell r="A11895">
            <v>102</v>
          </cell>
        </row>
        <row r="11896">
          <cell r="A11896">
            <v>102</v>
          </cell>
        </row>
        <row r="11897">
          <cell r="A11897">
            <v>102</v>
          </cell>
        </row>
        <row r="11898">
          <cell r="A11898">
            <v>102</v>
          </cell>
        </row>
        <row r="11899">
          <cell r="A11899">
            <v>102</v>
          </cell>
        </row>
        <row r="11900">
          <cell r="A11900">
            <v>102</v>
          </cell>
        </row>
        <row r="11901">
          <cell r="A11901">
            <v>102</v>
          </cell>
        </row>
        <row r="11902">
          <cell r="A11902">
            <v>102</v>
          </cell>
        </row>
        <row r="11903">
          <cell r="A11903">
            <v>102</v>
          </cell>
        </row>
        <row r="11904">
          <cell r="A11904">
            <v>102</v>
          </cell>
        </row>
        <row r="11905">
          <cell r="A11905">
            <v>102</v>
          </cell>
        </row>
        <row r="11906">
          <cell r="A11906">
            <v>102</v>
          </cell>
        </row>
        <row r="11907">
          <cell r="A11907">
            <v>102</v>
          </cell>
        </row>
        <row r="11908">
          <cell r="A11908">
            <v>102</v>
          </cell>
        </row>
        <row r="11909">
          <cell r="A11909">
            <v>102</v>
          </cell>
        </row>
        <row r="11910">
          <cell r="A11910">
            <v>102</v>
          </cell>
        </row>
        <row r="11911">
          <cell r="A11911">
            <v>103</v>
          </cell>
        </row>
        <row r="11912">
          <cell r="A11912">
            <v>103</v>
          </cell>
        </row>
        <row r="11913">
          <cell r="A11913">
            <v>103</v>
          </cell>
        </row>
        <row r="11914">
          <cell r="A11914">
            <v>103</v>
          </cell>
        </row>
        <row r="11915">
          <cell r="A11915">
            <v>103</v>
          </cell>
        </row>
        <row r="11916">
          <cell r="A11916">
            <v>103</v>
          </cell>
        </row>
        <row r="11917">
          <cell r="A11917">
            <v>103</v>
          </cell>
        </row>
        <row r="11918">
          <cell r="A11918">
            <v>103</v>
          </cell>
        </row>
        <row r="11919">
          <cell r="A11919">
            <v>103</v>
          </cell>
        </row>
        <row r="11920">
          <cell r="A11920">
            <v>103</v>
          </cell>
        </row>
        <row r="11921">
          <cell r="A11921">
            <v>103</v>
          </cell>
        </row>
        <row r="11922">
          <cell r="A11922">
            <v>103</v>
          </cell>
        </row>
        <row r="11923">
          <cell r="A11923">
            <v>103</v>
          </cell>
        </row>
        <row r="11924">
          <cell r="A11924">
            <v>103</v>
          </cell>
        </row>
        <row r="11925">
          <cell r="A11925">
            <v>103</v>
          </cell>
        </row>
        <row r="11926">
          <cell r="A11926">
            <v>103</v>
          </cell>
        </row>
        <row r="11927">
          <cell r="A11927">
            <v>103</v>
          </cell>
        </row>
        <row r="11928">
          <cell r="A11928">
            <v>103</v>
          </cell>
        </row>
        <row r="11929">
          <cell r="A11929">
            <v>103</v>
          </cell>
        </row>
        <row r="11930">
          <cell r="A11930">
            <v>103</v>
          </cell>
        </row>
        <row r="11931">
          <cell r="A11931">
            <v>103</v>
          </cell>
        </row>
        <row r="11932">
          <cell r="A11932">
            <v>103</v>
          </cell>
        </row>
        <row r="11933">
          <cell r="A11933">
            <v>103</v>
          </cell>
        </row>
        <row r="11934">
          <cell r="A11934">
            <v>103</v>
          </cell>
        </row>
        <row r="11935">
          <cell r="A11935">
            <v>103</v>
          </cell>
        </row>
        <row r="11936">
          <cell r="A11936">
            <v>103</v>
          </cell>
        </row>
        <row r="11937">
          <cell r="A11937">
            <v>103</v>
          </cell>
        </row>
        <row r="11938">
          <cell r="A11938">
            <v>103</v>
          </cell>
        </row>
        <row r="11939">
          <cell r="A11939">
            <v>103</v>
          </cell>
        </row>
        <row r="11940">
          <cell r="A11940">
            <v>103</v>
          </cell>
        </row>
        <row r="11941">
          <cell r="A11941">
            <v>103</v>
          </cell>
        </row>
        <row r="11942">
          <cell r="A11942">
            <v>103</v>
          </cell>
        </row>
        <row r="11943">
          <cell r="A11943">
            <v>103</v>
          </cell>
        </row>
        <row r="11944">
          <cell r="A11944">
            <v>103</v>
          </cell>
        </row>
        <row r="11945">
          <cell r="A11945">
            <v>103</v>
          </cell>
        </row>
        <row r="11946">
          <cell r="A11946">
            <v>103</v>
          </cell>
        </row>
        <row r="11947">
          <cell r="A11947">
            <v>103</v>
          </cell>
        </row>
        <row r="11948">
          <cell r="A11948">
            <v>103</v>
          </cell>
        </row>
        <row r="11949">
          <cell r="A11949">
            <v>103</v>
          </cell>
        </row>
        <row r="11950">
          <cell r="A11950">
            <v>103</v>
          </cell>
        </row>
        <row r="11951">
          <cell r="A11951">
            <v>103</v>
          </cell>
        </row>
        <row r="11952">
          <cell r="A11952">
            <v>103</v>
          </cell>
        </row>
        <row r="11953">
          <cell r="A11953">
            <v>103</v>
          </cell>
        </row>
        <row r="11954">
          <cell r="A11954">
            <v>103</v>
          </cell>
        </row>
        <row r="11955">
          <cell r="A11955">
            <v>103</v>
          </cell>
        </row>
        <row r="11956">
          <cell r="A11956">
            <v>103</v>
          </cell>
        </row>
        <row r="11957">
          <cell r="A11957">
            <v>103</v>
          </cell>
        </row>
        <row r="11958">
          <cell r="A11958">
            <v>103</v>
          </cell>
        </row>
        <row r="11959">
          <cell r="A11959">
            <v>103</v>
          </cell>
        </row>
        <row r="11960">
          <cell r="A11960">
            <v>103</v>
          </cell>
        </row>
        <row r="11961">
          <cell r="A11961">
            <v>103</v>
          </cell>
        </row>
        <row r="11962">
          <cell r="A11962">
            <v>103</v>
          </cell>
        </row>
        <row r="11963">
          <cell r="A11963">
            <v>103</v>
          </cell>
        </row>
        <row r="11964">
          <cell r="A11964">
            <v>103</v>
          </cell>
        </row>
        <row r="11965">
          <cell r="A11965">
            <v>103</v>
          </cell>
        </row>
        <row r="11966">
          <cell r="A11966">
            <v>103</v>
          </cell>
        </row>
        <row r="11967">
          <cell r="A11967">
            <v>103</v>
          </cell>
        </row>
        <row r="11968">
          <cell r="A11968">
            <v>103</v>
          </cell>
        </row>
        <row r="11969">
          <cell r="A11969">
            <v>103</v>
          </cell>
        </row>
        <row r="11970">
          <cell r="A11970">
            <v>103</v>
          </cell>
        </row>
        <row r="11971">
          <cell r="A11971">
            <v>103</v>
          </cell>
        </row>
        <row r="11972">
          <cell r="A11972">
            <v>103</v>
          </cell>
        </row>
        <row r="11973">
          <cell r="A11973">
            <v>103</v>
          </cell>
        </row>
        <row r="11974">
          <cell r="A11974">
            <v>103</v>
          </cell>
        </row>
        <row r="11975">
          <cell r="A11975">
            <v>103</v>
          </cell>
        </row>
        <row r="11976">
          <cell r="A11976">
            <v>103</v>
          </cell>
        </row>
        <row r="11977">
          <cell r="A11977">
            <v>103</v>
          </cell>
        </row>
        <row r="11978">
          <cell r="A11978">
            <v>103</v>
          </cell>
        </row>
        <row r="11979">
          <cell r="A11979">
            <v>103</v>
          </cell>
        </row>
        <row r="11980">
          <cell r="A11980">
            <v>103</v>
          </cell>
        </row>
        <row r="11981">
          <cell r="A11981">
            <v>103</v>
          </cell>
        </row>
        <row r="11982">
          <cell r="A11982">
            <v>103</v>
          </cell>
        </row>
        <row r="11983">
          <cell r="A11983">
            <v>103</v>
          </cell>
        </row>
        <row r="11984">
          <cell r="A11984">
            <v>103</v>
          </cell>
        </row>
        <row r="11985">
          <cell r="A11985">
            <v>103</v>
          </cell>
        </row>
        <row r="11986">
          <cell r="A11986">
            <v>103</v>
          </cell>
        </row>
        <row r="11987">
          <cell r="A11987">
            <v>103</v>
          </cell>
        </row>
        <row r="11988">
          <cell r="A11988">
            <v>103</v>
          </cell>
        </row>
        <row r="11989">
          <cell r="A11989">
            <v>103</v>
          </cell>
        </row>
        <row r="11990">
          <cell r="A11990">
            <v>103</v>
          </cell>
        </row>
        <row r="11991">
          <cell r="A11991">
            <v>103</v>
          </cell>
        </row>
        <row r="11992">
          <cell r="A11992">
            <v>103</v>
          </cell>
        </row>
        <row r="11993">
          <cell r="A11993">
            <v>103</v>
          </cell>
        </row>
        <row r="11994">
          <cell r="A11994">
            <v>103</v>
          </cell>
        </row>
        <row r="11995">
          <cell r="A11995">
            <v>103</v>
          </cell>
        </row>
        <row r="11996">
          <cell r="A11996">
            <v>103</v>
          </cell>
        </row>
        <row r="11997">
          <cell r="A11997">
            <v>103</v>
          </cell>
        </row>
        <row r="11998">
          <cell r="A11998">
            <v>103</v>
          </cell>
        </row>
        <row r="11999">
          <cell r="A11999">
            <v>103</v>
          </cell>
        </row>
        <row r="12000">
          <cell r="A12000">
            <v>103</v>
          </cell>
        </row>
        <row r="12001">
          <cell r="A12001">
            <v>103</v>
          </cell>
        </row>
        <row r="12002">
          <cell r="A12002">
            <v>103</v>
          </cell>
        </row>
        <row r="12003">
          <cell r="A12003">
            <v>103</v>
          </cell>
        </row>
        <row r="12004">
          <cell r="A12004">
            <v>103</v>
          </cell>
        </row>
        <row r="12005">
          <cell r="A12005">
            <v>103</v>
          </cell>
        </row>
        <row r="12006">
          <cell r="A12006">
            <v>103</v>
          </cell>
        </row>
        <row r="12007">
          <cell r="A12007">
            <v>103</v>
          </cell>
        </row>
        <row r="12008">
          <cell r="A12008">
            <v>103</v>
          </cell>
        </row>
        <row r="12009">
          <cell r="A12009">
            <v>103</v>
          </cell>
        </row>
        <row r="12010">
          <cell r="A12010">
            <v>103</v>
          </cell>
        </row>
        <row r="12011">
          <cell r="A12011">
            <v>103</v>
          </cell>
        </row>
        <row r="12012">
          <cell r="A12012">
            <v>103</v>
          </cell>
        </row>
        <row r="12013">
          <cell r="A12013">
            <v>103</v>
          </cell>
        </row>
        <row r="12014">
          <cell r="A12014">
            <v>103</v>
          </cell>
        </row>
        <row r="12015">
          <cell r="A12015">
            <v>103</v>
          </cell>
        </row>
        <row r="12016">
          <cell r="A12016">
            <v>103</v>
          </cell>
        </row>
        <row r="12017">
          <cell r="A12017">
            <v>103</v>
          </cell>
        </row>
        <row r="12018">
          <cell r="A12018">
            <v>103</v>
          </cell>
        </row>
        <row r="12019">
          <cell r="A12019">
            <v>103</v>
          </cell>
        </row>
        <row r="12020">
          <cell r="A12020">
            <v>103</v>
          </cell>
        </row>
        <row r="12021">
          <cell r="A12021">
            <v>103</v>
          </cell>
        </row>
        <row r="12022">
          <cell r="A12022">
            <v>103</v>
          </cell>
        </row>
        <row r="12023">
          <cell r="A12023">
            <v>103</v>
          </cell>
        </row>
        <row r="12024">
          <cell r="A12024">
            <v>104</v>
          </cell>
        </row>
        <row r="12025">
          <cell r="A12025">
            <v>104</v>
          </cell>
        </row>
        <row r="12026">
          <cell r="A12026">
            <v>104</v>
          </cell>
        </row>
        <row r="12027">
          <cell r="A12027">
            <v>104</v>
          </cell>
        </row>
        <row r="12028">
          <cell r="A12028">
            <v>104</v>
          </cell>
        </row>
        <row r="12029">
          <cell r="A12029">
            <v>104</v>
          </cell>
        </row>
        <row r="12030">
          <cell r="A12030">
            <v>104</v>
          </cell>
        </row>
        <row r="12031">
          <cell r="A12031">
            <v>104</v>
          </cell>
        </row>
        <row r="12032">
          <cell r="A12032">
            <v>104</v>
          </cell>
        </row>
        <row r="12033">
          <cell r="A12033">
            <v>104</v>
          </cell>
        </row>
        <row r="12034">
          <cell r="A12034">
            <v>104</v>
          </cell>
        </row>
        <row r="12035">
          <cell r="A12035">
            <v>104</v>
          </cell>
        </row>
        <row r="12036">
          <cell r="A12036">
            <v>104</v>
          </cell>
        </row>
        <row r="12037">
          <cell r="A12037">
            <v>104</v>
          </cell>
        </row>
        <row r="12038">
          <cell r="A12038">
            <v>104</v>
          </cell>
        </row>
        <row r="12039">
          <cell r="A12039">
            <v>104</v>
          </cell>
        </row>
        <row r="12040">
          <cell r="A12040">
            <v>104</v>
          </cell>
        </row>
        <row r="12041">
          <cell r="A12041">
            <v>104</v>
          </cell>
        </row>
        <row r="12042">
          <cell r="A12042">
            <v>104</v>
          </cell>
        </row>
        <row r="12043">
          <cell r="A12043">
            <v>104</v>
          </cell>
        </row>
        <row r="12044">
          <cell r="A12044">
            <v>104</v>
          </cell>
        </row>
        <row r="12045">
          <cell r="A12045">
            <v>104</v>
          </cell>
        </row>
        <row r="12046">
          <cell r="A12046">
            <v>104</v>
          </cell>
        </row>
        <row r="12047">
          <cell r="A12047">
            <v>104</v>
          </cell>
        </row>
        <row r="12048">
          <cell r="A12048">
            <v>104</v>
          </cell>
        </row>
        <row r="12049">
          <cell r="A12049">
            <v>104</v>
          </cell>
        </row>
        <row r="12050">
          <cell r="A12050">
            <v>104</v>
          </cell>
        </row>
        <row r="12051">
          <cell r="A12051">
            <v>104</v>
          </cell>
        </row>
        <row r="12052">
          <cell r="A12052">
            <v>104</v>
          </cell>
        </row>
        <row r="12053">
          <cell r="A12053">
            <v>104</v>
          </cell>
        </row>
        <row r="12054">
          <cell r="A12054">
            <v>104</v>
          </cell>
        </row>
        <row r="12055">
          <cell r="A12055">
            <v>104</v>
          </cell>
        </row>
        <row r="12056">
          <cell r="A12056">
            <v>104</v>
          </cell>
        </row>
        <row r="12057">
          <cell r="A12057">
            <v>104</v>
          </cell>
        </row>
        <row r="12058">
          <cell r="A12058">
            <v>104</v>
          </cell>
        </row>
        <row r="12059">
          <cell r="A12059">
            <v>104</v>
          </cell>
        </row>
        <row r="12060">
          <cell r="A12060">
            <v>104</v>
          </cell>
        </row>
        <row r="12061">
          <cell r="A12061">
            <v>104</v>
          </cell>
        </row>
        <row r="12062">
          <cell r="A12062">
            <v>104</v>
          </cell>
        </row>
        <row r="12063">
          <cell r="A12063">
            <v>104</v>
          </cell>
        </row>
        <row r="12064">
          <cell r="A12064">
            <v>104</v>
          </cell>
        </row>
        <row r="12065">
          <cell r="A12065">
            <v>104</v>
          </cell>
        </row>
        <row r="12066">
          <cell r="A12066">
            <v>104</v>
          </cell>
        </row>
        <row r="12067">
          <cell r="A12067">
            <v>104</v>
          </cell>
        </row>
        <row r="12068">
          <cell r="A12068">
            <v>104</v>
          </cell>
        </row>
        <row r="12069">
          <cell r="A12069">
            <v>104</v>
          </cell>
        </row>
        <row r="12070">
          <cell r="A12070">
            <v>104</v>
          </cell>
        </row>
        <row r="12071">
          <cell r="A12071">
            <v>104</v>
          </cell>
        </row>
        <row r="12072">
          <cell r="A12072">
            <v>104</v>
          </cell>
        </row>
        <row r="12073">
          <cell r="A12073">
            <v>104</v>
          </cell>
        </row>
        <row r="12074">
          <cell r="A12074">
            <v>104</v>
          </cell>
        </row>
        <row r="12075">
          <cell r="A12075">
            <v>104</v>
          </cell>
        </row>
        <row r="12076">
          <cell r="A12076">
            <v>104</v>
          </cell>
        </row>
        <row r="12077">
          <cell r="A12077">
            <v>104</v>
          </cell>
        </row>
        <row r="12078">
          <cell r="A12078">
            <v>104</v>
          </cell>
        </row>
        <row r="12079">
          <cell r="A12079">
            <v>104</v>
          </cell>
        </row>
        <row r="12080">
          <cell r="A12080">
            <v>104</v>
          </cell>
        </row>
        <row r="12081">
          <cell r="A12081">
            <v>104</v>
          </cell>
        </row>
        <row r="12082">
          <cell r="A12082">
            <v>104</v>
          </cell>
        </row>
        <row r="12083">
          <cell r="A12083">
            <v>104</v>
          </cell>
        </row>
        <row r="12084">
          <cell r="A12084">
            <v>104</v>
          </cell>
        </row>
        <row r="12085">
          <cell r="A12085">
            <v>104</v>
          </cell>
        </row>
        <row r="12086">
          <cell r="A12086">
            <v>104</v>
          </cell>
        </row>
        <row r="12087">
          <cell r="A12087">
            <v>104</v>
          </cell>
        </row>
        <row r="12088">
          <cell r="A12088">
            <v>104</v>
          </cell>
        </row>
        <row r="12089">
          <cell r="A12089">
            <v>104</v>
          </cell>
        </row>
        <row r="12090">
          <cell r="A12090">
            <v>104</v>
          </cell>
        </row>
        <row r="12091">
          <cell r="A12091">
            <v>104</v>
          </cell>
        </row>
        <row r="12092">
          <cell r="A12092">
            <v>104</v>
          </cell>
        </row>
        <row r="12093">
          <cell r="A12093">
            <v>104</v>
          </cell>
        </row>
        <row r="12094">
          <cell r="A12094">
            <v>104</v>
          </cell>
        </row>
        <row r="12095">
          <cell r="A12095">
            <v>104</v>
          </cell>
        </row>
        <row r="12096">
          <cell r="A12096">
            <v>104</v>
          </cell>
        </row>
        <row r="12097">
          <cell r="A12097">
            <v>104</v>
          </cell>
        </row>
        <row r="12098">
          <cell r="A12098">
            <v>104</v>
          </cell>
        </row>
        <row r="12099">
          <cell r="A12099">
            <v>104</v>
          </cell>
        </row>
        <row r="12100">
          <cell r="A12100">
            <v>104</v>
          </cell>
        </row>
        <row r="12101">
          <cell r="A12101">
            <v>104</v>
          </cell>
        </row>
        <row r="12102">
          <cell r="A12102">
            <v>104</v>
          </cell>
        </row>
        <row r="12103">
          <cell r="A12103">
            <v>104</v>
          </cell>
        </row>
        <row r="12104">
          <cell r="A12104">
            <v>104</v>
          </cell>
        </row>
        <row r="12105">
          <cell r="A12105">
            <v>104</v>
          </cell>
        </row>
        <row r="12106">
          <cell r="A12106">
            <v>104</v>
          </cell>
        </row>
        <row r="12107">
          <cell r="A12107">
            <v>104</v>
          </cell>
        </row>
        <row r="12108">
          <cell r="A12108">
            <v>104</v>
          </cell>
        </row>
        <row r="12109">
          <cell r="A12109">
            <v>104</v>
          </cell>
        </row>
        <row r="12110">
          <cell r="A12110">
            <v>104</v>
          </cell>
        </row>
        <row r="12111">
          <cell r="A12111">
            <v>104</v>
          </cell>
        </row>
        <row r="12112">
          <cell r="A12112">
            <v>104</v>
          </cell>
        </row>
        <row r="12113">
          <cell r="A12113">
            <v>104</v>
          </cell>
        </row>
        <row r="12114">
          <cell r="A12114">
            <v>104</v>
          </cell>
        </row>
        <row r="12115">
          <cell r="A12115">
            <v>104</v>
          </cell>
        </row>
        <row r="12116">
          <cell r="A12116">
            <v>104</v>
          </cell>
        </row>
        <row r="12117">
          <cell r="A12117">
            <v>104</v>
          </cell>
        </row>
        <row r="12118">
          <cell r="A12118">
            <v>104</v>
          </cell>
        </row>
        <row r="12119">
          <cell r="A12119">
            <v>104</v>
          </cell>
        </row>
        <row r="12120">
          <cell r="A12120">
            <v>104</v>
          </cell>
        </row>
        <row r="12121">
          <cell r="A12121">
            <v>104</v>
          </cell>
        </row>
        <row r="12122">
          <cell r="A12122">
            <v>104</v>
          </cell>
        </row>
        <row r="12123">
          <cell r="A12123">
            <v>104</v>
          </cell>
        </row>
        <row r="12124">
          <cell r="A12124">
            <v>104</v>
          </cell>
        </row>
        <row r="12125">
          <cell r="A12125">
            <v>104</v>
          </cell>
        </row>
        <row r="12126">
          <cell r="A12126">
            <v>104</v>
          </cell>
        </row>
        <row r="12127">
          <cell r="A12127">
            <v>104</v>
          </cell>
        </row>
        <row r="12128">
          <cell r="A12128">
            <v>104</v>
          </cell>
        </row>
        <row r="12129">
          <cell r="A12129">
            <v>104</v>
          </cell>
        </row>
        <row r="12130">
          <cell r="A12130">
            <v>104</v>
          </cell>
        </row>
        <row r="12131">
          <cell r="A12131">
            <v>104</v>
          </cell>
        </row>
        <row r="12132">
          <cell r="A12132">
            <v>104</v>
          </cell>
        </row>
        <row r="12133">
          <cell r="A12133">
            <v>104</v>
          </cell>
        </row>
        <row r="12134">
          <cell r="A12134">
            <v>104</v>
          </cell>
        </row>
        <row r="12135">
          <cell r="A12135">
            <v>104</v>
          </cell>
        </row>
        <row r="12136">
          <cell r="A12136">
            <v>104</v>
          </cell>
        </row>
        <row r="12137">
          <cell r="A12137">
            <v>105</v>
          </cell>
        </row>
        <row r="12138">
          <cell r="A12138">
            <v>105</v>
          </cell>
        </row>
        <row r="12139">
          <cell r="A12139">
            <v>105</v>
          </cell>
        </row>
        <row r="12140">
          <cell r="A12140">
            <v>105</v>
          </cell>
        </row>
        <row r="12141">
          <cell r="A12141">
            <v>105</v>
          </cell>
        </row>
        <row r="12142">
          <cell r="A12142">
            <v>105</v>
          </cell>
        </row>
        <row r="12143">
          <cell r="A12143">
            <v>105</v>
          </cell>
        </row>
        <row r="12144">
          <cell r="A12144">
            <v>105</v>
          </cell>
        </row>
        <row r="12145">
          <cell r="A12145">
            <v>105</v>
          </cell>
        </row>
        <row r="12146">
          <cell r="A12146">
            <v>105</v>
          </cell>
        </row>
        <row r="12147">
          <cell r="A12147">
            <v>105</v>
          </cell>
        </row>
        <row r="12148">
          <cell r="A12148">
            <v>105</v>
          </cell>
        </row>
        <row r="12149">
          <cell r="A12149">
            <v>105</v>
          </cell>
        </row>
        <row r="12150">
          <cell r="A12150">
            <v>105</v>
          </cell>
        </row>
        <row r="12151">
          <cell r="A12151">
            <v>105</v>
          </cell>
        </row>
        <row r="12152">
          <cell r="A12152">
            <v>105</v>
          </cell>
        </row>
        <row r="12153">
          <cell r="A12153">
            <v>105</v>
          </cell>
        </row>
        <row r="12154">
          <cell r="A12154">
            <v>105</v>
          </cell>
        </row>
        <row r="12155">
          <cell r="A12155">
            <v>105</v>
          </cell>
        </row>
        <row r="12156">
          <cell r="A12156">
            <v>105</v>
          </cell>
        </row>
        <row r="12157">
          <cell r="A12157">
            <v>105</v>
          </cell>
        </row>
        <row r="12158">
          <cell r="A12158">
            <v>105</v>
          </cell>
        </row>
        <row r="12159">
          <cell r="A12159">
            <v>105</v>
          </cell>
        </row>
        <row r="12160">
          <cell r="A12160">
            <v>105</v>
          </cell>
        </row>
        <row r="12161">
          <cell r="A12161">
            <v>105</v>
          </cell>
        </row>
        <row r="12162">
          <cell r="A12162">
            <v>105</v>
          </cell>
        </row>
        <row r="12163">
          <cell r="A12163">
            <v>105</v>
          </cell>
        </row>
        <row r="12164">
          <cell r="A12164">
            <v>105</v>
          </cell>
        </row>
        <row r="12165">
          <cell r="A12165">
            <v>105</v>
          </cell>
        </row>
        <row r="12166">
          <cell r="A12166">
            <v>105</v>
          </cell>
        </row>
        <row r="12167">
          <cell r="A12167">
            <v>105</v>
          </cell>
        </row>
        <row r="12168">
          <cell r="A12168">
            <v>105</v>
          </cell>
        </row>
        <row r="12169">
          <cell r="A12169">
            <v>105</v>
          </cell>
        </row>
        <row r="12170">
          <cell r="A12170">
            <v>105</v>
          </cell>
        </row>
        <row r="12171">
          <cell r="A12171">
            <v>105</v>
          </cell>
        </row>
        <row r="12172">
          <cell r="A12172">
            <v>105</v>
          </cell>
        </row>
        <row r="12173">
          <cell r="A12173">
            <v>105</v>
          </cell>
        </row>
        <row r="12174">
          <cell r="A12174">
            <v>105</v>
          </cell>
        </row>
        <row r="12175">
          <cell r="A12175">
            <v>105</v>
          </cell>
        </row>
        <row r="12176">
          <cell r="A12176">
            <v>105</v>
          </cell>
        </row>
        <row r="12177">
          <cell r="A12177">
            <v>105</v>
          </cell>
        </row>
        <row r="12178">
          <cell r="A12178">
            <v>105</v>
          </cell>
        </row>
        <row r="12179">
          <cell r="A12179">
            <v>105</v>
          </cell>
        </row>
        <row r="12180">
          <cell r="A12180">
            <v>105</v>
          </cell>
        </row>
        <row r="12181">
          <cell r="A12181">
            <v>105</v>
          </cell>
        </row>
        <row r="12182">
          <cell r="A12182">
            <v>105</v>
          </cell>
        </row>
        <row r="12183">
          <cell r="A12183">
            <v>105</v>
          </cell>
        </row>
        <row r="12184">
          <cell r="A12184">
            <v>105</v>
          </cell>
        </row>
        <row r="12185">
          <cell r="A12185">
            <v>105</v>
          </cell>
        </row>
        <row r="12186">
          <cell r="A12186">
            <v>105</v>
          </cell>
        </row>
        <row r="12187">
          <cell r="A12187">
            <v>105</v>
          </cell>
        </row>
        <row r="12188">
          <cell r="A12188">
            <v>105</v>
          </cell>
        </row>
        <row r="12189">
          <cell r="A12189">
            <v>105</v>
          </cell>
        </row>
        <row r="12190">
          <cell r="A12190">
            <v>105</v>
          </cell>
        </row>
        <row r="12191">
          <cell r="A12191">
            <v>105</v>
          </cell>
        </row>
        <row r="12192">
          <cell r="A12192">
            <v>105</v>
          </cell>
        </row>
        <row r="12193">
          <cell r="A12193">
            <v>105</v>
          </cell>
        </row>
        <row r="12194">
          <cell r="A12194">
            <v>105</v>
          </cell>
        </row>
        <row r="12195">
          <cell r="A12195">
            <v>105</v>
          </cell>
        </row>
        <row r="12196">
          <cell r="A12196">
            <v>105</v>
          </cell>
        </row>
        <row r="12197">
          <cell r="A12197">
            <v>105</v>
          </cell>
        </row>
        <row r="12198">
          <cell r="A12198">
            <v>105</v>
          </cell>
        </row>
        <row r="12199">
          <cell r="A12199">
            <v>105</v>
          </cell>
        </row>
        <row r="12200">
          <cell r="A12200">
            <v>105</v>
          </cell>
        </row>
        <row r="12201">
          <cell r="A12201">
            <v>105</v>
          </cell>
        </row>
        <row r="12202">
          <cell r="A12202">
            <v>105</v>
          </cell>
        </row>
        <row r="12203">
          <cell r="A12203">
            <v>105</v>
          </cell>
        </row>
        <row r="12204">
          <cell r="A12204">
            <v>105</v>
          </cell>
        </row>
        <row r="12205">
          <cell r="A12205">
            <v>105</v>
          </cell>
        </row>
        <row r="12206">
          <cell r="A12206">
            <v>105</v>
          </cell>
        </row>
        <row r="12207">
          <cell r="A12207">
            <v>105</v>
          </cell>
        </row>
        <row r="12208">
          <cell r="A12208">
            <v>105</v>
          </cell>
        </row>
        <row r="12209">
          <cell r="A12209">
            <v>105</v>
          </cell>
        </row>
        <row r="12210">
          <cell r="A12210">
            <v>105</v>
          </cell>
        </row>
        <row r="12211">
          <cell r="A12211">
            <v>105</v>
          </cell>
        </row>
        <row r="12212">
          <cell r="A12212">
            <v>105</v>
          </cell>
        </row>
        <row r="12213">
          <cell r="A12213">
            <v>105</v>
          </cell>
        </row>
        <row r="12214">
          <cell r="A12214">
            <v>105</v>
          </cell>
        </row>
        <row r="12215">
          <cell r="A12215">
            <v>105</v>
          </cell>
        </row>
        <row r="12216">
          <cell r="A12216">
            <v>105</v>
          </cell>
        </row>
        <row r="12217">
          <cell r="A12217">
            <v>105</v>
          </cell>
        </row>
        <row r="12218">
          <cell r="A12218">
            <v>105</v>
          </cell>
        </row>
        <row r="12219">
          <cell r="A12219">
            <v>105</v>
          </cell>
        </row>
        <row r="12220">
          <cell r="A12220">
            <v>105</v>
          </cell>
        </row>
        <row r="12221">
          <cell r="A12221">
            <v>105</v>
          </cell>
        </row>
        <row r="12222">
          <cell r="A12222">
            <v>105</v>
          </cell>
        </row>
        <row r="12223">
          <cell r="A12223">
            <v>105</v>
          </cell>
        </row>
        <row r="12224">
          <cell r="A12224">
            <v>105</v>
          </cell>
        </row>
        <row r="12225">
          <cell r="A12225">
            <v>105</v>
          </cell>
        </row>
        <row r="12226">
          <cell r="A12226">
            <v>105</v>
          </cell>
        </row>
        <row r="12227">
          <cell r="A12227">
            <v>105</v>
          </cell>
        </row>
        <row r="12228">
          <cell r="A12228">
            <v>105</v>
          </cell>
        </row>
        <row r="12229">
          <cell r="A12229">
            <v>105</v>
          </cell>
        </row>
        <row r="12230">
          <cell r="A12230">
            <v>105</v>
          </cell>
        </row>
        <row r="12231">
          <cell r="A12231">
            <v>105</v>
          </cell>
        </row>
        <row r="12232">
          <cell r="A12232">
            <v>105</v>
          </cell>
        </row>
        <row r="12233">
          <cell r="A12233">
            <v>105</v>
          </cell>
        </row>
        <row r="12234">
          <cell r="A12234">
            <v>105</v>
          </cell>
        </row>
        <row r="12235">
          <cell r="A12235">
            <v>105</v>
          </cell>
        </row>
        <row r="12236">
          <cell r="A12236">
            <v>105</v>
          </cell>
        </row>
        <row r="12237">
          <cell r="A12237">
            <v>105</v>
          </cell>
        </row>
        <row r="12238">
          <cell r="A12238">
            <v>105</v>
          </cell>
        </row>
        <row r="12239">
          <cell r="A12239">
            <v>105</v>
          </cell>
        </row>
        <row r="12240">
          <cell r="A12240">
            <v>105</v>
          </cell>
        </row>
        <row r="12241">
          <cell r="A12241">
            <v>105</v>
          </cell>
        </row>
        <row r="12242">
          <cell r="A12242">
            <v>105</v>
          </cell>
        </row>
        <row r="12243">
          <cell r="A12243">
            <v>105</v>
          </cell>
        </row>
        <row r="12244">
          <cell r="A12244">
            <v>105</v>
          </cell>
        </row>
        <row r="12245">
          <cell r="A12245">
            <v>105</v>
          </cell>
        </row>
        <row r="12246">
          <cell r="A12246">
            <v>105</v>
          </cell>
        </row>
        <row r="12247">
          <cell r="A12247">
            <v>105</v>
          </cell>
        </row>
        <row r="12248">
          <cell r="A12248">
            <v>105</v>
          </cell>
        </row>
        <row r="12249">
          <cell r="A12249">
            <v>105</v>
          </cell>
        </row>
        <row r="12250">
          <cell r="A12250">
            <v>106</v>
          </cell>
        </row>
        <row r="12251">
          <cell r="A12251">
            <v>106</v>
          </cell>
        </row>
        <row r="12252">
          <cell r="A12252">
            <v>106</v>
          </cell>
        </row>
        <row r="12253">
          <cell r="A12253">
            <v>106</v>
          </cell>
        </row>
        <row r="12254">
          <cell r="A12254">
            <v>106</v>
          </cell>
        </row>
        <row r="12255">
          <cell r="A12255">
            <v>106</v>
          </cell>
        </row>
        <row r="12256">
          <cell r="A12256">
            <v>106</v>
          </cell>
        </row>
        <row r="12257">
          <cell r="A12257">
            <v>106</v>
          </cell>
        </row>
        <row r="12258">
          <cell r="A12258">
            <v>106</v>
          </cell>
        </row>
        <row r="12259">
          <cell r="A12259">
            <v>106</v>
          </cell>
        </row>
        <row r="12260">
          <cell r="A12260">
            <v>106</v>
          </cell>
        </row>
        <row r="12261">
          <cell r="A12261">
            <v>106</v>
          </cell>
        </row>
        <row r="12262">
          <cell r="A12262">
            <v>106</v>
          </cell>
        </row>
        <row r="12263">
          <cell r="A12263">
            <v>106</v>
          </cell>
        </row>
        <row r="12264">
          <cell r="A12264">
            <v>106</v>
          </cell>
        </row>
        <row r="12265">
          <cell r="A12265">
            <v>106</v>
          </cell>
        </row>
        <row r="12266">
          <cell r="A12266">
            <v>106</v>
          </cell>
        </row>
        <row r="12267">
          <cell r="A12267">
            <v>106</v>
          </cell>
        </row>
        <row r="12268">
          <cell r="A12268">
            <v>106</v>
          </cell>
        </row>
        <row r="12269">
          <cell r="A12269">
            <v>106</v>
          </cell>
        </row>
        <row r="12270">
          <cell r="A12270">
            <v>106</v>
          </cell>
        </row>
        <row r="12271">
          <cell r="A12271">
            <v>106</v>
          </cell>
        </row>
        <row r="12272">
          <cell r="A12272">
            <v>106</v>
          </cell>
        </row>
        <row r="12273">
          <cell r="A12273">
            <v>106</v>
          </cell>
        </row>
        <row r="12274">
          <cell r="A12274">
            <v>106</v>
          </cell>
        </row>
        <row r="12275">
          <cell r="A12275">
            <v>106</v>
          </cell>
        </row>
        <row r="12276">
          <cell r="A12276">
            <v>106</v>
          </cell>
        </row>
        <row r="12277">
          <cell r="A12277">
            <v>106</v>
          </cell>
        </row>
        <row r="12278">
          <cell r="A12278">
            <v>106</v>
          </cell>
        </row>
        <row r="12279">
          <cell r="A12279">
            <v>106</v>
          </cell>
        </row>
        <row r="12280">
          <cell r="A12280">
            <v>106</v>
          </cell>
        </row>
        <row r="12281">
          <cell r="A12281">
            <v>106</v>
          </cell>
        </row>
        <row r="12282">
          <cell r="A12282">
            <v>106</v>
          </cell>
        </row>
        <row r="12283">
          <cell r="A12283">
            <v>106</v>
          </cell>
        </row>
        <row r="12284">
          <cell r="A12284">
            <v>106</v>
          </cell>
        </row>
        <row r="12285">
          <cell r="A12285">
            <v>106</v>
          </cell>
        </row>
        <row r="12286">
          <cell r="A12286">
            <v>106</v>
          </cell>
        </row>
        <row r="12287">
          <cell r="A12287">
            <v>106</v>
          </cell>
        </row>
        <row r="12288">
          <cell r="A12288">
            <v>106</v>
          </cell>
        </row>
        <row r="12289">
          <cell r="A12289">
            <v>106</v>
          </cell>
        </row>
        <row r="12290">
          <cell r="A12290">
            <v>106</v>
          </cell>
        </row>
        <row r="12291">
          <cell r="A12291">
            <v>106</v>
          </cell>
        </row>
        <row r="12292">
          <cell r="A12292">
            <v>106</v>
          </cell>
        </row>
        <row r="12293">
          <cell r="A12293">
            <v>106</v>
          </cell>
        </row>
        <row r="12294">
          <cell r="A12294">
            <v>106</v>
          </cell>
        </row>
        <row r="12295">
          <cell r="A12295">
            <v>106</v>
          </cell>
        </row>
        <row r="12296">
          <cell r="A12296">
            <v>106</v>
          </cell>
        </row>
        <row r="12297">
          <cell r="A12297">
            <v>106</v>
          </cell>
        </row>
        <row r="12298">
          <cell r="A12298">
            <v>106</v>
          </cell>
        </row>
        <row r="12299">
          <cell r="A12299">
            <v>106</v>
          </cell>
        </row>
        <row r="12300">
          <cell r="A12300">
            <v>106</v>
          </cell>
        </row>
        <row r="12301">
          <cell r="A12301">
            <v>106</v>
          </cell>
        </row>
        <row r="12302">
          <cell r="A12302">
            <v>106</v>
          </cell>
        </row>
        <row r="12303">
          <cell r="A12303">
            <v>106</v>
          </cell>
        </row>
        <row r="12304">
          <cell r="A12304">
            <v>106</v>
          </cell>
        </row>
        <row r="12305">
          <cell r="A12305">
            <v>106</v>
          </cell>
        </row>
        <row r="12306">
          <cell r="A12306">
            <v>106</v>
          </cell>
        </row>
        <row r="12307">
          <cell r="A12307">
            <v>106</v>
          </cell>
        </row>
        <row r="12308">
          <cell r="A12308">
            <v>106</v>
          </cell>
        </row>
        <row r="12309">
          <cell r="A12309">
            <v>106</v>
          </cell>
        </row>
        <row r="12310">
          <cell r="A12310">
            <v>106</v>
          </cell>
        </row>
        <row r="12311">
          <cell r="A12311">
            <v>106</v>
          </cell>
        </row>
        <row r="12312">
          <cell r="A12312">
            <v>106</v>
          </cell>
        </row>
        <row r="12313">
          <cell r="A12313">
            <v>106</v>
          </cell>
        </row>
        <row r="12314">
          <cell r="A12314">
            <v>106</v>
          </cell>
        </row>
        <row r="12315">
          <cell r="A12315">
            <v>106</v>
          </cell>
        </row>
        <row r="12316">
          <cell r="A12316">
            <v>106</v>
          </cell>
        </row>
        <row r="12317">
          <cell r="A12317">
            <v>106</v>
          </cell>
        </row>
        <row r="12318">
          <cell r="A12318">
            <v>106</v>
          </cell>
        </row>
        <row r="12319">
          <cell r="A12319">
            <v>106</v>
          </cell>
        </row>
        <row r="12320">
          <cell r="A12320">
            <v>106</v>
          </cell>
        </row>
        <row r="12321">
          <cell r="A12321">
            <v>106</v>
          </cell>
        </row>
        <row r="12322">
          <cell r="A12322">
            <v>106</v>
          </cell>
        </row>
        <row r="12323">
          <cell r="A12323">
            <v>106</v>
          </cell>
        </row>
        <row r="12324">
          <cell r="A12324">
            <v>106</v>
          </cell>
        </row>
        <row r="12325">
          <cell r="A12325">
            <v>106</v>
          </cell>
        </row>
        <row r="12326">
          <cell r="A12326">
            <v>106</v>
          </cell>
        </row>
        <row r="12327">
          <cell r="A12327">
            <v>106</v>
          </cell>
        </row>
        <row r="12328">
          <cell r="A12328">
            <v>106</v>
          </cell>
        </row>
        <row r="12329">
          <cell r="A12329">
            <v>106</v>
          </cell>
        </row>
        <row r="12330">
          <cell r="A12330">
            <v>106</v>
          </cell>
        </row>
        <row r="12331">
          <cell r="A12331">
            <v>106</v>
          </cell>
        </row>
        <row r="12332">
          <cell r="A12332">
            <v>106</v>
          </cell>
        </row>
        <row r="12333">
          <cell r="A12333">
            <v>106</v>
          </cell>
        </row>
        <row r="12334">
          <cell r="A12334">
            <v>106</v>
          </cell>
        </row>
        <row r="12335">
          <cell r="A12335">
            <v>106</v>
          </cell>
        </row>
        <row r="12336">
          <cell r="A12336">
            <v>106</v>
          </cell>
        </row>
        <row r="12337">
          <cell r="A12337">
            <v>106</v>
          </cell>
        </row>
        <row r="12338">
          <cell r="A12338">
            <v>106</v>
          </cell>
        </row>
        <row r="12339">
          <cell r="A12339">
            <v>106</v>
          </cell>
        </row>
        <row r="12340">
          <cell r="A12340">
            <v>106</v>
          </cell>
        </row>
        <row r="12341">
          <cell r="A12341">
            <v>106</v>
          </cell>
        </row>
        <row r="12342">
          <cell r="A12342">
            <v>106</v>
          </cell>
        </row>
        <row r="12343">
          <cell r="A12343">
            <v>106</v>
          </cell>
        </row>
        <row r="12344">
          <cell r="A12344">
            <v>106</v>
          </cell>
        </row>
        <row r="12345">
          <cell r="A12345">
            <v>106</v>
          </cell>
        </row>
        <row r="12346">
          <cell r="A12346">
            <v>106</v>
          </cell>
        </row>
        <row r="12347">
          <cell r="A12347">
            <v>106</v>
          </cell>
        </row>
        <row r="12348">
          <cell r="A12348">
            <v>106</v>
          </cell>
        </row>
        <row r="12349">
          <cell r="A12349">
            <v>106</v>
          </cell>
        </row>
        <row r="12350">
          <cell r="A12350">
            <v>106</v>
          </cell>
        </row>
        <row r="12351">
          <cell r="A12351">
            <v>106</v>
          </cell>
        </row>
        <row r="12352">
          <cell r="A12352">
            <v>106</v>
          </cell>
        </row>
        <row r="12353">
          <cell r="A12353">
            <v>106</v>
          </cell>
        </row>
        <row r="12354">
          <cell r="A12354">
            <v>106</v>
          </cell>
        </row>
        <row r="12355">
          <cell r="A12355">
            <v>106</v>
          </cell>
        </row>
        <row r="12356">
          <cell r="A12356">
            <v>106</v>
          </cell>
        </row>
        <row r="12357">
          <cell r="A12357">
            <v>106</v>
          </cell>
        </row>
        <row r="12358">
          <cell r="A12358">
            <v>106</v>
          </cell>
        </row>
        <row r="12359">
          <cell r="A12359">
            <v>106</v>
          </cell>
        </row>
        <row r="12360">
          <cell r="A12360">
            <v>106</v>
          </cell>
        </row>
        <row r="12361">
          <cell r="A12361">
            <v>106</v>
          </cell>
        </row>
        <row r="12362">
          <cell r="A12362">
            <v>106</v>
          </cell>
        </row>
        <row r="12363">
          <cell r="A12363">
            <v>107</v>
          </cell>
        </row>
        <row r="12364">
          <cell r="A12364">
            <v>107</v>
          </cell>
        </row>
        <row r="12365">
          <cell r="A12365">
            <v>107</v>
          </cell>
        </row>
        <row r="12366">
          <cell r="A12366">
            <v>107</v>
          </cell>
        </row>
        <row r="12367">
          <cell r="A12367">
            <v>107</v>
          </cell>
        </row>
        <row r="12368">
          <cell r="A12368">
            <v>107</v>
          </cell>
        </row>
        <row r="12369">
          <cell r="A12369">
            <v>107</v>
          </cell>
        </row>
        <row r="12370">
          <cell r="A12370">
            <v>107</v>
          </cell>
        </row>
        <row r="12371">
          <cell r="A12371">
            <v>107</v>
          </cell>
        </row>
        <row r="12372">
          <cell r="A12372">
            <v>107</v>
          </cell>
        </row>
        <row r="12373">
          <cell r="A12373">
            <v>107</v>
          </cell>
        </row>
        <row r="12374">
          <cell r="A12374">
            <v>107</v>
          </cell>
        </row>
        <row r="12375">
          <cell r="A12375">
            <v>107</v>
          </cell>
        </row>
        <row r="12376">
          <cell r="A12376">
            <v>107</v>
          </cell>
        </row>
        <row r="12377">
          <cell r="A12377">
            <v>107</v>
          </cell>
        </row>
        <row r="12378">
          <cell r="A12378">
            <v>107</v>
          </cell>
        </row>
        <row r="12379">
          <cell r="A12379">
            <v>107</v>
          </cell>
        </row>
        <row r="12380">
          <cell r="A12380">
            <v>107</v>
          </cell>
        </row>
        <row r="12381">
          <cell r="A12381">
            <v>107</v>
          </cell>
        </row>
        <row r="12382">
          <cell r="A12382">
            <v>107</v>
          </cell>
        </row>
        <row r="12383">
          <cell r="A12383">
            <v>107</v>
          </cell>
        </row>
        <row r="12384">
          <cell r="A12384">
            <v>107</v>
          </cell>
        </row>
        <row r="12385">
          <cell r="A12385">
            <v>107</v>
          </cell>
        </row>
        <row r="12386">
          <cell r="A12386">
            <v>107</v>
          </cell>
        </row>
        <row r="12387">
          <cell r="A12387">
            <v>107</v>
          </cell>
        </row>
        <row r="12388">
          <cell r="A12388">
            <v>107</v>
          </cell>
        </row>
        <row r="12389">
          <cell r="A12389">
            <v>107</v>
          </cell>
        </row>
        <row r="12390">
          <cell r="A12390">
            <v>107</v>
          </cell>
        </row>
        <row r="12391">
          <cell r="A12391">
            <v>107</v>
          </cell>
        </row>
        <row r="12392">
          <cell r="A12392">
            <v>107</v>
          </cell>
        </row>
        <row r="12393">
          <cell r="A12393">
            <v>107</v>
          </cell>
        </row>
        <row r="12394">
          <cell r="A12394">
            <v>107</v>
          </cell>
        </row>
        <row r="12395">
          <cell r="A12395">
            <v>107</v>
          </cell>
        </row>
        <row r="12396">
          <cell r="A12396">
            <v>107</v>
          </cell>
        </row>
        <row r="12397">
          <cell r="A12397">
            <v>107</v>
          </cell>
        </row>
        <row r="12398">
          <cell r="A12398">
            <v>107</v>
          </cell>
        </row>
        <row r="12399">
          <cell r="A12399">
            <v>107</v>
          </cell>
        </row>
        <row r="12400">
          <cell r="A12400">
            <v>107</v>
          </cell>
        </row>
        <row r="12401">
          <cell r="A12401">
            <v>107</v>
          </cell>
        </row>
        <row r="12402">
          <cell r="A12402">
            <v>107</v>
          </cell>
        </row>
        <row r="12403">
          <cell r="A12403">
            <v>107</v>
          </cell>
        </row>
        <row r="12404">
          <cell r="A12404">
            <v>107</v>
          </cell>
        </row>
        <row r="12405">
          <cell r="A12405">
            <v>107</v>
          </cell>
        </row>
        <row r="12406">
          <cell r="A12406">
            <v>107</v>
          </cell>
        </row>
        <row r="12407">
          <cell r="A12407">
            <v>107</v>
          </cell>
        </row>
        <row r="12408">
          <cell r="A12408">
            <v>107</v>
          </cell>
        </row>
        <row r="12409">
          <cell r="A12409">
            <v>107</v>
          </cell>
        </row>
        <row r="12410">
          <cell r="A12410">
            <v>107</v>
          </cell>
        </row>
        <row r="12411">
          <cell r="A12411">
            <v>107</v>
          </cell>
        </row>
        <row r="12412">
          <cell r="A12412">
            <v>107</v>
          </cell>
        </row>
        <row r="12413">
          <cell r="A12413">
            <v>107</v>
          </cell>
        </row>
        <row r="12414">
          <cell r="A12414">
            <v>107</v>
          </cell>
        </row>
        <row r="12415">
          <cell r="A12415">
            <v>107</v>
          </cell>
        </row>
        <row r="12416">
          <cell r="A12416">
            <v>107</v>
          </cell>
        </row>
        <row r="12417">
          <cell r="A12417">
            <v>107</v>
          </cell>
        </row>
        <row r="12418">
          <cell r="A12418">
            <v>107</v>
          </cell>
        </row>
        <row r="12419">
          <cell r="A12419">
            <v>107</v>
          </cell>
        </row>
        <row r="12420">
          <cell r="A12420">
            <v>107</v>
          </cell>
        </row>
        <row r="12421">
          <cell r="A12421">
            <v>107</v>
          </cell>
        </row>
        <row r="12422">
          <cell r="A12422">
            <v>107</v>
          </cell>
        </row>
        <row r="12423">
          <cell r="A12423">
            <v>107</v>
          </cell>
        </row>
        <row r="12424">
          <cell r="A12424">
            <v>107</v>
          </cell>
        </row>
        <row r="12425">
          <cell r="A12425">
            <v>107</v>
          </cell>
        </row>
        <row r="12426">
          <cell r="A12426">
            <v>107</v>
          </cell>
        </row>
        <row r="12427">
          <cell r="A12427">
            <v>107</v>
          </cell>
        </row>
        <row r="12428">
          <cell r="A12428">
            <v>107</v>
          </cell>
        </row>
        <row r="12429">
          <cell r="A12429">
            <v>107</v>
          </cell>
        </row>
        <row r="12430">
          <cell r="A12430">
            <v>107</v>
          </cell>
        </row>
        <row r="12431">
          <cell r="A12431">
            <v>107</v>
          </cell>
        </row>
        <row r="12432">
          <cell r="A12432">
            <v>107</v>
          </cell>
        </row>
        <row r="12433">
          <cell r="A12433">
            <v>107</v>
          </cell>
        </row>
        <row r="12434">
          <cell r="A12434">
            <v>107</v>
          </cell>
        </row>
        <row r="12435">
          <cell r="A12435">
            <v>107</v>
          </cell>
        </row>
        <row r="12436">
          <cell r="A12436">
            <v>107</v>
          </cell>
        </row>
        <row r="12437">
          <cell r="A12437">
            <v>107</v>
          </cell>
        </row>
        <row r="12438">
          <cell r="A12438">
            <v>107</v>
          </cell>
        </row>
        <row r="12439">
          <cell r="A12439">
            <v>107</v>
          </cell>
        </row>
        <row r="12440">
          <cell r="A12440">
            <v>107</v>
          </cell>
        </row>
        <row r="12441">
          <cell r="A12441">
            <v>107</v>
          </cell>
        </row>
        <row r="12442">
          <cell r="A12442">
            <v>107</v>
          </cell>
        </row>
        <row r="12443">
          <cell r="A12443">
            <v>107</v>
          </cell>
        </row>
        <row r="12444">
          <cell r="A12444">
            <v>107</v>
          </cell>
        </row>
        <row r="12445">
          <cell r="A12445">
            <v>107</v>
          </cell>
        </row>
        <row r="12446">
          <cell r="A12446">
            <v>107</v>
          </cell>
        </row>
        <row r="12447">
          <cell r="A12447">
            <v>107</v>
          </cell>
        </row>
        <row r="12448">
          <cell r="A12448">
            <v>107</v>
          </cell>
        </row>
        <row r="12449">
          <cell r="A12449">
            <v>107</v>
          </cell>
        </row>
        <row r="12450">
          <cell r="A12450">
            <v>107</v>
          </cell>
        </row>
        <row r="12451">
          <cell r="A12451">
            <v>107</v>
          </cell>
        </row>
        <row r="12452">
          <cell r="A12452">
            <v>107</v>
          </cell>
        </row>
        <row r="12453">
          <cell r="A12453">
            <v>107</v>
          </cell>
        </row>
        <row r="12454">
          <cell r="A12454">
            <v>107</v>
          </cell>
        </row>
        <row r="12455">
          <cell r="A12455">
            <v>107</v>
          </cell>
        </row>
        <row r="12456">
          <cell r="A12456">
            <v>107</v>
          </cell>
        </row>
        <row r="12457">
          <cell r="A12457">
            <v>107</v>
          </cell>
        </row>
        <row r="12458">
          <cell r="A12458">
            <v>107</v>
          </cell>
        </row>
        <row r="12459">
          <cell r="A12459">
            <v>107</v>
          </cell>
        </row>
        <row r="12460">
          <cell r="A12460">
            <v>107</v>
          </cell>
        </row>
        <row r="12461">
          <cell r="A12461">
            <v>107</v>
          </cell>
        </row>
        <row r="12462">
          <cell r="A12462">
            <v>107</v>
          </cell>
        </row>
        <row r="12463">
          <cell r="A12463">
            <v>107</v>
          </cell>
        </row>
        <row r="12464">
          <cell r="A12464">
            <v>107</v>
          </cell>
        </row>
        <row r="12465">
          <cell r="A12465">
            <v>107</v>
          </cell>
        </row>
        <row r="12466">
          <cell r="A12466">
            <v>107</v>
          </cell>
        </row>
        <row r="12467">
          <cell r="A12467">
            <v>107</v>
          </cell>
        </row>
        <row r="12468">
          <cell r="A12468">
            <v>107</v>
          </cell>
        </row>
        <row r="12469">
          <cell r="A12469">
            <v>107</v>
          </cell>
        </row>
        <row r="12470">
          <cell r="A12470">
            <v>107</v>
          </cell>
        </row>
        <row r="12471">
          <cell r="A12471">
            <v>107</v>
          </cell>
        </row>
        <row r="12472">
          <cell r="A12472">
            <v>107</v>
          </cell>
        </row>
        <row r="12473">
          <cell r="A12473">
            <v>107</v>
          </cell>
        </row>
        <row r="12474">
          <cell r="A12474">
            <v>107</v>
          </cell>
        </row>
        <row r="12475">
          <cell r="A12475">
            <v>107</v>
          </cell>
        </row>
        <row r="12476">
          <cell r="A12476">
            <v>108</v>
          </cell>
        </row>
        <row r="12477">
          <cell r="A12477">
            <v>108</v>
          </cell>
        </row>
        <row r="12478">
          <cell r="A12478">
            <v>108</v>
          </cell>
        </row>
        <row r="12479">
          <cell r="A12479">
            <v>108</v>
          </cell>
        </row>
        <row r="12480">
          <cell r="A12480">
            <v>108</v>
          </cell>
        </row>
        <row r="12481">
          <cell r="A12481">
            <v>108</v>
          </cell>
        </row>
        <row r="12482">
          <cell r="A12482">
            <v>108</v>
          </cell>
        </row>
        <row r="12483">
          <cell r="A12483">
            <v>108</v>
          </cell>
        </row>
        <row r="12484">
          <cell r="A12484">
            <v>108</v>
          </cell>
        </row>
        <row r="12485">
          <cell r="A12485">
            <v>108</v>
          </cell>
        </row>
        <row r="12486">
          <cell r="A12486">
            <v>108</v>
          </cell>
        </row>
        <row r="12487">
          <cell r="A12487">
            <v>108</v>
          </cell>
        </row>
        <row r="12488">
          <cell r="A12488">
            <v>108</v>
          </cell>
        </row>
        <row r="12489">
          <cell r="A12489">
            <v>108</v>
          </cell>
        </row>
        <row r="12490">
          <cell r="A12490">
            <v>108</v>
          </cell>
        </row>
        <row r="12491">
          <cell r="A12491">
            <v>108</v>
          </cell>
        </row>
        <row r="12492">
          <cell r="A12492">
            <v>108</v>
          </cell>
        </row>
        <row r="12493">
          <cell r="A12493">
            <v>108</v>
          </cell>
        </row>
        <row r="12494">
          <cell r="A12494">
            <v>108</v>
          </cell>
        </row>
        <row r="12495">
          <cell r="A12495">
            <v>108</v>
          </cell>
        </row>
        <row r="12496">
          <cell r="A12496">
            <v>108</v>
          </cell>
        </row>
        <row r="12497">
          <cell r="A12497">
            <v>108</v>
          </cell>
        </row>
        <row r="12498">
          <cell r="A12498">
            <v>108</v>
          </cell>
        </row>
        <row r="12499">
          <cell r="A12499">
            <v>108</v>
          </cell>
        </row>
        <row r="12500">
          <cell r="A12500">
            <v>108</v>
          </cell>
        </row>
        <row r="12501">
          <cell r="A12501">
            <v>108</v>
          </cell>
        </row>
        <row r="12502">
          <cell r="A12502">
            <v>108</v>
          </cell>
        </row>
        <row r="12503">
          <cell r="A12503">
            <v>108</v>
          </cell>
        </row>
        <row r="12504">
          <cell r="A12504">
            <v>108</v>
          </cell>
        </row>
        <row r="12505">
          <cell r="A12505">
            <v>108</v>
          </cell>
        </row>
        <row r="12506">
          <cell r="A12506">
            <v>108</v>
          </cell>
        </row>
        <row r="12507">
          <cell r="A12507">
            <v>108</v>
          </cell>
        </row>
        <row r="12508">
          <cell r="A12508">
            <v>108</v>
          </cell>
        </row>
        <row r="12509">
          <cell r="A12509">
            <v>108</v>
          </cell>
        </row>
        <row r="12510">
          <cell r="A12510">
            <v>108</v>
          </cell>
        </row>
        <row r="12511">
          <cell r="A12511">
            <v>108</v>
          </cell>
        </row>
        <row r="12512">
          <cell r="A12512">
            <v>108</v>
          </cell>
        </row>
        <row r="12513">
          <cell r="A12513">
            <v>108</v>
          </cell>
        </row>
        <row r="12514">
          <cell r="A12514">
            <v>108</v>
          </cell>
        </row>
        <row r="12515">
          <cell r="A12515">
            <v>108</v>
          </cell>
        </row>
        <row r="12516">
          <cell r="A12516">
            <v>108</v>
          </cell>
        </row>
        <row r="12517">
          <cell r="A12517">
            <v>108</v>
          </cell>
        </row>
        <row r="12518">
          <cell r="A12518">
            <v>108</v>
          </cell>
        </row>
        <row r="12519">
          <cell r="A12519">
            <v>108</v>
          </cell>
        </row>
        <row r="12520">
          <cell r="A12520">
            <v>108</v>
          </cell>
        </row>
        <row r="12521">
          <cell r="A12521">
            <v>108</v>
          </cell>
        </row>
        <row r="12522">
          <cell r="A12522">
            <v>108</v>
          </cell>
        </row>
        <row r="12523">
          <cell r="A12523">
            <v>108</v>
          </cell>
        </row>
        <row r="12524">
          <cell r="A12524">
            <v>108</v>
          </cell>
        </row>
        <row r="12525">
          <cell r="A12525">
            <v>108</v>
          </cell>
        </row>
        <row r="12526">
          <cell r="A12526">
            <v>108</v>
          </cell>
        </row>
        <row r="12527">
          <cell r="A12527">
            <v>108</v>
          </cell>
        </row>
        <row r="12528">
          <cell r="A12528">
            <v>108</v>
          </cell>
        </row>
        <row r="12529">
          <cell r="A12529">
            <v>108</v>
          </cell>
        </row>
        <row r="12530">
          <cell r="A12530">
            <v>108</v>
          </cell>
        </row>
        <row r="12531">
          <cell r="A12531">
            <v>108</v>
          </cell>
        </row>
        <row r="12532">
          <cell r="A12532">
            <v>108</v>
          </cell>
        </row>
        <row r="12533">
          <cell r="A12533">
            <v>108</v>
          </cell>
        </row>
        <row r="12534">
          <cell r="A12534">
            <v>108</v>
          </cell>
        </row>
        <row r="12535">
          <cell r="A12535">
            <v>108</v>
          </cell>
        </row>
        <row r="12536">
          <cell r="A12536">
            <v>108</v>
          </cell>
        </row>
        <row r="12537">
          <cell r="A12537">
            <v>108</v>
          </cell>
        </row>
        <row r="12538">
          <cell r="A12538">
            <v>108</v>
          </cell>
        </row>
        <row r="12539">
          <cell r="A12539">
            <v>108</v>
          </cell>
        </row>
        <row r="12540">
          <cell r="A12540">
            <v>108</v>
          </cell>
        </row>
        <row r="12541">
          <cell r="A12541">
            <v>108</v>
          </cell>
        </row>
        <row r="12542">
          <cell r="A12542">
            <v>108</v>
          </cell>
        </row>
        <row r="12543">
          <cell r="A12543">
            <v>108</v>
          </cell>
        </row>
        <row r="12544">
          <cell r="A12544">
            <v>108</v>
          </cell>
        </row>
        <row r="12545">
          <cell r="A12545">
            <v>108</v>
          </cell>
        </row>
        <row r="12546">
          <cell r="A12546">
            <v>108</v>
          </cell>
        </row>
        <row r="12547">
          <cell r="A12547">
            <v>108</v>
          </cell>
        </row>
        <row r="12548">
          <cell r="A12548">
            <v>108</v>
          </cell>
        </row>
        <row r="12549">
          <cell r="A12549">
            <v>108</v>
          </cell>
        </row>
        <row r="12550">
          <cell r="A12550">
            <v>108</v>
          </cell>
        </row>
        <row r="12551">
          <cell r="A12551">
            <v>108</v>
          </cell>
        </row>
        <row r="12552">
          <cell r="A12552">
            <v>108</v>
          </cell>
        </row>
        <row r="12553">
          <cell r="A12553">
            <v>108</v>
          </cell>
        </row>
        <row r="12554">
          <cell r="A12554">
            <v>108</v>
          </cell>
        </row>
        <row r="12555">
          <cell r="A12555">
            <v>108</v>
          </cell>
        </row>
        <row r="12556">
          <cell r="A12556">
            <v>108</v>
          </cell>
        </row>
        <row r="12557">
          <cell r="A12557">
            <v>108</v>
          </cell>
        </row>
        <row r="12558">
          <cell r="A12558">
            <v>108</v>
          </cell>
        </row>
        <row r="12559">
          <cell r="A12559">
            <v>108</v>
          </cell>
        </row>
        <row r="12560">
          <cell r="A12560">
            <v>108</v>
          </cell>
        </row>
        <row r="12561">
          <cell r="A12561">
            <v>108</v>
          </cell>
        </row>
        <row r="12562">
          <cell r="A12562">
            <v>108</v>
          </cell>
        </row>
        <row r="12563">
          <cell r="A12563">
            <v>108</v>
          </cell>
        </row>
        <row r="12564">
          <cell r="A12564">
            <v>108</v>
          </cell>
        </row>
        <row r="12565">
          <cell r="A12565">
            <v>108</v>
          </cell>
        </row>
        <row r="12566">
          <cell r="A12566">
            <v>108</v>
          </cell>
        </row>
        <row r="12567">
          <cell r="A12567">
            <v>108</v>
          </cell>
        </row>
        <row r="12568">
          <cell r="A12568">
            <v>108</v>
          </cell>
        </row>
        <row r="12569">
          <cell r="A12569">
            <v>108</v>
          </cell>
        </row>
        <row r="12570">
          <cell r="A12570">
            <v>108</v>
          </cell>
        </row>
        <row r="12571">
          <cell r="A12571">
            <v>108</v>
          </cell>
        </row>
        <row r="12572">
          <cell r="A12572">
            <v>108</v>
          </cell>
        </row>
        <row r="12573">
          <cell r="A12573">
            <v>108</v>
          </cell>
        </row>
        <row r="12574">
          <cell r="A12574">
            <v>108</v>
          </cell>
        </row>
        <row r="12575">
          <cell r="A12575">
            <v>108</v>
          </cell>
        </row>
        <row r="12576">
          <cell r="A12576">
            <v>108</v>
          </cell>
        </row>
        <row r="12577">
          <cell r="A12577">
            <v>108</v>
          </cell>
        </row>
        <row r="12578">
          <cell r="A12578">
            <v>108</v>
          </cell>
        </row>
        <row r="12579">
          <cell r="A12579">
            <v>108</v>
          </cell>
        </row>
        <row r="12580">
          <cell r="A12580">
            <v>108</v>
          </cell>
        </row>
        <row r="12581">
          <cell r="A12581">
            <v>108</v>
          </cell>
        </row>
        <row r="12582">
          <cell r="A12582">
            <v>108</v>
          </cell>
        </row>
        <row r="12583">
          <cell r="A12583">
            <v>108</v>
          </cell>
        </row>
        <row r="12584">
          <cell r="A12584">
            <v>108</v>
          </cell>
        </row>
        <row r="12585">
          <cell r="A12585">
            <v>108</v>
          </cell>
        </row>
        <row r="12586">
          <cell r="A12586">
            <v>108</v>
          </cell>
        </row>
        <row r="12587">
          <cell r="A12587">
            <v>108</v>
          </cell>
        </row>
        <row r="12588">
          <cell r="A12588">
            <v>108</v>
          </cell>
        </row>
        <row r="12589">
          <cell r="A12589">
            <v>109</v>
          </cell>
        </row>
        <row r="12590">
          <cell r="A12590">
            <v>109</v>
          </cell>
        </row>
        <row r="12591">
          <cell r="A12591">
            <v>109</v>
          </cell>
        </row>
        <row r="12592">
          <cell r="A12592">
            <v>109</v>
          </cell>
        </row>
        <row r="12593">
          <cell r="A12593">
            <v>109</v>
          </cell>
        </row>
        <row r="12594">
          <cell r="A12594">
            <v>109</v>
          </cell>
        </row>
        <row r="12595">
          <cell r="A12595">
            <v>109</v>
          </cell>
        </row>
        <row r="12596">
          <cell r="A12596">
            <v>109</v>
          </cell>
        </row>
        <row r="12597">
          <cell r="A12597">
            <v>109</v>
          </cell>
        </row>
        <row r="12598">
          <cell r="A12598">
            <v>109</v>
          </cell>
        </row>
        <row r="12599">
          <cell r="A12599">
            <v>109</v>
          </cell>
        </row>
        <row r="12600">
          <cell r="A12600">
            <v>109</v>
          </cell>
        </row>
        <row r="12601">
          <cell r="A12601">
            <v>109</v>
          </cell>
        </row>
        <row r="12602">
          <cell r="A12602">
            <v>109</v>
          </cell>
        </row>
        <row r="12603">
          <cell r="A12603">
            <v>109</v>
          </cell>
        </row>
        <row r="12604">
          <cell r="A12604">
            <v>109</v>
          </cell>
        </row>
        <row r="12605">
          <cell r="A12605">
            <v>109</v>
          </cell>
        </row>
        <row r="12606">
          <cell r="A12606">
            <v>109</v>
          </cell>
        </row>
        <row r="12607">
          <cell r="A12607">
            <v>109</v>
          </cell>
        </row>
        <row r="12608">
          <cell r="A12608">
            <v>109</v>
          </cell>
        </row>
        <row r="12609">
          <cell r="A12609">
            <v>109</v>
          </cell>
        </row>
        <row r="12610">
          <cell r="A12610">
            <v>109</v>
          </cell>
        </row>
        <row r="12611">
          <cell r="A12611">
            <v>109</v>
          </cell>
        </row>
        <row r="12612">
          <cell r="A12612">
            <v>109</v>
          </cell>
        </row>
        <row r="12613">
          <cell r="A12613">
            <v>109</v>
          </cell>
        </row>
        <row r="12614">
          <cell r="A12614">
            <v>109</v>
          </cell>
        </row>
        <row r="12615">
          <cell r="A12615">
            <v>109</v>
          </cell>
        </row>
        <row r="12616">
          <cell r="A12616">
            <v>109</v>
          </cell>
        </row>
        <row r="12617">
          <cell r="A12617">
            <v>109</v>
          </cell>
        </row>
        <row r="12618">
          <cell r="A12618">
            <v>109</v>
          </cell>
        </row>
        <row r="12619">
          <cell r="A12619">
            <v>109</v>
          </cell>
        </row>
        <row r="12620">
          <cell r="A12620">
            <v>109</v>
          </cell>
        </row>
        <row r="12621">
          <cell r="A12621">
            <v>109</v>
          </cell>
        </row>
        <row r="12622">
          <cell r="A12622">
            <v>109</v>
          </cell>
        </row>
        <row r="12623">
          <cell r="A12623">
            <v>109</v>
          </cell>
        </row>
        <row r="12624">
          <cell r="A12624">
            <v>109</v>
          </cell>
        </row>
        <row r="12625">
          <cell r="A12625">
            <v>109</v>
          </cell>
        </row>
        <row r="12626">
          <cell r="A12626">
            <v>109</v>
          </cell>
        </row>
        <row r="12627">
          <cell r="A12627">
            <v>109</v>
          </cell>
        </row>
        <row r="12628">
          <cell r="A12628">
            <v>109</v>
          </cell>
        </row>
        <row r="12629">
          <cell r="A12629">
            <v>109</v>
          </cell>
        </row>
        <row r="12630">
          <cell r="A12630">
            <v>109</v>
          </cell>
        </row>
        <row r="12631">
          <cell r="A12631">
            <v>109</v>
          </cell>
        </row>
        <row r="12632">
          <cell r="A12632">
            <v>109</v>
          </cell>
        </row>
        <row r="12633">
          <cell r="A12633">
            <v>109</v>
          </cell>
        </row>
        <row r="12634">
          <cell r="A12634">
            <v>109</v>
          </cell>
        </row>
        <row r="12635">
          <cell r="A12635">
            <v>109</v>
          </cell>
        </row>
        <row r="12636">
          <cell r="A12636">
            <v>109</v>
          </cell>
        </row>
        <row r="12637">
          <cell r="A12637">
            <v>109</v>
          </cell>
        </row>
        <row r="12638">
          <cell r="A12638">
            <v>109</v>
          </cell>
        </row>
        <row r="12639">
          <cell r="A12639">
            <v>109</v>
          </cell>
        </row>
        <row r="12640">
          <cell r="A12640">
            <v>109</v>
          </cell>
        </row>
        <row r="12641">
          <cell r="A12641">
            <v>109</v>
          </cell>
        </row>
        <row r="12642">
          <cell r="A12642">
            <v>109</v>
          </cell>
        </row>
        <row r="12643">
          <cell r="A12643">
            <v>109</v>
          </cell>
        </row>
        <row r="12644">
          <cell r="A12644">
            <v>109</v>
          </cell>
        </row>
        <row r="12645">
          <cell r="A12645">
            <v>109</v>
          </cell>
        </row>
        <row r="12646">
          <cell r="A12646">
            <v>109</v>
          </cell>
        </row>
        <row r="12647">
          <cell r="A12647">
            <v>109</v>
          </cell>
        </row>
        <row r="12648">
          <cell r="A12648">
            <v>109</v>
          </cell>
        </row>
        <row r="12649">
          <cell r="A12649">
            <v>109</v>
          </cell>
        </row>
        <row r="12650">
          <cell r="A12650">
            <v>109</v>
          </cell>
        </row>
        <row r="12651">
          <cell r="A12651">
            <v>109</v>
          </cell>
        </row>
        <row r="12652">
          <cell r="A12652">
            <v>109</v>
          </cell>
        </row>
        <row r="12653">
          <cell r="A12653">
            <v>109</v>
          </cell>
        </row>
        <row r="12654">
          <cell r="A12654">
            <v>109</v>
          </cell>
        </row>
        <row r="12655">
          <cell r="A12655">
            <v>109</v>
          </cell>
        </row>
        <row r="12656">
          <cell r="A12656">
            <v>109</v>
          </cell>
        </row>
        <row r="12657">
          <cell r="A12657">
            <v>109</v>
          </cell>
        </row>
        <row r="12658">
          <cell r="A12658">
            <v>109</v>
          </cell>
        </row>
        <row r="12659">
          <cell r="A12659">
            <v>109</v>
          </cell>
        </row>
        <row r="12660">
          <cell r="A12660">
            <v>109</v>
          </cell>
        </row>
        <row r="12661">
          <cell r="A12661">
            <v>109</v>
          </cell>
        </row>
        <row r="12662">
          <cell r="A12662">
            <v>109</v>
          </cell>
        </row>
        <row r="12663">
          <cell r="A12663">
            <v>109</v>
          </cell>
        </row>
        <row r="12664">
          <cell r="A12664">
            <v>109</v>
          </cell>
        </row>
        <row r="12665">
          <cell r="A12665">
            <v>109</v>
          </cell>
        </row>
        <row r="12666">
          <cell r="A12666">
            <v>109</v>
          </cell>
        </row>
        <row r="12667">
          <cell r="A12667">
            <v>109</v>
          </cell>
        </row>
        <row r="12668">
          <cell r="A12668">
            <v>109</v>
          </cell>
        </row>
        <row r="12669">
          <cell r="A12669">
            <v>109</v>
          </cell>
        </row>
        <row r="12670">
          <cell r="A12670">
            <v>109</v>
          </cell>
        </row>
        <row r="12671">
          <cell r="A12671">
            <v>109</v>
          </cell>
        </row>
        <row r="12672">
          <cell r="A12672">
            <v>109</v>
          </cell>
        </row>
        <row r="12673">
          <cell r="A12673">
            <v>109</v>
          </cell>
        </row>
        <row r="12674">
          <cell r="A12674">
            <v>109</v>
          </cell>
        </row>
        <row r="12675">
          <cell r="A12675">
            <v>109</v>
          </cell>
        </row>
        <row r="12676">
          <cell r="A12676">
            <v>109</v>
          </cell>
        </row>
        <row r="12677">
          <cell r="A12677">
            <v>109</v>
          </cell>
        </row>
        <row r="12678">
          <cell r="A12678">
            <v>109</v>
          </cell>
        </row>
        <row r="12679">
          <cell r="A12679">
            <v>109</v>
          </cell>
        </row>
        <row r="12680">
          <cell r="A12680">
            <v>109</v>
          </cell>
        </row>
        <row r="12681">
          <cell r="A12681">
            <v>109</v>
          </cell>
        </row>
        <row r="12682">
          <cell r="A12682">
            <v>109</v>
          </cell>
        </row>
        <row r="12683">
          <cell r="A12683">
            <v>109</v>
          </cell>
        </row>
        <row r="12684">
          <cell r="A12684">
            <v>109</v>
          </cell>
        </row>
        <row r="12685">
          <cell r="A12685">
            <v>109</v>
          </cell>
        </row>
        <row r="12686">
          <cell r="A12686">
            <v>109</v>
          </cell>
        </row>
        <row r="12687">
          <cell r="A12687">
            <v>109</v>
          </cell>
        </row>
        <row r="12688">
          <cell r="A12688">
            <v>109</v>
          </cell>
        </row>
        <row r="12689">
          <cell r="A12689">
            <v>109</v>
          </cell>
        </row>
        <row r="12690">
          <cell r="A12690">
            <v>109</v>
          </cell>
        </row>
        <row r="12691">
          <cell r="A12691">
            <v>109</v>
          </cell>
        </row>
        <row r="12692">
          <cell r="A12692">
            <v>109</v>
          </cell>
        </row>
        <row r="12693">
          <cell r="A12693">
            <v>109</v>
          </cell>
        </row>
        <row r="12694">
          <cell r="A12694">
            <v>109</v>
          </cell>
        </row>
        <row r="12695">
          <cell r="A12695">
            <v>109</v>
          </cell>
        </row>
        <row r="12696">
          <cell r="A12696">
            <v>109</v>
          </cell>
        </row>
        <row r="12697">
          <cell r="A12697">
            <v>109</v>
          </cell>
        </row>
        <row r="12698">
          <cell r="A12698">
            <v>109</v>
          </cell>
        </row>
        <row r="12699">
          <cell r="A12699">
            <v>109</v>
          </cell>
        </row>
        <row r="12700">
          <cell r="A12700">
            <v>109</v>
          </cell>
        </row>
        <row r="12701">
          <cell r="A12701">
            <v>109</v>
          </cell>
        </row>
        <row r="12702">
          <cell r="A12702">
            <v>109</v>
          </cell>
        </row>
        <row r="12703">
          <cell r="A12703">
            <v>109</v>
          </cell>
        </row>
        <row r="12704">
          <cell r="A12704">
            <v>109</v>
          </cell>
        </row>
        <row r="12705">
          <cell r="A12705">
            <v>110</v>
          </cell>
        </row>
        <row r="12706">
          <cell r="A12706">
            <v>110</v>
          </cell>
        </row>
        <row r="12707">
          <cell r="A12707">
            <v>110</v>
          </cell>
        </row>
        <row r="12708">
          <cell r="A12708">
            <v>110</v>
          </cell>
        </row>
        <row r="12709">
          <cell r="A12709">
            <v>110</v>
          </cell>
        </row>
        <row r="12710">
          <cell r="A12710">
            <v>110</v>
          </cell>
        </row>
        <row r="12711">
          <cell r="A12711">
            <v>110</v>
          </cell>
        </row>
        <row r="12712">
          <cell r="A12712">
            <v>110</v>
          </cell>
        </row>
        <row r="12713">
          <cell r="A12713">
            <v>110</v>
          </cell>
        </row>
        <row r="12714">
          <cell r="A12714">
            <v>110</v>
          </cell>
        </row>
        <row r="12715">
          <cell r="A12715">
            <v>110</v>
          </cell>
        </row>
        <row r="12716">
          <cell r="A12716">
            <v>110</v>
          </cell>
        </row>
        <row r="12717">
          <cell r="A12717">
            <v>110</v>
          </cell>
        </row>
        <row r="12718">
          <cell r="A12718">
            <v>110</v>
          </cell>
        </row>
        <row r="12719">
          <cell r="A12719">
            <v>110</v>
          </cell>
        </row>
        <row r="12720">
          <cell r="A12720">
            <v>110</v>
          </cell>
        </row>
        <row r="12721">
          <cell r="A12721">
            <v>110</v>
          </cell>
        </row>
        <row r="12722">
          <cell r="A12722">
            <v>110</v>
          </cell>
        </row>
        <row r="12723">
          <cell r="A12723">
            <v>110</v>
          </cell>
        </row>
        <row r="12724">
          <cell r="A12724">
            <v>110</v>
          </cell>
        </row>
        <row r="12725">
          <cell r="A12725">
            <v>110</v>
          </cell>
        </row>
        <row r="12726">
          <cell r="A12726">
            <v>110</v>
          </cell>
        </row>
        <row r="12727">
          <cell r="A12727">
            <v>110</v>
          </cell>
        </row>
        <row r="12728">
          <cell r="A12728">
            <v>110</v>
          </cell>
        </row>
        <row r="12729">
          <cell r="A12729">
            <v>110</v>
          </cell>
        </row>
        <row r="12730">
          <cell r="A12730">
            <v>110</v>
          </cell>
        </row>
        <row r="12731">
          <cell r="A12731">
            <v>110</v>
          </cell>
        </row>
        <row r="12732">
          <cell r="A12732">
            <v>110</v>
          </cell>
        </row>
        <row r="12733">
          <cell r="A12733">
            <v>110</v>
          </cell>
        </row>
        <row r="12734">
          <cell r="A12734">
            <v>110</v>
          </cell>
        </row>
        <row r="12735">
          <cell r="A12735">
            <v>110</v>
          </cell>
        </row>
        <row r="12736">
          <cell r="A12736">
            <v>110</v>
          </cell>
        </row>
        <row r="12737">
          <cell r="A12737">
            <v>110</v>
          </cell>
        </row>
        <row r="12738">
          <cell r="A12738">
            <v>110</v>
          </cell>
        </row>
        <row r="12739">
          <cell r="A12739">
            <v>110</v>
          </cell>
        </row>
        <row r="12740">
          <cell r="A12740">
            <v>110</v>
          </cell>
        </row>
        <row r="12741">
          <cell r="A12741">
            <v>110</v>
          </cell>
        </row>
        <row r="12742">
          <cell r="A12742">
            <v>110</v>
          </cell>
        </row>
        <row r="12743">
          <cell r="A12743">
            <v>110</v>
          </cell>
        </row>
        <row r="12744">
          <cell r="A12744">
            <v>110</v>
          </cell>
        </row>
        <row r="12745">
          <cell r="A12745">
            <v>110</v>
          </cell>
        </row>
        <row r="12746">
          <cell r="A12746">
            <v>110</v>
          </cell>
        </row>
        <row r="12747">
          <cell r="A12747">
            <v>110</v>
          </cell>
        </row>
        <row r="12748">
          <cell r="A12748">
            <v>110</v>
          </cell>
        </row>
        <row r="12749">
          <cell r="A12749">
            <v>110</v>
          </cell>
        </row>
        <row r="12750">
          <cell r="A12750">
            <v>110</v>
          </cell>
        </row>
        <row r="12751">
          <cell r="A12751">
            <v>110</v>
          </cell>
        </row>
        <row r="12752">
          <cell r="A12752">
            <v>110</v>
          </cell>
        </row>
        <row r="12753">
          <cell r="A12753">
            <v>110</v>
          </cell>
        </row>
        <row r="12754">
          <cell r="A12754">
            <v>110</v>
          </cell>
        </row>
        <row r="12755">
          <cell r="A12755">
            <v>110</v>
          </cell>
        </row>
        <row r="12756">
          <cell r="A12756">
            <v>110</v>
          </cell>
        </row>
        <row r="12757">
          <cell r="A12757">
            <v>110</v>
          </cell>
        </row>
        <row r="12758">
          <cell r="A12758">
            <v>110</v>
          </cell>
        </row>
        <row r="12759">
          <cell r="A12759">
            <v>110</v>
          </cell>
        </row>
        <row r="12760">
          <cell r="A12760">
            <v>110</v>
          </cell>
        </row>
        <row r="12761">
          <cell r="A12761">
            <v>110</v>
          </cell>
        </row>
        <row r="12762">
          <cell r="A12762">
            <v>110</v>
          </cell>
        </row>
        <row r="12763">
          <cell r="A12763">
            <v>110</v>
          </cell>
        </row>
        <row r="12764">
          <cell r="A12764">
            <v>110</v>
          </cell>
        </row>
        <row r="12765">
          <cell r="A12765">
            <v>110</v>
          </cell>
        </row>
        <row r="12766">
          <cell r="A12766">
            <v>110</v>
          </cell>
        </row>
        <row r="12767">
          <cell r="A12767">
            <v>110</v>
          </cell>
        </row>
        <row r="12768">
          <cell r="A12768">
            <v>110</v>
          </cell>
        </row>
        <row r="12769">
          <cell r="A12769">
            <v>110</v>
          </cell>
        </row>
        <row r="12770">
          <cell r="A12770">
            <v>110</v>
          </cell>
        </row>
        <row r="12771">
          <cell r="A12771">
            <v>110</v>
          </cell>
        </row>
        <row r="12772">
          <cell r="A12772">
            <v>110</v>
          </cell>
        </row>
        <row r="12773">
          <cell r="A12773">
            <v>110</v>
          </cell>
        </row>
        <row r="12774">
          <cell r="A12774">
            <v>110</v>
          </cell>
        </row>
        <row r="12775">
          <cell r="A12775">
            <v>110</v>
          </cell>
        </row>
        <row r="12776">
          <cell r="A12776">
            <v>110</v>
          </cell>
        </row>
        <row r="12777">
          <cell r="A12777">
            <v>110</v>
          </cell>
        </row>
        <row r="12778">
          <cell r="A12778">
            <v>110</v>
          </cell>
        </row>
        <row r="12779">
          <cell r="A12779">
            <v>110</v>
          </cell>
        </row>
        <row r="12780">
          <cell r="A12780">
            <v>110</v>
          </cell>
        </row>
        <row r="12781">
          <cell r="A12781">
            <v>110</v>
          </cell>
        </row>
        <row r="12782">
          <cell r="A12782">
            <v>110</v>
          </cell>
        </row>
        <row r="12783">
          <cell r="A12783">
            <v>110</v>
          </cell>
        </row>
        <row r="12784">
          <cell r="A12784">
            <v>110</v>
          </cell>
        </row>
        <row r="12785">
          <cell r="A12785">
            <v>110</v>
          </cell>
        </row>
        <row r="12786">
          <cell r="A12786">
            <v>110</v>
          </cell>
        </row>
        <row r="12787">
          <cell r="A12787">
            <v>110</v>
          </cell>
        </row>
        <row r="12788">
          <cell r="A12788">
            <v>110</v>
          </cell>
        </row>
        <row r="12789">
          <cell r="A12789">
            <v>110</v>
          </cell>
        </row>
        <row r="12790">
          <cell r="A12790">
            <v>110</v>
          </cell>
        </row>
        <row r="12791">
          <cell r="A12791">
            <v>110</v>
          </cell>
        </row>
        <row r="12792">
          <cell r="A12792">
            <v>110</v>
          </cell>
        </row>
        <row r="12793">
          <cell r="A12793">
            <v>110</v>
          </cell>
        </row>
        <row r="12794">
          <cell r="A12794">
            <v>110</v>
          </cell>
        </row>
        <row r="12795">
          <cell r="A12795">
            <v>110</v>
          </cell>
        </row>
        <row r="12796">
          <cell r="A12796">
            <v>110</v>
          </cell>
        </row>
        <row r="12797">
          <cell r="A12797">
            <v>110</v>
          </cell>
        </row>
        <row r="12798">
          <cell r="A12798">
            <v>110</v>
          </cell>
        </row>
        <row r="12799">
          <cell r="A12799">
            <v>110</v>
          </cell>
        </row>
        <row r="12800">
          <cell r="A12800">
            <v>110</v>
          </cell>
        </row>
        <row r="12801">
          <cell r="A12801">
            <v>110</v>
          </cell>
        </row>
        <row r="12802">
          <cell r="A12802">
            <v>110</v>
          </cell>
        </row>
        <row r="12803">
          <cell r="A12803">
            <v>110</v>
          </cell>
        </row>
        <row r="12804">
          <cell r="A12804">
            <v>110</v>
          </cell>
        </row>
        <row r="12805">
          <cell r="A12805">
            <v>110</v>
          </cell>
        </row>
        <row r="12806">
          <cell r="A12806">
            <v>110</v>
          </cell>
        </row>
        <row r="12807">
          <cell r="A12807">
            <v>110</v>
          </cell>
        </row>
        <row r="12808">
          <cell r="A12808">
            <v>110</v>
          </cell>
        </row>
        <row r="12809">
          <cell r="A12809">
            <v>110</v>
          </cell>
        </row>
        <row r="12810">
          <cell r="A12810">
            <v>110</v>
          </cell>
        </row>
        <row r="12811">
          <cell r="A12811">
            <v>110</v>
          </cell>
        </row>
        <row r="12812">
          <cell r="A12812">
            <v>110</v>
          </cell>
        </row>
        <row r="12813">
          <cell r="A12813">
            <v>110</v>
          </cell>
        </row>
        <row r="12814">
          <cell r="A12814">
            <v>110</v>
          </cell>
        </row>
        <row r="12815">
          <cell r="A12815">
            <v>110</v>
          </cell>
        </row>
        <row r="12816">
          <cell r="A12816">
            <v>110</v>
          </cell>
        </row>
        <row r="12817">
          <cell r="A12817">
            <v>110</v>
          </cell>
        </row>
        <row r="12818">
          <cell r="A12818">
            <v>110</v>
          </cell>
        </row>
        <row r="12819">
          <cell r="A12819">
            <v>110</v>
          </cell>
        </row>
        <row r="12820">
          <cell r="A12820">
            <v>110</v>
          </cell>
        </row>
        <row r="12821">
          <cell r="A12821">
            <v>111</v>
          </cell>
        </row>
        <row r="12822">
          <cell r="A12822">
            <v>111</v>
          </cell>
        </row>
        <row r="12823">
          <cell r="A12823">
            <v>111</v>
          </cell>
        </row>
        <row r="12824">
          <cell r="A12824">
            <v>111</v>
          </cell>
        </row>
        <row r="12825">
          <cell r="A12825">
            <v>111</v>
          </cell>
        </row>
        <row r="12826">
          <cell r="A12826">
            <v>111</v>
          </cell>
        </row>
        <row r="12827">
          <cell r="A12827">
            <v>111</v>
          </cell>
        </row>
        <row r="12828">
          <cell r="A12828">
            <v>111</v>
          </cell>
        </row>
        <row r="12829">
          <cell r="A12829">
            <v>111</v>
          </cell>
        </row>
        <row r="12830">
          <cell r="A12830">
            <v>111</v>
          </cell>
        </row>
        <row r="12831">
          <cell r="A12831">
            <v>111</v>
          </cell>
        </row>
        <row r="12832">
          <cell r="A12832">
            <v>111</v>
          </cell>
        </row>
        <row r="12833">
          <cell r="A12833">
            <v>111</v>
          </cell>
        </row>
        <row r="12834">
          <cell r="A12834">
            <v>111</v>
          </cell>
        </row>
        <row r="12835">
          <cell r="A12835">
            <v>111</v>
          </cell>
        </row>
        <row r="12836">
          <cell r="A12836">
            <v>111</v>
          </cell>
        </row>
        <row r="12837">
          <cell r="A12837">
            <v>111</v>
          </cell>
        </row>
        <row r="12838">
          <cell r="A12838">
            <v>111</v>
          </cell>
        </row>
        <row r="12839">
          <cell r="A12839">
            <v>111</v>
          </cell>
        </row>
        <row r="12840">
          <cell r="A12840">
            <v>111</v>
          </cell>
        </row>
        <row r="12841">
          <cell r="A12841">
            <v>111</v>
          </cell>
        </row>
        <row r="12842">
          <cell r="A12842">
            <v>111</v>
          </cell>
        </row>
        <row r="12843">
          <cell r="A12843">
            <v>111</v>
          </cell>
        </row>
        <row r="12844">
          <cell r="A12844">
            <v>111</v>
          </cell>
        </row>
        <row r="12845">
          <cell r="A12845">
            <v>111</v>
          </cell>
        </row>
        <row r="12846">
          <cell r="A12846">
            <v>111</v>
          </cell>
        </row>
        <row r="12847">
          <cell r="A12847">
            <v>111</v>
          </cell>
        </row>
        <row r="12848">
          <cell r="A12848">
            <v>111</v>
          </cell>
        </row>
        <row r="12849">
          <cell r="A12849">
            <v>111</v>
          </cell>
        </row>
        <row r="12850">
          <cell r="A12850">
            <v>111</v>
          </cell>
        </row>
        <row r="12851">
          <cell r="A12851">
            <v>111</v>
          </cell>
        </row>
        <row r="12852">
          <cell r="A12852">
            <v>111</v>
          </cell>
        </row>
        <row r="12853">
          <cell r="A12853">
            <v>111</v>
          </cell>
        </row>
        <row r="12854">
          <cell r="A12854">
            <v>111</v>
          </cell>
        </row>
        <row r="12855">
          <cell r="A12855">
            <v>111</v>
          </cell>
        </row>
        <row r="12856">
          <cell r="A12856">
            <v>111</v>
          </cell>
        </row>
        <row r="12857">
          <cell r="A12857">
            <v>111</v>
          </cell>
        </row>
        <row r="12858">
          <cell r="A12858">
            <v>111</v>
          </cell>
        </row>
        <row r="12859">
          <cell r="A12859">
            <v>111</v>
          </cell>
        </row>
        <row r="12860">
          <cell r="A12860">
            <v>111</v>
          </cell>
        </row>
        <row r="12861">
          <cell r="A12861">
            <v>111</v>
          </cell>
        </row>
        <row r="12862">
          <cell r="A12862">
            <v>111</v>
          </cell>
        </row>
        <row r="12863">
          <cell r="A12863">
            <v>111</v>
          </cell>
        </row>
        <row r="12864">
          <cell r="A12864">
            <v>111</v>
          </cell>
        </row>
        <row r="12865">
          <cell r="A12865">
            <v>111</v>
          </cell>
        </row>
        <row r="12866">
          <cell r="A12866">
            <v>111</v>
          </cell>
        </row>
        <row r="12867">
          <cell r="A12867">
            <v>111</v>
          </cell>
        </row>
        <row r="12868">
          <cell r="A12868">
            <v>111</v>
          </cell>
        </row>
        <row r="12869">
          <cell r="A12869">
            <v>111</v>
          </cell>
        </row>
        <row r="12870">
          <cell r="A12870">
            <v>111</v>
          </cell>
        </row>
        <row r="12871">
          <cell r="A12871">
            <v>111</v>
          </cell>
        </row>
        <row r="12872">
          <cell r="A12872">
            <v>111</v>
          </cell>
        </row>
        <row r="12873">
          <cell r="A12873">
            <v>111</v>
          </cell>
        </row>
        <row r="12874">
          <cell r="A12874">
            <v>111</v>
          </cell>
        </row>
        <row r="12875">
          <cell r="A12875">
            <v>111</v>
          </cell>
        </row>
        <row r="12876">
          <cell r="A12876">
            <v>111</v>
          </cell>
        </row>
        <row r="12877">
          <cell r="A12877">
            <v>111</v>
          </cell>
        </row>
        <row r="12878">
          <cell r="A12878">
            <v>111</v>
          </cell>
        </row>
        <row r="12879">
          <cell r="A12879">
            <v>111</v>
          </cell>
        </row>
        <row r="12880">
          <cell r="A12880">
            <v>111</v>
          </cell>
        </row>
        <row r="12881">
          <cell r="A12881">
            <v>111</v>
          </cell>
        </row>
        <row r="12882">
          <cell r="A12882">
            <v>111</v>
          </cell>
        </row>
        <row r="12883">
          <cell r="A12883">
            <v>111</v>
          </cell>
        </row>
        <row r="12884">
          <cell r="A12884">
            <v>111</v>
          </cell>
        </row>
        <row r="12885">
          <cell r="A12885">
            <v>111</v>
          </cell>
        </row>
        <row r="12886">
          <cell r="A12886">
            <v>111</v>
          </cell>
        </row>
        <row r="12887">
          <cell r="A12887">
            <v>111</v>
          </cell>
        </row>
        <row r="12888">
          <cell r="A12888">
            <v>111</v>
          </cell>
        </row>
        <row r="12889">
          <cell r="A12889">
            <v>111</v>
          </cell>
        </row>
        <row r="12890">
          <cell r="A12890">
            <v>111</v>
          </cell>
        </row>
        <row r="12891">
          <cell r="A12891">
            <v>111</v>
          </cell>
        </row>
        <row r="12892">
          <cell r="A12892">
            <v>111</v>
          </cell>
        </row>
        <row r="12893">
          <cell r="A12893">
            <v>111</v>
          </cell>
        </row>
        <row r="12894">
          <cell r="A12894">
            <v>111</v>
          </cell>
        </row>
        <row r="12895">
          <cell r="A12895">
            <v>111</v>
          </cell>
        </row>
        <row r="12896">
          <cell r="A12896">
            <v>111</v>
          </cell>
        </row>
        <row r="12897">
          <cell r="A12897">
            <v>111</v>
          </cell>
        </row>
        <row r="12898">
          <cell r="A12898">
            <v>111</v>
          </cell>
        </row>
        <row r="12899">
          <cell r="A12899">
            <v>111</v>
          </cell>
        </row>
        <row r="12900">
          <cell r="A12900">
            <v>111</v>
          </cell>
        </row>
        <row r="12901">
          <cell r="A12901">
            <v>111</v>
          </cell>
        </row>
        <row r="12902">
          <cell r="A12902">
            <v>111</v>
          </cell>
        </row>
        <row r="12903">
          <cell r="A12903">
            <v>111</v>
          </cell>
        </row>
        <row r="12904">
          <cell r="A12904">
            <v>111</v>
          </cell>
        </row>
        <row r="12905">
          <cell r="A12905">
            <v>111</v>
          </cell>
        </row>
        <row r="12906">
          <cell r="A12906">
            <v>111</v>
          </cell>
        </row>
        <row r="12907">
          <cell r="A12907">
            <v>111</v>
          </cell>
        </row>
        <row r="12908">
          <cell r="A12908">
            <v>111</v>
          </cell>
        </row>
        <row r="12909">
          <cell r="A12909">
            <v>111</v>
          </cell>
        </row>
        <row r="12910">
          <cell r="A12910">
            <v>111</v>
          </cell>
        </row>
        <row r="12911">
          <cell r="A12911">
            <v>111</v>
          </cell>
        </row>
        <row r="12912">
          <cell r="A12912">
            <v>111</v>
          </cell>
        </row>
        <row r="12913">
          <cell r="A12913">
            <v>111</v>
          </cell>
        </row>
        <row r="12914">
          <cell r="A12914">
            <v>111</v>
          </cell>
        </row>
        <row r="12915">
          <cell r="A12915">
            <v>111</v>
          </cell>
        </row>
        <row r="12916">
          <cell r="A12916">
            <v>111</v>
          </cell>
        </row>
        <row r="12917">
          <cell r="A12917">
            <v>111</v>
          </cell>
        </row>
        <row r="12918">
          <cell r="A12918">
            <v>111</v>
          </cell>
        </row>
        <row r="12919">
          <cell r="A12919">
            <v>111</v>
          </cell>
        </row>
        <row r="12920">
          <cell r="A12920">
            <v>111</v>
          </cell>
        </row>
        <row r="12921">
          <cell r="A12921">
            <v>111</v>
          </cell>
        </row>
        <row r="12922">
          <cell r="A12922">
            <v>111</v>
          </cell>
        </row>
        <row r="12923">
          <cell r="A12923">
            <v>111</v>
          </cell>
        </row>
        <row r="12924">
          <cell r="A12924">
            <v>111</v>
          </cell>
        </row>
        <row r="12925">
          <cell r="A12925">
            <v>111</v>
          </cell>
        </row>
        <row r="12926">
          <cell r="A12926">
            <v>111</v>
          </cell>
        </row>
        <row r="12927">
          <cell r="A12927">
            <v>111</v>
          </cell>
        </row>
        <row r="12928">
          <cell r="A12928">
            <v>111</v>
          </cell>
        </row>
        <row r="12929">
          <cell r="A12929">
            <v>111</v>
          </cell>
        </row>
        <row r="12930">
          <cell r="A12930">
            <v>111</v>
          </cell>
        </row>
        <row r="12931">
          <cell r="A12931">
            <v>111</v>
          </cell>
        </row>
        <row r="12932">
          <cell r="A12932">
            <v>111</v>
          </cell>
        </row>
        <row r="12933">
          <cell r="A12933">
            <v>111</v>
          </cell>
        </row>
        <row r="12934">
          <cell r="A12934">
            <v>112</v>
          </cell>
        </row>
        <row r="12935">
          <cell r="A12935">
            <v>112</v>
          </cell>
        </row>
        <row r="12936">
          <cell r="A12936">
            <v>112</v>
          </cell>
        </row>
        <row r="12937">
          <cell r="A12937">
            <v>112</v>
          </cell>
        </row>
        <row r="12938">
          <cell r="A12938">
            <v>112</v>
          </cell>
        </row>
        <row r="12939">
          <cell r="A12939">
            <v>112</v>
          </cell>
        </row>
        <row r="12940">
          <cell r="A12940">
            <v>112</v>
          </cell>
        </row>
        <row r="12941">
          <cell r="A12941">
            <v>112</v>
          </cell>
        </row>
        <row r="12942">
          <cell r="A12942">
            <v>112</v>
          </cell>
        </row>
        <row r="12943">
          <cell r="A12943">
            <v>112</v>
          </cell>
        </row>
        <row r="12944">
          <cell r="A12944">
            <v>112</v>
          </cell>
        </row>
        <row r="12945">
          <cell r="A12945">
            <v>112</v>
          </cell>
        </row>
        <row r="12946">
          <cell r="A12946">
            <v>112</v>
          </cell>
        </row>
        <row r="12947">
          <cell r="A12947">
            <v>112</v>
          </cell>
        </row>
        <row r="12948">
          <cell r="A12948">
            <v>112</v>
          </cell>
        </row>
        <row r="12949">
          <cell r="A12949">
            <v>112</v>
          </cell>
        </row>
        <row r="12950">
          <cell r="A12950">
            <v>112</v>
          </cell>
        </row>
        <row r="12951">
          <cell r="A12951">
            <v>112</v>
          </cell>
        </row>
        <row r="12952">
          <cell r="A12952">
            <v>112</v>
          </cell>
        </row>
        <row r="12953">
          <cell r="A12953">
            <v>112</v>
          </cell>
        </row>
        <row r="12954">
          <cell r="A12954">
            <v>112</v>
          </cell>
        </row>
        <row r="12955">
          <cell r="A12955">
            <v>112</v>
          </cell>
        </row>
        <row r="12956">
          <cell r="A12956">
            <v>112</v>
          </cell>
        </row>
        <row r="12957">
          <cell r="A12957">
            <v>112</v>
          </cell>
        </row>
        <row r="12958">
          <cell r="A12958">
            <v>112</v>
          </cell>
        </row>
        <row r="12959">
          <cell r="A12959">
            <v>112</v>
          </cell>
        </row>
        <row r="12960">
          <cell r="A12960">
            <v>112</v>
          </cell>
        </row>
        <row r="12961">
          <cell r="A12961">
            <v>112</v>
          </cell>
        </row>
        <row r="12962">
          <cell r="A12962">
            <v>112</v>
          </cell>
        </row>
        <row r="12963">
          <cell r="A12963">
            <v>112</v>
          </cell>
        </row>
        <row r="12964">
          <cell r="A12964">
            <v>112</v>
          </cell>
        </row>
        <row r="12965">
          <cell r="A12965">
            <v>112</v>
          </cell>
        </row>
        <row r="12966">
          <cell r="A12966">
            <v>112</v>
          </cell>
        </row>
        <row r="12967">
          <cell r="A12967">
            <v>112</v>
          </cell>
        </row>
        <row r="12968">
          <cell r="A12968">
            <v>112</v>
          </cell>
        </row>
        <row r="12969">
          <cell r="A12969">
            <v>112</v>
          </cell>
        </row>
        <row r="12970">
          <cell r="A12970">
            <v>112</v>
          </cell>
        </row>
        <row r="12971">
          <cell r="A12971">
            <v>112</v>
          </cell>
        </row>
        <row r="12972">
          <cell r="A12972">
            <v>112</v>
          </cell>
        </row>
        <row r="12973">
          <cell r="A12973">
            <v>112</v>
          </cell>
        </row>
        <row r="12974">
          <cell r="A12974">
            <v>112</v>
          </cell>
        </row>
        <row r="12975">
          <cell r="A12975">
            <v>112</v>
          </cell>
        </row>
        <row r="12976">
          <cell r="A12976">
            <v>112</v>
          </cell>
        </row>
        <row r="12977">
          <cell r="A12977">
            <v>112</v>
          </cell>
        </row>
        <row r="12978">
          <cell r="A12978">
            <v>112</v>
          </cell>
        </row>
        <row r="12979">
          <cell r="A12979">
            <v>112</v>
          </cell>
        </row>
        <row r="12980">
          <cell r="A12980">
            <v>112</v>
          </cell>
        </row>
        <row r="12981">
          <cell r="A12981">
            <v>112</v>
          </cell>
        </row>
        <row r="12982">
          <cell r="A12982">
            <v>112</v>
          </cell>
        </row>
        <row r="12983">
          <cell r="A12983">
            <v>112</v>
          </cell>
        </row>
        <row r="12984">
          <cell r="A12984">
            <v>112</v>
          </cell>
        </row>
        <row r="12985">
          <cell r="A12985">
            <v>112</v>
          </cell>
        </row>
        <row r="12986">
          <cell r="A12986">
            <v>112</v>
          </cell>
        </row>
        <row r="12987">
          <cell r="A12987">
            <v>112</v>
          </cell>
        </row>
        <row r="12988">
          <cell r="A12988">
            <v>112</v>
          </cell>
        </row>
        <row r="12989">
          <cell r="A12989">
            <v>112</v>
          </cell>
        </row>
        <row r="12990">
          <cell r="A12990">
            <v>112</v>
          </cell>
        </row>
        <row r="12991">
          <cell r="A12991">
            <v>112</v>
          </cell>
        </row>
        <row r="12992">
          <cell r="A12992">
            <v>112</v>
          </cell>
        </row>
        <row r="12993">
          <cell r="A12993">
            <v>112</v>
          </cell>
        </row>
        <row r="12994">
          <cell r="A12994">
            <v>112</v>
          </cell>
        </row>
        <row r="12995">
          <cell r="A12995">
            <v>112</v>
          </cell>
        </row>
        <row r="12996">
          <cell r="A12996">
            <v>112</v>
          </cell>
        </row>
        <row r="12997">
          <cell r="A12997">
            <v>112</v>
          </cell>
        </row>
        <row r="12998">
          <cell r="A12998">
            <v>112</v>
          </cell>
        </row>
        <row r="12999">
          <cell r="A12999">
            <v>112</v>
          </cell>
        </row>
        <row r="13000">
          <cell r="A13000">
            <v>112</v>
          </cell>
        </row>
        <row r="13001">
          <cell r="A13001">
            <v>112</v>
          </cell>
        </row>
        <row r="13002">
          <cell r="A13002">
            <v>112</v>
          </cell>
        </row>
        <row r="13003">
          <cell r="A13003">
            <v>112</v>
          </cell>
        </row>
        <row r="13004">
          <cell r="A13004">
            <v>112</v>
          </cell>
        </row>
        <row r="13005">
          <cell r="A13005">
            <v>112</v>
          </cell>
        </row>
        <row r="13006">
          <cell r="A13006">
            <v>112</v>
          </cell>
        </row>
        <row r="13007">
          <cell r="A13007">
            <v>112</v>
          </cell>
        </row>
        <row r="13008">
          <cell r="A13008">
            <v>112</v>
          </cell>
        </row>
        <row r="13009">
          <cell r="A13009">
            <v>112</v>
          </cell>
        </row>
        <row r="13010">
          <cell r="A13010">
            <v>112</v>
          </cell>
        </row>
        <row r="13011">
          <cell r="A13011">
            <v>112</v>
          </cell>
        </row>
        <row r="13012">
          <cell r="A13012">
            <v>112</v>
          </cell>
        </row>
        <row r="13013">
          <cell r="A13013">
            <v>112</v>
          </cell>
        </row>
        <row r="13014">
          <cell r="A13014">
            <v>112</v>
          </cell>
        </row>
        <row r="13015">
          <cell r="A13015">
            <v>112</v>
          </cell>
        </row>
        <row r="13016">
          <cell r="A13016">
            <v>112</v>
          </cell>
        </row>
        <row r="13017">
          <cell r="A13017">
            <v>112</v>
          </cell>
        </row>
        <row r="13018">
          <cell r="A13018">
            <v>112</v>
          </cell>
        </row>
        <row r="13019">
          <cell r="A13019">
            <v>112</v>
          </cell>
        </row>
        <row r="13020">
          <cell r="A13020">
            <v>112</v>
          </cell>
        </row>
        <row r="13021">
          <cell r="A13021">
            <v>112</v>
          </cell>
        </row>
        <row r="13022">
          <cell r="A13022">
            <v>112</v>
          </cell>
        </row>
        <row r="13023">
          <cell r="A13023">
            <v>112</v>
          </cell>
        </row>
        <row r="13024">
          <cell r="A13024">
            <v>112</v>
          </cell>
        </row>
        <row r="13025">
          <cell r="A13025">
            <v>112</v>
          </cell>
        </row>
        <row r="13026">
          <cell r="A13026">
            <v>112</v>
          </cell>
        </row>
        <row r="13027">
          <cell r="A13027">
            <v>112</v>
          </cell>
        </row>
        <row r="13028">
          <cell r="A13028">
            <v>112</v>
          </cell>
        </row>
        <row r="13029">
          <cell r="A13029">
            <v>112</v>
          </cell>
        </row>
        <row r="13030">
          <cell r="A13030">
            <v>112</v>
          </cell>
        </row>
        <row r="13031">
          <cell r="A13031">
            <v>112</v>
          </cell>
        </row>
        <row r="13032">
          <cell r="A13032">
            <v>112</v>
          </cell>
        </row>
        <row r="13033">
          <cell r="A13033">
            <v>112</v>
          </cell>
        </row>
        <row r="13034">
          <cell r="A13034">
            <v>112</v>
          </cell>
        </row>
        <row r="13035">
          <cell r="A13035">
            <v>112</v>
          </cell>
        </row>
        <row r="13036">
          <cell r="A13036">
            <v>112</v>
          </cell>
        </row>
        <row r="13037">
          <cell r="A13037">
            <v>112</v>
          </cell>
        </row>
        <row r="13038">
          <cell r="A13038">
            <v>112</v>
          </cell>
        </row>
        <row r="13039">
          <cell r="A13039">
            <v>112</v>
          </cell>
        </row>
        <row r="13040">
          <cell r="A13040">
            <v>112</v>
          </cell>
        </row>
        <row r="13041">
          <cell r="A13041">
            <v>112</v>
          </cell>
        </row>
        <row r="13042">
          <cell r="A13042">
            <v>112</v>
          </cell>
        </row>
        <row r="13043">
          <cell r="A13043">
            <v>112</v>
          </cell>
        </row>
        <row r="13044">
          <cell r="A13044">
            <v>112</v>
          </cell>
        </row>
        <row r="13045">
          <cell r="A13045">
            <v>112</v>
          </cell>
        </row>
        <row r="13046">
          <cell r="A13046">
            <v>112</v>
          </cell>
        </row>
        <row r="13047">
          <cell r="A13047">
            <v>113</v>
          </cell>
        </row>
        <row r="13048">
          <cell r="A13048">
            <v>113</v>
          </cell>
        </row>
        <row r="13049">
          <cell r="A13049">
            <v>113</v>
          </cell>
        </row>
        <row r="13050">
          <cell r="A13050">
            <v>113</v>
          </cell>
        </row>
        <row r="13051">
          <cell r="A13051">
            <v>113</v>
          </cell>
        </row>
        <row r="13052">
          <cell r="A13052">
            <v>113</v>
          </cell>
        </row>
        <row r="13053">
          <cell r="A13053">
            <v>113</v>
          </cell>
        </row>
        <row r="13054">
          <cell r="A13054">
            <v>113</v>
          </cell>
        </row>
        <row r="13055">
          <cell r="A13055">
            <v>113</v>
          </cell>
        </row>
        <row r="13056">
          <cell r="A13056">
            <v>113</v>
          </cell>
        </row>
        <row r="13057">
          <cell r="A13057">
            <v>113</v>
          </cell>
        </row>
        <row r="13058">
          <cell r="A13058">
            <v>113</v>
          </cell>
        </row>
        <row r="13059">
          <cell r="A13059">
            <v>113</v>
          </cell>
        </row>
        <row r="13060">
          <cell r="A13060">
            <v>113</v>
          </cell>
        </row>
        <row r="13061">
          <cell r="A13061">
            <v>113</v>
          </cell>
        </row>
        <row r="13062">
          <cell r="A13062">
            <v>113</v>
          </cell>
        </row>
        <row r="13063">
          <cell r="A13063">
            <v>113</v>
          </cell>
        </row>
        <row r="13064">
          <cell r="A13064">
            <v>113</v>
          </cell>
        </row>
        <row r="13065">
          <cell r="A13065">
            <v>113</v>
          </cell>
        </row>
        <row r="13066">
          <cell r="A13066">
            <v>113</v>
          </cell>
        </row>
        <row r="13067">
          <cell r="A13067">
            <v>113</v>
          </cell>
        </row>
        <row r="13068">
          <cell r="A13068">
            <v>113</v>
          </cell>
        </row>
        <row r="13069">
          <cell r="A13069">
            <v>113</v>
          </cell>
        </row>
        <row r="13070">
          <cell r="A13070">
            <v>113</v>
          </cell>
        </row>
        <row r="13071">
          <cell r="A13071">
            <v>113</v>
          </cell>
        </row>
        <row r="13072">
          <cell r="A13072">
            <v>113</v>
          </cell>
        </row>
        <row r="13073">
          <cell r="A13073">
            <v>113</v>
          </cell>
        </row>
        <row r="13074">
          <cell r="A13074">
            <v>113</v>
          </cell>
        </row>
        <row r="13075">
          <cell r="A13075">
            <v>113</v>
          </cell>
        </row>
        <row r="13076">
          <cell r="A13076">
            <v>113</v>
          </cell>
        </row>
        <row r="13077">
          <cell r="A13077">
            <v>113</v>
          </cell>
        </row>
        <row r="13078">
          <cell r="A13078">
            <v>113</v>
          </cell>
        </row>
        <row r="13079">
          <cell r="A13079">
            <v>113</v>
          </cell>
        </row>
        <row r="13080">
          <cell r="A13080">
            <v>113</v>
          </cell>
        </row>
        <row r="13081">
          <cell r="A13081">
            <v>113</v>
          </cell>
        </row>
        <row r="13082">
          <cell r="A13082">
            <v>113</v>
          </cell>
        </row>
        <row r="13083">
          <cell r="A13083">
            <v>113</v>
          </cell>
        </row>
        <row r="13084">
          <cell r="A13084">
            <v>113</v>
          </cell>
        </row>
        <row r="13085">
          <cell r="A13085">
            <v>113</v>
          </cell>
        </row>
        <row r="13086">
          <cell r="A13086">
            <v>113</v>
          </cell>
        </row>
        <row r="13087">
          <cell r="A13087">
            <v>113</v>
          </cell>
        </row>
        <row r="13088">
          <cell r="A13088">
            <v>113</v>
          </cell>
        </row>
        <row r="13089">
          <cell r="A13089">
            <v>113</v>
          </cell>
        </row>
        <row r="13090">
          <cell r="A13090">
            <v>113</v>
          </cell>
        </row>
        <row r="13091">
          <cell r="A13091">
            <v>113</v>
          </cell>
        </row>
        <row r="13092">
          <cell r="A13092">
            <v>113</v>
          </cell>
        </row>
        <row r="13093">
          <cell r="A13093">
            <v>113</v>
          </cell>
        </row>
        <row r="13094">
          <cell r="A13094">
            <v>113</v>
          </cell>
        </row>
        <row r="13095">
          <cell r="A13095">
            <v>113</v>
          </cell>
        </row>
        <row r="13096">
          <cell r="A13096">
            <v>113</v>
          </cell>
        </row>
        <row r="13097">
          <cell r="A13097">
            <v>113</v>
          </cell>
        </row>
        <row r="13098">
          <cell r="A13098">
            <v>113</v>
          </cell>
        </row>
        <row r="13099">
          <cell r="A13099">
            <v>113</v>
          </cell>
        </row>
        <row r="13100">
          <cell r="A13100">
            <v>113</v>
          </cell>
        </row>
        <row r="13101">
          <cell r="A13101">
            <v>113</v>
          </cell>
        </row>
        <row r="13102">
          <cell r="A13102">
            <v>113</v>
          </cell>
        </row>
        <row r="13103">
          <cell r="A13103">
            <v>113</v>
          </cell>
        </row>
        <row r="13104">
          <cell r="A13104">
            <v>113</v>
          </cell>
        </row>
        <row r="13105">
          <cell r="A13105">
            <v>113</v>
          </cell>
        </row>
        <row r="13106">
          <cell r="A13106">
            <v>113</v>
          </cell>
        </row>
        <row r="13107">
          <cell r="A13107">
            <v>113</v>
          </cell>
        </row>
        <row r="13108">
          <cell r="A13108">
            <v>113</v>
          </cell>
        </row>
        <row r="13109">
          <cell r="A13109">
            <v>113</v>
          </cell>
        </row>
        <row r="13110">
          <cell r="A13110">
            <v>113</v>
          </cell>
        </row>
        <row r="13111">
          <cell r="A13111">
            <v>113</v>
          </cell>
        </row>
        <row r="13112">
          <cell r="A13112">
            <v>113</v>
          </cell>
        </row>
        <row r="13113">
          <cell r="A13113">
            <v>113</v>
          </cell>
        </row>
        <row r="13114">
          <cell r="A13114">
            <v>113</v>
          </cell>
        </row>
        <row r="13115">
          <cell r="A13115">
            <v>113</v>
          </cell>
        </row>
        <row r="13116">
          <cell r="A13116">
            <v>113</v>
          </cell>
        </row>
        <row r="13117">
          <cell r="A13117">
            <v>113</v>
          </cell>
        </row>
        <row r="13118">
          <cell r="A13118">
            <v>113</v>
          </cell>
        </row>
        <row r="13119">
          <cell r="A13119">
            <v>113</v>
          </cell>
        </row>
        <row r="13120">
          <cell r="A13120">
            <v>113</v>
          </cell>
        </row>
        <row r="13121">
          <cell r="A13121">
            <v>113</v>
          </cell>
        </row>
        <row r="13122">
          <cell r="A13122">
            <v>113</v>
          </cell>
        </row>
        <row r="13123">
          <cell r="A13123">
            <v>113</v>
          </cell>
        </row>
        <row r="13124">
          <cell r="A13124">
            <v>113</v>
          </cell>
        </row>
        <row r="13125">
          <cell r="A13125">
            <v>113</v>
          </cell>
        </row>
        <row r="13126">
          <cell r="A13126">
            <v>113</v>
          </cell>
        </row>
        <row r="13127">
          <cell r="A13127">
            <v>113</v>
          </cell>
        </row>
        <row r="13128">
          <cell r="A13128">
            <v>113</v>
          </cell>
        </row>
        <row r="13129">
          <cell r="A13129">
            <v>113</v>
          </cell>
        </row>
        <row r="13130">
          <cell r="A13130">
            <v>113</v>
          </cell>
        </row>
        <row r="13131">
          <cell r="A13131">
            <v>113</v>
          </cell>
        </row>
        <row r="13132">
          <cell r="A13132">
            <v>113</v>
          </cell>
        </row>
        <row r="13133">
          <cell r="A13133">
            <v>113</v>
          </cell>
        </row>
        <row r="13134">
          <cell r="A13134">
            <v>113</v>
          </cell>
        </row>
        <row r="13135">
          <cell r="A13135">
            <v>113</v>
          </cell>
        </row>
        <row r="13136">
          <cell r="A13136">
            <v>113</v>
          </cell>
        </row>
        <row r="13137">
          <cell r="A13137">
            <v>113</v>
          </cell>
        </row>
        <row r="13138">
          <cell r="A13138">
            <v>113</v>
          </cell>
        </row>
        <row r="13139">
          <cell r="A13139">
            <v>113</v>
          </cell>
        </row>
        <row r="13140">
          <cell r="A13140">
            <v>113</v>
          </cell>
        </row>
        <row r="13141">
          <cell r="A13141">
            <v>113</v>
          </cell>
        </row>
        <row r="13142">
          <cell r="A13142">
            <v>113</v>
          </cell>
        </row>
        <row r="13143">
          <cell r="A13143">
            <v>113</v>
          </cell>
        </row>
        <row r="13144">
          <cell r="A13144">
            <v>113</v>
          </cell>
        </row>
        <row r="13145">
          <cell r="A13145">
            <v>113</v>
          </cell>
        </row>
        <row r="13146">
          <cell r="A13146">
            <v>113</v>
          </cell>
        </row>
        <row r="13147">
          <cell r="A13147">
            <v>113</v>
          </cell>
        </row>
        <row r="13148">
          <cell r="A13148">
            <v>113</v>
          </cell>
        </row>
        <row r="13149">
          <cell r="A13149">
            <v>113</v>
          </cell>
        </row>
        <row r="13150">
          <cell r="A13150">
            <v>113</v>
          </cell>
        </row>
        <row r="13151">
          <cell r="A13151">
            <v>113</v>
          </cell>
        </row>
        <row r="13152">
          <cell r="A13152">
            <v>113</v>
          </cell>
        </row>
        <row r="13153">
          <cell r="A13153">
            <v>113</v>
          </cell>
        </row>
        <row r="13154">
          <cell r="A13154">
            <v>113</v>
          </cell>
        </row>
        <row r="13155">
          <cell r="A13155">
            <v>113</v>
          </cell>
        </row>
        <row r="13156">
          <cell r="A13156">
            <v>113</v>
          </cell>
        </row>
        <row r="13157">
          <cell r="A13157">
            <v>113</v>
          </cell>
        </row>
        <row r="13158">
          <cell r="A13158">
            <v>113</v>
          </cell>
        </row>
        <row r="13159">
          <cell r="A13159">
            <v>113</v>
          </cell>
        </row>
        <row r="13160">
          <cell r="A13160">
            <v>114</v>
          </cell>
        </row>
        <row r="13161">
          <cell r="A13161">
            <v>114</v>
          </cell>
        </row>
        <row r="13162">
          <cell r="A13162">
            <v>114</v>
          </cell>
        </row>
        <row r="13163">
          <cell r="A13163">
            <v>114</v>
          </cell>
        </row>
        <row r="13164">
          <cell r="A13164">
            <v>114</v>
          </cell>
        </row>
        <row r="13165">
          <cell r="A13165">
            <v>114</v>
          </cell>
        </row>
        <row r="13166">
          <cell r="A13166">
            <v>114</v>
          </cell>
        </row>
        <row r="13167">
          <cell r="A13167">
            <v>114</v>
          </cell>
        </row>
        <row r="13168">
          <cell r="A13168">
            <v>114</v>
          </cell>
        </row>
        <row r="13169">
          <cell r="A13169">
            <v>114</v>
          </cell>
        </row>
        <row r="13170">
          <cell r="A13170">
            <v>114</v>
          </cell>
        </row>
        <row r="13171">
          <cell r="A13171">
            <v>114</v>
          </cell>
        </row>
        <row r="13172">
          <cell r="A13172">
            <v>114</v>
          </cell>
        </row>
        <row r="13173">
          <cell r="A13173">
            <v>114</v>
          </cell>
        </row>
        <row r="13174">
          <cell r="A13174">
            <v>114</v>
          </cell>
        </row>
        <row r="13175">
          <cell r="A13175">
            <v>114</v>
          </cell>
        </row>
        <row r="13176">
          <cell r="A13176">
            <v>114</v>
          </cell>
        </row>
        <row r="13177">
          <cell r="A13177">
            <v>114</v>
          </cell>
        </row>
        <row r="13178">
          <cell r="A13178">
            <v>114</v>
          </cell>
        </row>
        <row r="13179">
          <cell r="A13179">
            <v>114</v>
          </cell>
        </row>
        <row r="13180">
          <cell r="A13180">
            <v>114</v>
          </cell>
        </row>
        <row r="13181">
          <cell r="A13181">
            <v>114</v>
          </cell>
        </row>
        <row r="13182">
          <cell r="A13182">
            <v>114</v>
          </cell>
        </row>
        <row r="13183">
          <cell r="A13183">
            <v>114</v>
          </cell>
        </row>
        <row r="13184">
          <cell r="A13184">
            <v>114</v>
          </cell>
        </row>
        <row r="13185">
          <cell r="A13185">
            <v>114</v>
          </cell>
        </row>
        <row r="13186">
          <cell r="A13186">
            <v>114</v>
          </cell>
        </row>
        <row r="13187">
          <cell r="A13187">
            <v>114</v>
          </cell>
        </row>
        <row r="13188">
          <cell r="A13188">
            <v>114</v>
          </cell>
        </row>
        <row r="13189">
          <cell r="A13189">
            <v>114</v>
          </cell>
        </row>
        <row r="13190">
          <cell r="A13190">
            <v>114</v>
          </cell>
        </row>
        <row r="13191">
          <cell r="A13191">
            <v>114</v>
          </cell>
        </row>
        <row r="13192">
          <cell r="A13192">
            <v>114</v>
          </cell>
        </row>
        <row r="13193">
          <cell r="A13193">
            <v>114</v>
          </cell>
        </row>
        <row r="13194">
          <cell r="A13194">
            <v>114</v>
          </cell>
        </row>
        <row r="13195">
          <cell r="A13195">
            <v>114</v>
          </cell>
        </row>
        <row r="13196">
          <cell r="A13196">
            <v>114</v>
          </cell>
        </row>
        <row r="13197">
          <cell r="A13197">
            <v>114</v>
          </cell>
        </row>
        <row r="13198">
          <cell r="A13198">
            <v>114</v>
          </cell>
        </row>
        <row r="13199">
          <cell r="A13199">
            <v>114</v>
          </cell>
        </row>
        <row r="13200">
          <cell r="A13200">
            <v>114</v>
          </cell>
        </row>
        <row r="13201">
          <cell r="A13201">
            <v>114</v>
          </cell>
        </row>
        <row r="13202">
          <cell r="A13202">
            <v>114</v>
          </cell>
        </row>
        <row r="13203">
          <cell r="A13203">
            <v>114</v>
          </cell>
        </row>
        <row r="13204">
          <cell r="A13204">
            <v>114</v>
          </cell>
        </row>
        <row r="13205">
          <cell r="A13205">
            <v>114</v>
          </cell>
        </row>
        <row r="13206">
          <cell r="A13206">
            <v>114</v>
          </cell>
        </row>
        <row r="13207">
          <cell r="A13207">
            <v>114</v>
          </cell>
        </row>
        <row r="13208">
          <cell r="A13208">
            <v>114</v>
          </cell>
        </row>
        <row r="13209">
          <cell r="A13209">
            <v>114</v>
          </cell>
        </row>
        <row r="13210">
          <cell r="A13210">
            <v>114</v>
          </cell>
        </row>
        <row r="13211">
          <cell r="A13211">
            <v>114</v>
          </cell>
        </row>
        <row r="13212">
          <cell r="A13212">
            <v>114</v>
          </cell>
        </row>
        <row r="13213">
          <cell r="A13213">
            <v>114</v>
          </cell>
        </row>
        <row r="13214">
          <cell r="A13214">
            <v>114</v>
          </cell>
        </row>
        <row r="13215">
          <cell r="A13215">
            <v>114</v>
          </cell>
        </row>
        <row r="13216">
          <cell r="A13216">
            <v>114</v>
          </cell>
        </row>
        <row r="13217">
          <cell r="A13217">
            <v>114</v>
          </cell>
        </row>
        <row r="13218">
          <cell r="A13218">
            <v>114</v>
          </cell>
        </row>
        <row r="13219">
          <cell r="A13219">
            <v>114</v>
          </cell>
        </row>
        <row r="13220">
          <cell r="A13220">
            <v>114</v>
          </cell>
        </row>
        <row r="13221">
          <cell r="A13221">
            <v>114</v>
          </cell>
        </row>
        <row r="13222">
          <cell r="A13222">
            <v>114</v>
          </cell>
        </row>
        <row r="13223">
          <cell r="A13223">
            <v>114</v>
          </cell>
        </row>
        <row r="13224">
          <cell r="A13224">
            <v>114</v>
          </cell>
        </row>
        <row r="13225">
          <cell r="A13225">
            <v>114</v>
          </cell>
        </row>
        <row r="13226">
          <cell r="A13226">
            <v>114</v>
          </cell>
        </row>
        <row r="13227">
          <cell r="A13227">
            <v>114</v>
          </cell>
        </row>
        <row r="13228">
          <cell r="A13228">
            <v>114</v>
          </cell>
        </row>
        <row r="13229">
          <cell r="A13229">
            <v>114</v>
          </cell>
        </row>
        <row r="13230">
          <cell r="A13230">
            <v>114</v>
          </cell>
        </row>
        <row r="13231">
          <cell r="A13231">
            <v>114</v>
          </cell>
        </row>
        <row r="13232">
          <cell r="A13232">
            <v>114</v>
          </cell>
        </row>
        <row r="13233">
          <cell r="A13233">
            <v>114</v>
          </cell>
        </row>
        <row r="13234">
          <cell r="A13234">
            <v>114</v>
          </cell>
        </row>
        <row r="13235">
          <cell r="A13235">
            <v>114</v>
          </cell>
        </row>
        <row r="13236">
          <cell r="A13236">
            <v>114</v>
          </cell>
        </row>
        <row r="13237">
          <cell r="A13237">
            <v>114</v>
          </cell>
        </row>
        <row r="13238">
          <cell r="A13238">
            <v>114</v>
          </cell>
        </row>
        <row r="13239">
          <cell r="A13239">
            <v>114</v>
          </cell>
        </row>
        <row r="13240">
          <cell r="A13240">
            <v>114</v>
          </cell>
        </row>
        <row r="13241">
          <cell r="A13241">
            <v>114</v>
          </cell>
        </row>
        <row r="13242">
          <cell r="A13242">
            <v>114</v>
          </cell>
        </row>
        <row r="13243">
          <cell r="A13243">
            <v>114</v>
          </cell>
        </row>
        <row r="13244">
          <cell r="A13244">
            <v>114</v>
          </cell>
        </row>
        <row r="13245">
          <cell r="A13245">
            <v>114</v>
          </cell>
        </row>
        <row r="13246">
          <cell r="A13246">
            <v>114</v>
          </cell>
        </row>
        <row r="13247">
          <cell r="A13247">
            <v>114</v>
          </cell>
        </row>
        <row r="13248">
          <cell r="A13248">
            <v>114</v>
          </cell>
        </row>
        <row r="13249">
          <cell r="A13249">
            <v>114</v>
          </cell>
        </row>
        <row r="13250">
          <cell r="A13250">
            <v>114</v>
          </cell>
        </row>
        <row r="13251">
          <cell r="A13251">
            <v>114</v>
          </cell>
        </row>
        <row r="13252">
          <cell r="A13252">
            <v>114</v>
          </cell>
        </row>
        <row r="13253">
          <cell r="A13253">
            <v>114</v>
          </cell>
        </row>
        <row r="13254">
          <cell r="A13254">
            <v>114</v>
          </cell>
        </row>
        <row r="13255">
          <cell r="A13255">
            <v>114</v>
          </cell>
        </row>
        <row r="13256">
          <cell r="A13256">
            <v>114</v>
          </cell>
        </row>
        <row r="13257">
          <cell r="A13257">
            <v>114</v>
          </cell>
        </row>
        <row r="13258">
          <cell r="A13258">
            <v>114</v>
          </cell>
        </row>
        <row r="13259">
          <cell r="A13259">
            <v>114</v>
          </cell>
        </row>
        <row r="13260">
          <cell r="A13260">
            <v>114</v>
          </cell>
        </row>
        <row r="13261">
          <cell r="A13261">
            <v>114</v>
          </cell>
        </row>
        <row r="13262">
          <cell r="A13262">
            <v>114</v>
          </cell>
        </row>
        <row r="13263">
          <cell r="A13263">
            <v>114</v>
          </cell>
        </row>
        <row r="13264">
          <cell r="A13264">
            <v>114</v>
          </cell>
        </row>
        <row r="13265">
          <cell r="A13265">
            <v>114</v>
          </cell>
        </row>
        <row r="13266">
          <cell r="A13266">
            <v>114</v>
          </cell>
        </row>
        <row r="13267">
          <cell r="A13267">
            <v>114</v>
          </cell>
        </row>
        <row r="13268">
          <cell r="A13268">
            <v>114</v>
          </cell>
        </row>
        <row r="13269">
          <cell r="A13269">
            <v>114</v>
          </cell>
        </row>
        <row r="13270">
          <cell r="A13270">
            <v>114</v>
          </cell>
        </row>
        <row r="13271">
          <cell r="A13271">
            <v>114</v>
          </cell>
        </row>
        <row r="13272">
          <cell r="A13272">
            <v>114</v>
          </cell>
        </row>
        <row r="13273">
          <cell r="A13273">
            <v>115</v>
          </cell>
        </row>
        <row r="13274">
          <cell r="A13274">
            <v>115</v>
          </cell>
        </row>
        <row r="13275">
          <cell r="A13275">
            <v>115</v>
          </cell>
        </row>
        <row r="13276">
          <cell r="A13276">
            <v>115</v>
          </cell>
        </row>
        <row r="13277">
          <cell r="A13277">
            <v>115</v>
          </cell>
        </row>
        <row r="13278">
          <cell r="A13278">
            <v>115</v>
          </cell>
        </row>
        <row r="13279">
          <cell r="A13279">
            <v>115</v>
          </cell>
        </row>
        <row r="13280">
          <cell r="A13280">
            <v>115</v>
          </cell>
        </row>
        <row r="13281">
          <cell r="A13281">
            <v>115</v>
          </cell>
        </row>
        <row r="13282">
          <cell r="A13282">
            <v>115</v>
          </cell>
        </row>
        <row r="13283">
          <cell r="A13283">
            <v>115</v>
          </cell>
        </row>
        <row r="13284">
          <cell r="A13284">
            <v>115</v>
          </cell>
        </row>
        <row r="13285">
          <cell r="A13285">
            <v>115</v>
          </cell>
        </row>
        <row r="13286">
          <cell r="A13286">
            <v>115</v>
          </cell>
        </row>
        <row r="13287">
          <cell r="A13287">
            <v>115</v>
          </cell>
        </row>
        <row r="13288">
          <cell r="A13288">
            <v>115</v>
          </cell>
        </row>
        <row r="13289">
          <cell r="A13289">
            <v>115</v>
          </cell>
        </row>
        <row r="13290">
          <cell r="A13290">
            <v>115</v>
          </cell>
        </row>
        <row r="13291">
          <cell r="A13291">
            <v>115</v>
          </cell>
        </row>
        <row r="13292">
          <cell r="A13292">
            <v>115</v>
          </cell>
        </row>
        <row r="13293">
          <cell r="A13293">
            <v>115</v>
          </cell>
        </row>
        <row r="13294">
          <cell r="A13294">
            <v>115</v>
          </cell>
        </row>
        <row r="13295">
          <cell r="A13295">
            <v>115</v>
          </cell>
        </row>
        <row r="13296">
          <cell r="A13296">
            <v>115</v>
          </cell>
        </row>
        <row r="13297">
          <cell r="A13297">
            <v>115</v>
          </cell>
        </row>
        <row r="13298">
          <cell r="A13298">
            <v>115</v>
          </cell>
        </row>
        <row r="13299">
          <cell r="A13299">
            <v>115</v>
          </cell>
        </row>
        <row r="13300">
          <cell r="A13300">
            <v>115</v>
          </cell>
        </row>
        <row r="13301">
          <cell r="A13301">
            <v>115</v>
          </cell>
        </row>
        <row r="13302">
          <cell r="A13302">
            <v>115</v>
          </cell>
        </row>
        <row r="13303">
          <cell r="A13303">
            <v>115</v>
          </cell>
        </row>
        <row r="13304">
          <cell r="A13304">
            <v>115</v>
          </cell>
        </row>
        <row r="13305">
          <cell r="A13305">
            <v>115</v>
          </cell>
        </row>
        <row r="13306">
          <cell r="A13306">
            <v>115</v>
          </cell>
        </row>
        <row r="13307">
          <cell r="A13307">
            <v>115</v>
          </cell>
        </row>
        <row r="13308">
          <cell r="A13308">
            <v>115</v>
          </cell>
        </row>
        <row r="13309">
          <cell r="A13309">
            <v>115</v>
          </cell>
        </row>
        <row r="13310">
          <cell r="A13310">
            <v>115</v>
          </cell>
        </row>
        <row r="13311">
          <cell r="A13311">
            <v>115</v>
          </cell>
        </row>
        <row r="13312">
          <cell r="A13312">
            <v>115</v>
          </cell>
        </row>
        <row r="13313">
          <cell r="A13313">
            <v>115</v>
          </cell>
        </row>
        <row r="13314">
          <cell r="A13314">
            <v>115</v>
          </cell>
        </row>
        <row r="13315">
          <cell r="A13315">
            <v>115</v>
          </cell>
        </row>
        <row r="13316">
          <cell r="A13316">
            <v>115</v>
          </cell>
        </row>
        <row r="13317">
          <cell r="A13317">
            <v>115</v>
          </cell>
        </row>
        <row r="13318">
          <cell r="A13318">
            <v>115</v>
          </cell>
        </row>
        <row r="13319">
          <cell r="A13319">
            <v>115</v>
          </cell>
        </row>
        <row r="13320">
          <cell r="A13320">
            <v>115</v>
          </cell>
        </row>
        <row r="13321">
          <cell r="A13321">
            <v>115</v>
          </cell>
        </row>
        <row r="13322">
          <cell r="A13322">
            <v>115</v>
          </cell>
        </row>
        <row r="13323">
          <cell r="A13323">
            <v>115</v>
          </cell>
        </row>
        <row r="13324">
          <cell r="A13324">
            <v>115</v>
          </cell>
        </row>
        <row r="13325">
          <cell r="A13325">
            <v>115</v>
          </cell>
        </row>
        <row r="13326">
          <cell r="A13326">
            <v>115</v>
          </cell>
        </row>
        <row r="13327">
          <cell r="A13327">
            <v>115</v>
          </cell>
        </row>
        <row r="13328">
          <cell r="A13328">
            <v>115</v>
          </cell>
        </row>
        <row r="13329">
          <cell r="A13329">
            <v>115</v>
          </cell>
        </row>
        <row r="13330">
          <cell r="A13330">
            <v>115</v>
          </cell>
        </row>
        <row r="13331">
          <cell r="A13331">
            <v>115</v>
          </cell>
        </row>
        <row r="13332">
          <cell r="A13332">
            <v>115</v>
          </cell>
        </row>
        <row r="13333">
          <cell r="A13333">
            <v>115</v>
          </cell>
        </row>
        <row r="13334">
          <cell r="A13334">
            <v>115</v>
          </cell>
        </row>
        <row r="13335">
          <cell r="A13335">
            <v>115</v>
          </cell>
        </row>
        <row r="13336">
          <cell r="A13336">
            <v>115</v>
          </cell>
        </row>
        <row r="13337">
          <cell r="A13337">
            <v>115</v>
          </cell>
        </row>
        <row r="13338">
          <cell r="A13338">
            <v>115</v>
          </cell>
        </row>
        <row r="13339">
          <cell r="A13339">
            <v>115</v>
          </cell>
        </row>
        <row r="13340">
          <cell r="A13340">
            <v>115</v>
          </cell>
        </row>
        <row r="13341">
          <cell r="A13341">
            <v>115</v>
          </cell>
        </row>
        <row r="13342">
          <cell r="A13342">
            <v>115</v>
          </cell>
        </row>
        <row r="13343">
          <cell r="A13343">
            <v>115</v>
          </cell>
        </row>
        <row r="13344">
          <cell r="A13344">
            <v>115</v>
          </cell>
        </row>
        <row r="13345">
          <cell r="A13345">
            <v>115</v>
          </cell>
        </row>
        <row r="13346">
          <cell r="A13346">
            <v>115</v>
          </cell>
        </row>
        <row r="13347">
          <cell r="A13347">
            <v>115</v>
          </cell>
        </row>
        <row r="13348">
          <cell r="A13348">
            <v>115</v>
          </cell>
        </row>
        <row r="13349">
          <cell r="A13349">
            <v>115</v>
          </cell>
        </row>
        <row r="13350">
          <cell r="A13350">
            <v>115</v>
          </cell>
        </row>
        <row r="13351">
          <cell r="A13351">
            <v>115</v>
          </cell>
        </row>
        <row r="13352">
          <cell r="A13352">
            <v>115</v>
          </cell>
        </row>
        <row r="13353">
          <cell r="A13353">
            <v>115</v>
          </cell>
        </row>
        <row r="13354">
          <cell r="A13354">
            <v>115</v>
          </cell>
        </row>
        <row r="13355">
          <cell r="A13355">
            <v>115</v>
          </cell>
        </row>
        <row r="13356">
          <cell r="A13356">
            <v>115</v>
          </cell>
        </row>
        <row r="13357">
          <cell r="A13357">
            <v>115</v>
          </cell>
        </row>
        <row r="13358">
          <cell r="A13358">
            <v>115</v>
          </cell>
        </row>
        <row r="13359">
          <cell r="A13359">
            <v>115</v>
          </cell>
        </row>
        <row r="13360">
          <cell r="A13360">
            <v>115</v>
          </cell>
        </row>
        <row r="13361">
          <cell r="A13361">
            <v>115</v>
          </cell>
        </row>
        <row r="13362">
          <cell r="A13362">
            <v>115</v>
          </cell>
        </row>
        <row r="13363">
          <cell r="A13363">
            <v>115</v>
          </cell>
        </row>
        <row r="13364">
          <cell r="A13364">
            <v>115</v>
          </cell>
        </row>
        <row r="13365">
          <cell r="A13365">
            <v>115</v>
          </cell>
        </row>
        <row r="13366">
          <cell r="A13366">
            <v>115</v>
          </cell>
        </row>
        <row r="13367">
          <cell r="A13367">
            <v>115</v>
          </cell>
        </row>
        <row r="13368">
          <cell r="A13368">
            <v>115</v>
          </cell>
        </row>
        <row r="13369">
          <cell r="A13369">
            <v>115</v>
          </cell>
        </row>
        <row r="13370">
          <cell r="A13370">
            <v>115</v>
          </cell>
        </row>
        <row r="13371">
          <cell r="A13371">
            <v>115</v>
          </cell>
        </row>
        <row r="13372">
          <cell r="A13372">
            <v>115</v>
          </cell>
        </row>
        <row r="13373">
          <cell r="A13373">
            <v>115</v>
          </cell>
        </row>
        <row r="13374">
          <cell r="A13374">
            <v>115</v>
          </cell>
        </row>
        <row r="13375">
          <cell r="A13375">
            <v>115</v>
          </cell>
        </row>
        <row r="13376">
          <cell r="A13376">
            <v>115</v>
          </cell>
        </row>
        <row r="13377">
          <cell r="A13377">
            <v>115</v>
          </cell>
        </row>
        <row r="13378">
          <cell r="A13378">
            <v>115</v>
          </cell>
        </row>
        <row r="13379">
          <cell r="A13379">
            <v>115</v>
          </cell>
        </row>
        <row r="13380">
          <cell r="A13380">
            <v>115</v>
          </cell>
        </row>
        <row r="13381">
          <cell r="A13381">
            <v>115</v>
          </cell>
        </row>
        <row r="13382">
          <cell r="A13382">
            <v>115</v>
          </cell>
        </row>
        <row r="13383">
          <cell r="A13383">
            <v>115</v>
          </cell>
        </row>
        <row r="13384">
          <cell r="A13384">
            <v>115</v>
          </cell>
        </row>
        <row r="13385">
          <cell r="A13385">
            <v>115</v>
          </cell>
        </row>
        <row r="13386">
          <cell r="A13386">
            <v>116</v>
          </cell>
        </row>
        <row r="13387">
          <cell r="A13387">
            <v>116</v>
          </cell>
        </row>
        <row r="13388">
          <cell r="A13388">
            <v>116</v>
          </cell>
        </row>
        <row r="13389">
          <cell r="A13389">
            <v>116</v>
          </cell>
        </row>
        <row r="13390">
          <cell r="A13390">
            <v>116</v>
          </cell>
        </row>
        <row r="13391">
          <cell r="A13391">
            <v>116</v>
          </cell>
        </row>
        <row r="13392">
          <cell r="A13392">
            <v>116</v>
          </cell>
        </row>
        <row r="13393">
          <cell r="A13393">
            <v>116</v>
          </cell>
        </row>
        <row r="13394">
          <cell r="A13394">
            <v>116</v>
          </cell>
        </row>
        <row r="13395">
          <cell r="A13395">
            <v>116</v>
          </cell>
        </row>
        <row r="13396">
          <cell r="A13396">
            <v>116</v>
          </cell>
        </row>
        <row r="13397">
          <cell r="A13397">
            <v>116</v>
          </cell>
        </row>
        <row r="13398">
          <cell r="A13398">
            <v>116</v>
          </cell>
        </row>
        <row r="13399">
          <cell r="A13399">
            <v>116</v>
          </cell>
        </row>
        <row r="13400">
          <cell r="A13400">
            <v>116</v>
          </cell>
        </row>
        <row r="13401">
          <cell r="A13401">
            <v>116</v>
          </cell>
        </row>
        <row r="13402">
          <cell r="A13402">
            <v>116</v>
          </cell>
        </row>
        <row r="13403">
          <cell r="A13403">
            <v>116</v>
          </cell>
        </row>
        <row r="13404">
          <cell r="A13404">
            <v>116</v>
          </cell>
        </row>
        <row r="13405">
          <cell r="A13405">
            <v>116</v>
          </cell>
        </row>
        <row r="13406">
          <cell r="A13406">
            <v>116</v>
          </cell>
        </row>
        <row r="13407">
          <cell r="A13407">
            <v>116</v>
          </cell>
        </row>
        <row r="13408">
          <cell r="A13408">
            <v>116</v>
          </cell>
        </row>
        <row r="13409">
          <cell r="A13409">
            <v>116</v>
          </cell>
        </row>
        <row r="13410">
          <cell r="A13410">
            <v>116</v>
          </cell>
        </row>
        <row r="13411">
          <cell r="A13411">
            <v>116</v>
          </cell>
        </row>
        <row r="13412">
          <cell r="A13412">
            <v>116</v>
          </cell>
        </row>
        <row r="13413">
          <cell r="A13413">
            <v>116</v>
          </cell>
        </row>
        <row r="13414">
          <cell r="A13414">
            <v>116</v>
          </cell>
        </row>
        <row r="13415">
          <cell r="A13415">
            <v>116</v>
          </cell>
        </row>
        <row r="13416">
          <cell r="A13416">
            <v>116</v>
          </cell>
        </row>
        <row r="13417">
          <cell r="A13417">
            <v>116</v>
          </cell>
        </row>
        <row r="13418">
          <cell r="A13418">
            <v>116</v>
          </cell>
        </row>
        <row r="13419">
          <cell r="A13419">
            <v>116</v>
          </cell>
        </row>
        <row r="13420">
          <cell r="A13420">
            <v>116</v>
          </cell>
        </row>
        <row r="13421">
          <cell r="A13421">
            <v>116</v>
          </cell>
        </row>
        <row r="13422">
          <cell r="A13422">
            <v>116</v>
          </cell>
        </row>
        <row r="13423">
          <cell r="A13423">
            <v>116</v>
          </cell>
        </row>
        <row r="13424">
          <cell r="A13424">
            <v>116</v>
          </cell>
        </row>
        <row r="13425">
          <cell r="A13425">
            <v>116</v>
          </cell>
        </row>
        <row r="13426">
          <cell r="A13426">
            <v>116</v>
          </cell>
        </row>
        <row r="13427">
          <cell r="A13427">
            <v>116</v>
          </cell>
        </row>
        <row r="13428">
          <cell r="A13428">
            <v>116</v>
          </cell>
        </row>
        <row r="13429">
          <cell r="A13429">
            <v>116</v>
          </cell>
        </row>
        <row r="13430">
          <cell r="A13430">
            <v>116</v>
          </cell>
        </row>
        <row r="13431">
          <cell r="A13431">
            <v>116</v>
          </cell>
        </row>
        <row r="13432">
          <cell r="A13432">
            <v>116</v>
          </cell>
        </row>
        <row r="13433">
          <cell r="A13433">
            <v>116</v>
          </cell>
        </row>
        <row r="13434">
          <cell r="A13434">
            <v>116</v>
          </cell>
        </row>
        <row r="13435">
          <cell r="A13435">
            <v>116</v>
          </cell>
        </row>
        <row r="13436">
          <cell r="A13436">
            <v>116</v>
          </cell>
        </row>
        <row r="13437">
          <cell r="A13437">
            <v>116</v>
          </cell>
        </row>
        <row r="13438">
          <cell r="A13438">
            <v>116</v>
          </cell>
        </row>
        <row r="13439">
          <cell r="A13439">
            <v>116</v>
          </cell>
        </row>
        <row r="13440">
          <cell r="A13440">
            <v>116</v>
          </cell>
        </row>
        <row r="13441">
          <cell r="A13441">
            <v>116</v>
          </cell>
        </row>
        <row r="13442">
          <cell r="A13442">
            <v>116</v>
          </cell>
        </row>
        <row r="13443">
          <cell r="A13443">
            <v>116</v>
          </cell>
        </row>
        <row r="13444">
          <cell r="A13444">
            <v>116</v>
          </cell>
        </row>
        <row r="13445">
          <cell r="A13445">
            <v>116</v>
          </cell>
        </row>
        <row r="13446">
          <cell r="A13446">
            <v>116</v>
          </cell>
        </row>
        <row r="13447">
          <cell r="A13447">
            <v>116</v>
          </cell>
        </row>
        <row r="13448">
          <cell r="A13448">
            <v>116</v>
          </cell>
        </row>
        <row r="13449">
          <cell r="A13449">
            <v>116</v>
          </cell>
        </row>
        <row r="13450">
          <cell r="A13450">
            <v>116</v>
          </cell>
        </row>
        <row r="13451">
          <cell r="A13451">
            <v>116</v>
          </cell>
        </row>
        <row r="13452">
          <cell r="A13452">
            <v>116</v>
          </cell>
        </row>
        <row r="13453">
          <cell r="A13453">
            <v>116</v>
          </cell>
        </row>
        <row r="13454">
          <cell r="A13454">
            <v>116</v>
          </cell>
        </row>
        <row r="13455">
          <cell r="A13455">
            <v>116</v>
          </cell>
        </row>
        <row r="13456">
          <cell r="A13456">
            <v>116</v>
          </cell>
        </row>
        <row r="13457">
          <cell r="A13457">
            <v>116</v>
          </cell>
        </row>
        <row r="13458">
          <cell r="A13458">
            <v>116</v>
          </cell>
        </row>
        <row r="13459">
          <cell r="A13459">
            <v>116</v>
          </cell>
        </row>
        <row r="13460">
          <cell r="A13460">
            <v>116</v>
          </cell>
        </row>
        <row r="13461">
          <cell r="A13461">
            <v>116</v>
          </cell>
        </row>
        <row r="13462">
          <cell r="A13462">
            <v>116</v>
          </cell>
        </row>
        <row r="13463">
          <cell r="A13463">
            <v>116</v>
          </cell>
        </row>
        <row r="13464">
          <cell r="A13464">
            <v>116</v>
          </cell>
        </row>
        <row r="13465">
          <cell r="A13465">
            <v>116</v>
          </cell>
        </row>
        <row r="13466">
          <cell r="A13466">
            <v>116</v>
          </cell>
        </row>
        <row r="13467">
          <cell r="A13467">
            <v>116</v>
          </cell>
        </row>
        <row r="13468">
          <cell r="A13468">
            <v>116</v>
          </cell>
        </row>
        <row r="13469">
          <cell r="A13469">
            <v>116</v>
          </cell>
        </row>
        <row r="13470">
          <cell r="A13470">
            <v>116</v>
          </cell>
        </row>
        <row r="13471">
          <cell r="A13471">
            <v>116</v>
          </cell>
        </row>
        <row r="13472">
          <cell r="A13472">
            <v>116</v>
          </cell>
        </row>
        <row r="13473">
          <cell r="A13473">
            <v>116</v>
          </cell>
        </row>
        <row r="13474">
          <cell r="A13474">
            <v>116</v>
          </cell>
        </row>
        <row r="13475">
          <cell r="A13475">
            <v>116</v>
          </cell>
        </row>
        <row r="13476">
          <cell r="A13476">
            <v>116</v>
          </cell>
        </row>
        <row r="13477">
          <cell r="A13477">
            <v>116</v>
          </cell>
        </row>
        <row r="13478">
          <cell r="A13478">
            <v>116</v>
          </cell>
        </row>
        <row r="13479">
          <cell r="A13479">
            <v>116</v>
          </cell>
        </row>
        <row r="13480">
          <cell r="A13480">
            <v>116</v>
          </cell>
        </row>
        <row r="13481">
          <cell r="A13481">
            <v>116</v>
          </cell>
        </row>
        <row r="13482">
          <cell r="A13482">
            <v>116</v>
          </cell>
        </row>
        <row r="13483">
          <cell r="A13483">
            <v>116</v>
          </cell>
        </row>
        <row r="13484">
          <cell r="A13484">
            <v>116</v>
          </cell>
        </row>
        <row r="13485">
          <cell r="A13485">
            <v>116</v>
          </cell>
        </row>
        <row r="13486">
          <cell r="A13486">
            <v>116</v>
          </cell>
        </row>
        <row r="13487">
          <cell r="A13487">
            <v>116</v>
          </cell>
        </row>
        <row r="13488">
          <cell r="A13488">
            <v>116</v>
          </cell>
        </row>
        <row r="13489">
          <cell r="A13489">
            <v>116</v>
          </cell>
        </row>
        <row r="13490">
          <cell r="A13490">
            <v>116</v>
          </cell>
        </row>
        <row r="13491">
          <cell r="A13491">
            <v>116</v>
          </cell>
        </row>
        <row r="13492">
          <cell r="A13492">
            <v>116</v>
          </cell>
        </row>
        <row r="13493">
          <cell r="A13493">
            <v>116</v>
          </cell>
        </row>
        <row r="13494">
          <cell r="A13494">
            <v>116</v>
          </cell>
        </row>
        <row r="13495">
          <cell r="A13495">
            <v>116</v>
          </cell>
        </row>
        <row r="13496">
          <cell r="A13496">
            <v>116</v>
          </cell>
        </row>
        <row r="13497">
          <cell r="A13497">
            <v>116</v>
          </cell>
        </row>
        <row r="13498">
          <cell r="A13498">
            <v>116</v>
          </cell>
        </row>
        <row r="13499">
          <cell r="A13499">
            <v>117</v>
          </cell>
        </row>
        <row r="13500">
          <cell r="A13500">
            <v>117</v>
          </cell>
        </row>
        <row r="13501">
          <cell r="A13501">
            <v>117</v>
          </cell>
        </row>
        <row r="13502">
          <cell r="A13502">
            <v>117</v>
          </cell>
        </row>
        <row r="13503">
          <cell r="A13503">
            <v>117</v>
          </cell>
        </row>
        <row r="13504">
          <cell r="A13504">
            <v>117</v>
          </cell>
        </row>
        <row r="13505">
          <cell r="A13505">
            <v>117</v>
          </cell>
        </row>
        <row r="13506">
          <cell r="A13506">
            <v>117</v>
          </cell>
        </row>
        <row r="13507">
          <cell r="A13507">
            <v>117</v>
          </cell>
        </row>
        <row r="13508">
          <cell r="A13508">
            <v>117</v>
          </cell>
        </row>
        <row r="13509">
          <cell r="A13509">
            <v>117</v>
          </cell>
        </row>
        <row r="13510">
          <cell r="A13510">
            <v>117</v>
          </cell>
        </row>
        <row r="13511">
          <cell r="A13511">
            <v>117</v>
          </cell>
        </row>
        <row r="13512">
          <cell r="A13512">
            <v>117</v>
          </cell>
        </row>
        <row r="13513">
          <cell r="A13513">
            <v>117</v>
          </cell>
        </row>
        <row r="13514">
          <cell r="A13514">
            <v>117</v>
          </cell>
        </row>
        <row r="13515">
          <cell r="A13515">
            <v>117</v>
          </cell>
        </row>
        <row r="13516">
          <cell r="A13516">
            <v>117</v>
          </cell>
        </row>
        <row r="13517">
          <cell r="A13517">
            <v>117</v>
          </cell>
        </row>
        <row r="13518">
          <cell r="A13518">
            <v>117</v>
          </cell>
        </row>
        <row r="13519">
          <cell r="A13519">
            <v>117</v>
          </cell>
        </row>
        <row r="13520">
          <cell r="A13520">
            <v>117</v>
          </cell>
        </row>
        <row r="13521">
          <cell r="A13521">
            <v>117</v>
          </cell>
        </row>
        <row r="13522">
          <cell r="A13522">
            <v>117</v>
          </cell>
        </row>
        <row r="13523">
          <cell r="A13523">
            <v>117</v>
          </cell>
        </row>
        <row r="13524">
          <cell r="A13524">
            <v>117</v>
          </cell>
        </row>
        <row r="13525">
          <cell r="A13525">
            <v>117</v>
          </cell>
        </row>
        <row r="13526">
          <cell r="A13526">
            <v>117</v>
          </cell>
        </row>
        <row r="13527">
          <cell r="A13527">
            <v>117</v>
          </cell>
        </row>
        <row r="13528">
          <cell r="A13528">
            <v>117</v>
          </cell>
        </row>
        <row r="13529">
          <cell r="A13529">
            <v>117</v>
          </cell>
        </row>
        <row r="13530">
          <cell r="A13530">
            <v>117</v>
          </cell>
        </row>
        <row r="13531">
          <cell r="A13531">
            <v>117</v>
          </cell>
        </row>
        <row r="13532">
          <cell r="A13532">
            <v>117</v>
          </cell>
        </row>
        <row r="13533">
          <cell r="A13533">
            <v>117</v>
          </cell>
        </row>
        <row r="13534">
          <cell r="A13534">
            <v>117</v>
          </cell>
        </row>
        <row r="13535">
          <cell r="A13535">
            <v>117</v>
          </cell>
        </row>
        <row r="13536">
          <cell r="A13536">
            <v>117</v>
          </cell>
        </row>
        <row r="13537">
          <cell r="A13537">
            <v>117</v>
          </cell>
        </row>
        <row r="13538">
          <cell r="A13538">
            <v>117</v>
          </cell>
        </row>
        <row r="13539">
          <cell r="A13539">
            <v>117</v>
          </cell>
        </row>
        <row r="13540">
          <cell r="A13540">
            <v>117</v>
          </cell>
        </row>
        <row r="13541">
          <cell r="A13541">
            <v>117</v>
          </cell>
        </row>
        <row r="13542">
          <cell r="A13542">
            <v>117</v>
          </cell>
        </row>
        <row r="13543">
          <cell r="A13543">
            <v>117</v>
          </cell>
        </row>
        <row r="13544">
          <cell r="A13544">
            <v>117</v>
          </cell>
        </row>
        <row r="13545">
          <cell r="A13545">
            <v>117</v>
          </cell>
        </row>
        <row r="13546">
          <cell r="A13546">
            <v>117</v>
          </cell>
        </row>
        <row r="13547">
          <cell r="A13547">
            <v>117</v>
          </cell>
        </row>
        <row r="13548">
          <cell r="A13548">
            <v>117</v>
          </cell>
        </row>
        <row r="13549">
          <cell r="A13549">
            <v>117</v>
          </cell>
        </row>
        <row r="13550">
          <cell r="A13550">
            <v>117</v>
          </cell>
        </row>
        <row r="13551">
          <cell r="A13551">
            <v>117</v>
          </cell>
        </row>
        <row r="13552">
          <cell r="A13552">
            <v>117</v>
          </cell>
        </row>
        <row r="13553">
          <cell r="A13553">
            <v>117</v>
          </cell>
        </row>
        <row r="13554">
          <cell r="A13554">
            <v>117</v>
          </cell>
        </row>
        <row r="13555">
          <cell r="A13555">
            <v>117</v>
          </cell>
        </row>
        <row r="13556">
          <cell r="A13556">
            <v>117</v>
          </cell>
        </row>
        <row r="13557">
          <cell r="A13557">
            <v>117</v>
          </cell>
        </row>
        <row r="13558">
          <cell r="A13558">
            <v>117</v>
          </cell>
        </row>
        <row r="13559">
          <cell r="A13559">
            <v>117</v>
          </cell>
        </row>
        <row r="13560">
          <cell r="A13560">
            <v>117</v>
          </cell>
        </row>
        <row r="13561">
          <cell r="A13561">
            <v>117</v>
          </cell>
        </row>
        <row r="13562">
          <cell r="A13562">
            <v>117</v>
          </cell>
        </row>
        <row r="13563">
          <cell r="A13563">
            <v>117</v>
          </cell>
        </row>
        <row r="13564">
          <cell r="A13564">
            <v>117</v>
          </cell>
        </row>
        <row r="13565">
          <cell r="A13565">
            <v>117</v>
          </cell>
        </row>
        <row r="13566">
          <cell r="A13566">
            <v>117</v>
          </cell>
        </row>
        <row r="13567">
          <cell r="A13567">
            <v>117</v>
          </cell>
        </row>
        <row r="13568">
          <cell r="A13568">
            <v>117</v>
          </cell>
        </row>
        <row r="13569">
          <cell r="A13569">
            <v>117</v>
          </cell>
        </row>
        <row r="13570">
          <cell r="A13570">
            <v>117</v>
          </cell>
        </row>
        <row r="13571">
          <cell r="A13571">
            <v>117</v>
          </cell>
        </row>
        <row r="13572">
          <cell r="A13572">
            <v>117</v>
          </cell>
        </row>
        <row r="13573">
          <cell r="A13573">
            <v>117</v>
          </cell>
        </row>
        <row r="13574">
          <cell r="A13574">
            <v>117</v>
          </cell>
        </row>
        <row r="13575">
          <cell r="A13575">
            <v>117</v>
          </cell>
        </row>
        <row r="13576">
          <cell r="A13576">
            <v>117</v>
          </cell>
        </row>
        <row r="13577">
          <cell r="A13577">
            <v>117</v>
          </cell>
        </row>
        <row r="13578">
          <cell r="A13578">
            <v>117</v>
          </cell>
        </row>
        <row r="13579">
          <cell r="A13579">
            <v>117</v>
          </cell>
        </row>
        <row r="13580">
          <cell r="A13580">
            <v>117</v>
          </cell>
        </row>
        <row r="13581">
          <cell r="A13581">
            <v>117</v>
          </cell>
        </row>
        <row r="13582">
          <cell r="A13582">
            <v>117</v>
          </cell>
        </row>
        <row r="13583">
          <cell r="A13583">
            <v>117</v>
          </cell>
        </row>
        <row r="13584">
          <cell r="A13584">
            <v>117</v>
          </cell>
        </row>
        <row r="13585">
          <cell r="A13585">
            <v>117</v>
          </cell>
        </row>
        <row r="13586">
          <cell r="A13586">
            <v>117</v>
          </cell>
        </row>
        <row r="13587">
          <cell r="A13587">
            <v>117</v>
          </cell>
        </row>
        <row r="13588">
          <cell r="A13588">
            <v>117</v>
          </cell>
        </row>
        <row r="13589">
          <cell r="A13589">
            <v>117</v>
          </cell>
        </row>
        <row r="13590">
          <cell r="A13590">
            <v>117</v>
          </cell>
        </row>
        <row r="13591">
          <cell r="A13591">
            <v>117</v>
          </cell>
        </row>
        <row r="13592">
          <cell r="A13592">
            <v>117</v>
          </cell>
        </row>
        <row r="13593">
          <cell r="A13593">
            <v>117</v>
          </cell>
        </row>
        <row r="13594">
          <cell r="A13594">
            <v>117</v>
          </cell>
        </row>
        <row r="13595">
          <cell r="A13595">
            <v>117</v>
          </cell>
        </row>
        <row r="13596">
          <cell r="A13596">
            <v>117</v>
          </cell>
        </row>
        <row r="13597">
          <cell r="A13597">
            <v>117</v>
          </cell>
        </row>
        <row r="13598">
          <cell r="A13598">
            <v>117</v>
          </cell>
        </row>
        <row r="13599">
          <cell r="A13599">
            <v>117</v>
          </cell>
        </row>
        <row r="13600">
          <cell r="A13600">
            <v>117</v>
          </cell>
        </row>
        <row r="13601">
          <cell r="A13601">
            <v>117</v>
          </cell>
        </row>
        <row r="13602">
          <cell r="A13602">
            <v>117</v>
          </cell>
        </row>
        <row r="13603">
          <cell r="A13603">
            <v>117</v>
          </cell>
        </row>
        <row r="13604">
          <cell r="A13604">
            <v>117</v>
          </cell>
        </row>
        <row r="13605">
          <cell r="A13605">
            <v>117</v>
          </cell>
        </row>
        <row r="13606">
          <cell r="A13606">
            <v>117</v>
          </cell>
        </row>
        <row r="13607">
          <cell r="A13607">
            <v>117</v>
          </cell>
        </row>
        <row r="13608">
          <cell r="A13608">
            <v>117</v>
          </cell>
        </row>
        <row r="13609">
          <cell r="A13609">
            <v>117</v>
          </cell>
        </row>
        <row r="13610">
          <cell r="A13610">
            <v>117</v>
          </cell>
        </row>
        <row r="13611">
          <cell r="A13611">
            <v>117</v>
          </cell>
        </row>
        <row r="13612">
          <cell r="A13612">
            <v>118</v>
          </cell>
        </row>
        <row r="13613">
          <cell r="A13613">
            <v>118</v>
          </cell>
        </row>
        <row r="13614">
          <cell r="A13614">
            <v>118</v>
          </cell>
        </row>
        <row r="13615">
          <cell r="A13615">
            <v>118</v>
          </cell>
        </row>
        <row r="13616">
          <cell r="A13616">
            <v>118</v>
          </cell>
        </row>
        <row r="13617">
          <cell r="A13617">
            <v>118</v>
          </cell>
        </row>
        <row r="13618">
          <cell r="A13618">
            <v>118</v>
          </cell>
        </row>
        <row r="13619">
          <cell r="A13619">
            <v>118</v>
          </cell>
        </row>
        <row r="13620">
          <cell r="A13620">
            <v>118</v>
          </cell>
        </row>
        <row r="13621">
          <cell r="A13621">
            <v>118</v>
          </cell>
        </row>
        <row r="13622">
          <cell r="A13622">
            <v>118</v>
          </cell>
        </row>
        <row r="13623">
          <cell r="A13623">
            <v>118</v>
          </cell>
        </row>
        <row r="13624">
          <cell r="A13624">
            <v>118</v>
          </cell>
        </row>
        <row r="13625">
          <cell r="A13625">
            <v>118</v>
          </cell>
        </row>
        <row r="13626">
          <cell r="A13626">
            <v>118</v>
          </cell>
        </row>
        <row r="13627">
          <cell r="A13627">
            <v>118</v>
          </cell>
        </row>
        <row r="13628">
          <cell r="A13628">
            <v>118</v>
          </cell>
        </row>
        <row r="13629">
          <cell r="A13629">
            <v>118</v>
          </cell>
        </row>
        <row r="13630">
          <cell r="A13630">
            <v>118</v>
          </cell>
        </row>
        <row r="13631">
          <cell r="A13631">
            <v>118</v>
          </cell>
        </row>
        <row r="13632">
          <cell r="A13632">
            <v>118</v>
          </cell>
        </row>
        <row r="13633">
          <cell r="A13633">
            <v>118</v>
          </cell>
        </row>
        <row r="13634">
          <cell r="A13634">
            <v>118</v>
          </cell>
        </row>
        <row r="13635">
          <cell r="A13635">
            <v>118</v>
          </cell>
        </row>
        <row r="13636">
          <cell r="A13636">
            <v>118</v>
          </cell>
        </row>
        <row r="13637">
          <cell r="A13637">
            <v>118</v>
          </cell>
        </row>
        <row r="13638">
          <cell r="A13638">
            <v>118</v>
          </cell>
        </row>
        <row r="13639">
          <cell r="A13639">
            <v>118</v>
          </cell>
        </row>
        <row r="13640">
          <cell r="A13640">
            <v>118</v>
          </cell>
        </row>
        <row r="13641">
          <cell r="A13641">
            <v>118</v>
          </cell>
        </row>
        <row r="13642">
          <cell r="A13642">
            <v>118</v>
          </cell>
        </row>
        <row r="13643">
          <cell r="A13643">
            <v>118</v>
          </cell>
        </row>
        <row r="13644">
          <cell r="A13644">
            <v>118</v>
          </cell>
        </row>
        <row r="13645">
          <cell r="A13645">
            <v>118</v>
          </cell>
        </row>
        <row r="13646">
          <cell r="A13646">
            <v>118</v>
          </cell>
        </row>
        <row r="13647">
          <cell r="A13647">
            <v>118</v>
          </cell>
        </row>
        <row r="13648">
          <cell r="A13648">
            <v>118</v>
          </cell>
        </row>
        <row r="13649">
          <cell r="A13649">
            <v>118</v>
          </cell>
        </row>
        <row r="13650">
          <cell r="A13650">
            <v>118</v>
          </cell>
        </row>
        <row r="13651">
          <cell r="A13651">
            <v>118</v>
          </cell>
        </row>
        <row r="13652">
          <cell r="A13652">
            <v>118</v>
          </cell>
        </row>
        <row r="13653">
          <cell r="A13653">
            <v>118</v>
          </cell>
        </row>
        <row r="13654">
          <cell r="A13654">
            <v>118</v>
          </cell>
        </row>
        <row r="13655">
          <cell r="A13655">
            <v>118</v>
          </cell>
        </row>
        <row r="13656">
          <cell r="A13656">
            <v>118</v>
          </cell>
        </row>
        <row r="13657">
          <cell r="A13657">
            <v>118</v>
          </cell>
        </row>
        <row r="13658">
          <cell r="A13658">
            <v>118</v>
          </cell>
        </row>
        <row r="13659">
          <cell r="A13659">
            <v>118</v>
          </cell>
        </row>
        <row r="13660">
          <cell r="A13660">
            <v>118</v>
          </cell>
        </row>
        <row r="13661">
          <cell r="A13661">
            <v>118</v>
          </cell>
        </row>
        <row r="13662">
          <cell r="A13662">
            <v>118</v>
          </cell>
        </row>
        <row r="13663">
          <cell r="A13663">
            <v>118</v>
          </cell>
        </row>
        <row r="13664">
          <cell r="A13664">
            <v>118</v>
          </cell>
        </row>
        <row r="13665">
          <cell r="A13665">
            <v>118</v>
          </cell>
        </row>
        <row r="13666">
          <cell r="A13666">
            <v>118</v>
          </cell>
        </row>
        <row r="13667">
          <cell r="A13667">
            <v>118</v>
          </cell>
        </row>
        <row r="13668">
          <cell r="A13668">
            <v>118</v>
          </cell>
        </row>
        <row r="13669">
          <cell r="A13669">
            <v>118</v>
          </cell>
        </row>
        <row r="13670">
          <cell r="A13670">
            <v>118</v>
          </cell>
        </row>
        <row r="13671">
          <cell r="A13671">
            <v>118</v>
          </cell>
        </row>
        <row r="13672">
          <cell r="A13672">
            <v>118</v>
          </cell>
        </row>
        <row r="13673">
          <cell r="A13673">
            <v>118</v>
          </cell>
        </row>
        <row r="13674">
          <cell r="A13674">
            <v>118</v>
          </cell>
        </row>
        <row r="13675">
          <cell r="A13675">
            <v>118</v>
          </cell>
        </row>
        <row r="13676">
          <cell r="A13676">
            <v>118</v>
          </cell>
        </row>
        <row r="13677">
          <cell r="A13677">
            <v>118</v>
          </cell>
        </row>
        <row r="13678">
          <cell r="A13678">
            <v>118</v>
          </cell>
        </row>
        <row r="13679">
          <cell r="A13679">
            <v>118</v>
          </cell>
        </row>
        <row r="13680">
          <cell r="A13680">
            <v>118</v>
          </cell>
        </row>
        <row r="13681">
          <cell r="A13681">
            <v>118</v>
          </cell>
        </row>
        <row r="13682">
          <cell r="A13682">
            <v>118</v>
          </cell>
        </row>
        <row r="13683">
          <cell r="A13683">
            <v>118</v>
          </cell>
        </row>
        <row r="13684">
          <cell r="A13684">
            <v>118</v>
          </cell>
        </row>
        <row r="13685">
          <cell r="A13685">
            <v>118</v>
          </cell>
        </row>
        <row r="13686">
          <cell r="A13686">
            <v>118</v>
          </cell>
        </row>
        <row r="13687">
          <cell r="A13687">
            <v>118</v>
          </cell>
        </row>
        <row r="13688">
          <cell r="A13688">
            <v>118</v>
          </cell>
        </row>
        <row r="13689">
          <cell r="A13689">
            <v>118</v>
          </cell>
        </row>
        <row r="13690">
          <cell r="A13690">
            <v>118</v>
          </cell>
        </row>
        <row r="13691">
          <cell r="A13691">
            <v>118</v>
          </cell>
        </row>
        <row r="13692">
          <cell r="A13692">
            <v>118</v>
          </cell>
        </row>
        <row r="13693">
          <cell r="A13693">
            <v>118</v>
          </cell>
        </row>
        <row r="13694">
          <cell r="A13694">
            <v>118</v>
          </cell>
        </row>
        <row r="13695">
          <cell r="A13695">
            <v>118</v>
          </cell>
        </row>
        <row r="13696">
          <cell r="A13696">
            <v>118</v>
          </cell>
        </row>
        <row r="13697">
          <cell r="A13697">
            <v>118</v>
          </cell>
        </row>
        <row r="13698">
          <cell r="A13698">
            <v>118</v>
          </cell>
        </row>
        <row r="13699">
          <cell r="A13699">
            <v>118</v>
          </cell>
        </row>
        <row r="13700">
          <cell r="A13700">
            <v>118</v>
          </cell>
        </row>
        <row r="13701">
          <cell r="A13701">
            <v>118</v>
          </cell>
        </row>
        <row r="13702">
          <cell r="A13702">
            <v>118</v>
          </cell>
        </row>
        <row r="13703">
          <cell r="A13703">
            <v>118</v>
          </cell>
        </row>
        <row r="13704">
          <cell r="A13704">
            <v>118</v>
          </cell>
        </row>
        <row r="13705">
          <cell r="A13705">
            <v>118</v>
          </cell>
        </row>
        <row r="13706">
          <cell r="A13706">
            <v>118</v>
          </cell>
        </row>
        <row r="13707">
          <cell r="A13707">
            <v>118</v>
          </cell>
        </row>
        <row r="13708">
          <cell r="A13708">
            <v>118</v>
          </cell>
        </row>
        <row r="13709">
          <cell r="A13709">
            <v>118</v>
          </cell>
        </row>
        <row r="13710">
          <cell r="A13710">
            <v>118</v>
          </cell>
        </row>
        <row r="13711">
          <cell r="A13711">
            <v>118</v>
          </cell>
        </row>
        <row r="13712">
          <cell r="A13712">
            <v>118</v>
          </cell>
        </row>
        <row r="13713">
          <cell r="A13713">
            <v>118</v>
          </cell>
        </row>
        <row r="13714">
          <cell r="A13714">
            <v>118</v>
          </cell>
        </row>
        <row r="13715">
          <cell r="A13715">
            <v>118</v>
          </cell>
        </row>
        <row r="13716">
          <cell r="A13716">
            <v>118</v>
          </cell>
        </row>
        <row r="13717">
          <cell r="A13717">
            <v>118</v>
          </cell>
        </row>
        <row r="13718">
          <cell r="A13718">
            <v>118</v>
          </cell>
        </row>
        <row r="13719">
          <cell r="A13719">
            <v>118</v>
          </cell>
        </row>
        <row r="13720">
          <cell r="A13720">
            <v>118</v>
          </cell>
        </row>
        <row r="13721">
          <cell r="A13721">
            <v>118</v>
          </cell>
        </row>
        <row r="13722">
          <cell r="A13722">
            <v>118</v>
          </cell>
        </row>
        <row r="13723">
          <cell r="A13723">
            <v>118</v>
          </cell>
        </row>
        <row r="13724">
          <cell r="A13724">
            <v>118</v>
          </cell>
        </row>
        <row r="13725">
          <cell r="A13725">
            <v>119</v>
          </cell>
        </row>
        <row r="13726">
          <cell r="A13726">
            <v>119</v>
          </cell>
        </row>
        <row r="13727">
          <cell r="A13727">
            <v>119</v>
          </cell>
        </row>
        <row r="13728">
          <cell r="A13728">
            <v>119</v>
          </cell>
        </row>
        <row r="13729">
          <cell r="A13729">
            <v>119</v>
          </cell>
        </row>
        <row r="13730">
          <cell r="A13730">
            <v>119</v>
          </cell>
        </row>
        <row r="13731">
          <cell r="A13731">
            <v>119</v>
          </cell>
        </row>
        <row r="13732">
          <cell r="A13732">
            <v>119</v>
          </cell>
        </row>
        <row r="13733">
          <cell r="A13733">
            <v>119</v>
          </cell>
        </row>
        <row r="13734">
          <cell r="A13734">
            <v>119</v>
          </cell>
        </row>
        <row r="13735">
          <cell r="A13735">
            <v>119</v>
          </cell>
        </row>
        <row r="13736">
          <cell r="A13736">
            <v>119</v>
          </cell>
        </row>
        <row r="13737">
          <cell r="A13737">
            <v>119</v>
          </cell>
        </row>
        <row r="13738">
          <cell r="A13738">
            <v>119</v>
          </cell>
        </row>
        <row r="13739">
          <cell r="A13739">
            <v>119</v>
          </cell>
        </row>
        <row r="13740">
          <cell r="A13740">
            <v>119</v>
          </cell>
        </row>
        <row r="13741">
          <cell r="A13741">
            <v>119</v>
          </cell>
        </row>
        <row r="13742">
          <cell r="A13742">
            <v>119</v>
          </cell>
        </row>
        <row r="13743">
          <cell r="A13743">
            <v>119</v>
          </cell>
        </row>
        <row r="13744">
          <cell r="A13744">
            <v>119</v>
          </cell>
        </row>
        <row r="13745">
          <cell r="A13745">
            <v>119</v>
          </cell>
        </row>
        <row r="13746">
          <cell r="A13746">
            <v>119</v>
          </cell>
        </row>
        <row r="13747">
          <cell r="A13747">
            <v>119</v>
          </cell>
        </row>
        <row r="13748">
          <cell r="A13748">
            <v>119</v>
          </cell>
        </row>
        <row r="13749">
          <cell r="A13749">
            <v>119</v>
          </cell>
        </row>
        <row r="13750">
          <cell r="A13750">
            <v>119</v>
          </cell>
        </row>
        <row r="13751">
          <cell r="A13751">
            <v>119</v>
          </cell>
        </row>
        <row r="13752">
          <cell r="A13752">
            <v>119</v>
          </cell>
        </row>
        <row r="13753">
          <cell r="A13753">
            <v>119</v>
          </cell>
        </row>
        <row r="13754">
          <cell r="A13754">
            <v>119</v>
          </cell>
        </row>
        <row r="13755">
          <cell r="A13755">
            <v>119</v>
          </cell>
        </row>
        <row r="13756">
          <cell r="A13756">
            <v>119</v>
          </cell>
        </row>
        <row r="13757">
          <cell r="A13757">
            <v>119</v>
          </cell>
        </row>
        <row r="13758">
          <cell r="A13758">
            <v>119</v>
          </cell>
        </row>
        <row r="13759">
          <cell r="A13759">
            <v>119</v>
          </cell>
        </row>
        <row r="13760">
          <cell r="A13760">
            <v>119</v>
          </cell>
        </row>
        <row r="13761">
          <cell r="A13761">
            <v>119</v>
          </cell>
        </row>
        <row r="13762">
          <cell r="A13762">
            <v>119</v>
          </cell>
        </row>
        <row r="13763">
          <cell r="A13763">
            <v>119</v>
          </cell>
        </row>
        <row r="13764">
          <cell r="A13764">
            <v>119</v>
          </cell>
        </row>
        <row r="13765">
          <cell r="A13765">
            <v>119</v>
          </cell>
        </row>
        <row r="13766">
          <cell r="A13766">
            <v>119</v>
          </cell>
        </row>
        <row r="13767">
          <cell r="A13767">
            <v>119</v>
          </cell>
        </row>
        <row r="13768">
          <cell r="A13768">
            <v>119</v>
          </cell>
        </row>
        <row r="13769">
          <cell r="A13769">
            <v>119</v>
          </cell>
        </row>
        <row r="13770">
          <cell r="A13770">
            <v>119</v>
          </cell>
        </row>
        <row r="13771">
          <cell r="A13771">
            <v>119</v>
          </cell>
        </row>
        <row r="13772">
          <cell r="A13772">
            <v>119</v>
          </cell>
        </row>
        <row r="13773">
          <cell r="A13773">
            <v>119</v>
          </cell>
        </row>
        <row r="13774">
          <cell r="A13774">
            <v>119</v>
          </cell>
        </row>
        <row r="13775">
          <cell r="A13775">
            <v>119</v>
          </cell>
        </row>
        <row r="13776">
          <cell r="A13776">
            <v>119</v>
          </cell>
        </row>
        <row r="13777">
          <cell r="A13777">
            <v>119</v>
          </cell>
        </row>
        <row r="13778">
          <cell r="A13778">
            <v>119</v>
          </cell>
        </row>
        <row r="13779">
          <cell r="A13779">
            <v>119</v>
          </cell>
        </row>
        <row r="13780">
          <cell r="A13780">
            <v>119</v>
          </cell>
        </row>
        <row r="13781">
          <cell r="A13781">
            <v>119</v>
          </cell>
        </row>
        <row r="13782">
          <cell r="A13782">
            <v>119</v>
          </cell>
        </row>
        <row r="13783">
          <cell r="A13783">
            <v>119</v>
          </cell>
        </row>
        <row r="13784">
          <cell r="A13784">
            <v>119</v>
          </cell>
        </row>
        <row r="13785">
          <cell r="A13785">
            <v>119</v>
          </cell>
        </row>
        <row r="13786">
          <cell r="A13786">
            <v>119</v>
          </cell>
        </row>
        <row r="13787">
          <cell r="A13787">
            <v>119</v>
          </cell>
        </row>
        <row r="13788">
          <cell r="A13788">
            <v>119</v>
          </cell>
        </row>
        <row r="13789">
          <cell r="A13789">
            <v>119</v>
          </cell>
        </row>
        <row r="13790">
          <cell r="A13790">
            <v>119</v>
          </cell>
        </row>
        <row r="13791">
          <cell r="A13791">
            <v>119</v>
          </cell>
        </row>
        <row r="13792">
          <cell r="A13792">
            <v>119</v>
          </cell>
        </row>
        <row r="13793">
          <cell r="A13793">
            <v>119</v>
          </cell>
        </row>
        <row r="13794">
          <cell r="A13794">
            <v>119</v>
          </cell>
        </row>
        <row r="13795">
          <cell r="A13795">
            <v>119</v>
          </cell>
        </row>
        <row r="13796">
          <cell r="A13796">
            <v>119</v>
          </cell>
        </row>
        <row r="13797">
          <cell r="A13797">
            <v>119</v>
          </cell>
        </row>
        <row r="13798">
          <cell r="A13798">
            <v>119</v>
          </cell>
        </row>
        <row r="13799">
          <cell r="A13799">
            <v>119</v>
          </cell>
        </row>
        <row r="13800">
          <cell r="A13800">
            <v>119</v>
          </cell>
        </row>
        <row r="13801">
          <cell r="A13801">
            <v>119</v>
          </cell>
        </row>
        <row r="13802">
          <cell r="A13802">
            <v>119</v>
          </cell>
        </row>
        <row r="13803">
          <cell r="A13803">
            <v>119</v>
          </cell>
        </row>
        <row r="13804">
          <cell r="A13804">
            <v>119</v>
          </cell>
        </row>
        <row r="13805">
          <cell r="A13805">
            <v>119</v>
          </cell>
        </row>
        <row r="13806">
          <cell r="A13806">
            <v>119</v>
          </cell>
        </row>
        <row r="13807">
          <cell r="A13807">
            <v>119</v>
          </cell>
        </row>
        <row r="13808">
          <cell r="A13808">
            <v>119</v>
          </cell>
        </row>
        <row r="13809">
          <cell r="A13809">
            <v>119</v>
          </cell>
        </row>
        <row r="13810">
          <cell r="A13810">
            <v>119</v>
          </cell>
        </row>
        <row r="13811">
          <cell r="A13811">
            <v>119</v>
          </cell>
        </row>
        <row r="13812">
          <cell r="A13812">
            <v>119</v>
          </cell>
        </row>
        <row r="13813">
          <cell r="A13813">
            <v>119</v>
          </cell>
        </row>
        <row r="13814">
          <cell r="A13814">
            <v>119</v>
          </cell>
        </row>
        <row r="13815">
          <cell r="A13815">
            <v>119</v>
          </cell>
        </row>
        <row r="13816">
          <cell r="A13816">
            <v>119</v>
          </cell>
        </row>
        <row r="13817">
          <cell r="A13817">
            <v>119</v>
          </cell>
        </row>
        <row r="13818">
          <cell r="A13818">
            <v>119</v>
          </cell>
        </row>
        <row r="13819">
          <cell r="A13819">
            <v>119</v>
          </cell>
        </row>
        <row r="13820">
          <cell r="A13820">
            <v>119</v>
          </cell>
        </row>
        <row r="13821">
          <cell r="A13821">
            <v>119</v>
          </cell>
        </row>
        <row r="13822">
          <cell r="A13822">
            <v>119</v>
          </cell>
        </row>
        <row r="13823">
          <cell r="A13823">
            <v>119</v>
          </cell>
        </row>
        <row r="13824">
          <cell r="A13824">
            <v>119</v>
          </cell>
        </row>
        <row r="13825">
          <cell r="A13825">
            <v>119</v>
          </cell>
        </row>
        <row r="13826">
          <cell r="A13826">
            <v>119</v>
          </cell>
        </row>
        <row r="13827">
          <cell r="A13827">
            <v>119</v>
          </cell>
        </row>
        <row r="13828">
          <cell r="A13828">
            <v>119</v>
          </cell>
        </row>
        <row r="13829">
          <cell r="A13829">
            <v>119</v>
          </cell>
        </row>
        <row r="13830">
          <cell r="A13830">
            <v>119</v>
          </cell>
        </row>
        <row r="13831">
          <cell r="A13831">
            <v>119</v>
          </cell>
        </row>
        <row r="13832">
          <cell r="A13832">
            <v>119</v>
          </cell>
        </row>
        <row r="13833">
          <cell r="A13833">
            <v>119</v>
          </cell>
        </row>
        <row r="13834">
          <cell r="A13834">
            <v>119</v>
          </cell>
        </row>
        <row r="13835">
          <cell r="A13835">
            <v>119</v>
          </cell>
        </row>
        <row r="13836">
          <cell r="A13836">
            <v>119</v>
          </cell>
        </row>
        <row r="13837">
          <cell r="A13837">
            <v>119</v>
          </cell>
        </row>
        <row r="13838">
          <cell r="A13838">
            <v>120</v>
          </cell>
        </row>
        <row r="13839">
          <cell r="A13839">
            <v>120</v>
          </cell>
        </row>
        <row r="13840">
          <cell r="A13840">
            <v>120</v>
          </cell>
        </row>
        <row r="13841">
          <cell r="A13841">
            <v>120</v>
          </cell>
        </row>
        <row r="13842">
          <cell r="A13842">
            <v>120</v>
          </cell>
        </row>
        <row r="13843">
          <cell r="A13843">
            <v>120</v>
          </cell>
        </row>
        <row r="13844">
          <cell r="A13844">
            <v>120</v>
          </cell>
        </row>
        <row r="13845">
          <cell r="A13845">
            <v>120</v>
          </cell>
        </row>
        <row r="13846">
          <cell r="A13846">
            <v>120</v>
          </cell>
        </row>
        <row r="13847">
          <cell r="A13847">
            <v>120</v>
          </cell>
        </row>
        <row r="13848">
          <cell r="A13848">
            <v>120</v>
          </cell>
        </row>
        <row r="13849">
          <cell r="A13849">
            <v>120</v>
          </cell>
        </row>
        <row r="13850">
          <cell r="A13850">
            <v>120</v>
          </cell>
        </row>
        <row r="13851">
          <cell r="A13851">
            <v>120</v>
          </cell>
        </row>
        <row r="13852">
          <cell r="A13852">
            <v>120</v>
          </cell>
        </row>
        <row r="13853">
          <cell r="A13853">
            <v>120</v>
          </cell>
        </row>
        <row r="13854">
          <cell r="A13854">
            <v>120</v>
          </cell>
        </row>
        <row r="13855">
          <cell r="A13855">
            <v>120</v>
          </cell>
        </row>
        <row r="13856">
          <cell r="A13856">
            <v>120</v>
          </cell>
        </row>
        <row r="13857">
          <cell r="A13857">
            <v>120</v>
          </cell>
        </row>
        <row r="13858">
          <cell r="A13858">
            <v>120</v>
          </cell>
        </row>
        <row r="13859">
          <cell r="A13859">
            <v>120</v>
          </cell>
        </row>
        <row r="13860">
          <cell r="A13860">
            <v>120</v>
          </cell>
        </row>
        <row r="13861">
          <cell r="A13861">
            <v>120</v>
          </cell>
        </row>
        <row r="13862">
          <cell r="A13862">
            <v>120</v>
          </cell>
        </row>
        <row r="13863">
          <cell r="A13863">
            <v>120</v>
          </cell>
        </row>
        <row r="13864">
          <cell r="A13864">
            <v>120</v>
          </cell>
        </row>
        <row r="13865">
          <cell r="A13865">
            <v>120</v>
          </cell>
        </row>
        <row r="13866">
          <cell r="A13866">
            <v>120</v>
          </cell>
        </row>
        <row r="13867">
          <cell r="A13867">
            <v>120</v>
          </cell>
        </row>
        <row r="13868">
          <cell r="A13868">
            <v>120</v>
          </cell>
        </row>
        <row r="13869">
          <cell r="A13869">
            <v>120</v>
          </cell>
        </row>
        <row r="13870">
          <cell r="A13870">
            <v>120</v>
          </cell>
        </row>
        <row r="13871">
          <cell r="A13871">
            <v>120</v>
          </cell>
        </row>
        <row r="13872">
          <cell r="A13872">
            <v>120</v>
          </cell>
        </row>
        <row r="13873">
          <cell r="A13873">
            <v>120</v>
          </cell>
        </row>
        <row r="13874">
          <cell r="A13874">
            <v>120</v>
          </cell>
        </row>
        <row r="13875">
          <cell r="A13875">
            <v>120</v>
          </cell>
        </row>
        <row r="13876">
          <cell r="A13876">
            <v>120</v>
          </cell>
        </row>
        <row r="13877">
          <cell r="A13877">
            <v>120</v>
          </cell>
        </row>
        <row r="13878">
          <cell r="A13878">
            <v>120</v>
          </cell>
        </row>
        <row r="13879">
          <cell r="A13879">
            <v>120</v>
          </cell>
        </row>
        <row r="13880">
          <cell r="A13880">
            <v>120</v>
          </cell>
        </row>
        <row r="13881">
          <cell r="A13881">
            <v>120</v>
          </cell>
        </row>
        <row r="13882">
          <cell r="A13882">
            <v>120</v>
          </cell>
        </row>
        <row r="13883">
          <cell r="A13883">
            <v>120</v>
          </cell>
        </row>
        <row r="13884">
          <cell r="A13884">
            <v>120</v>
          </cell>
        </row>
        <row r="13885">
          <cell r="A13885">
            <v>120</v>
          </cell>
        </row>
        <row r="13886">
          <cell r="A13886">
            <v>120</v>
          </cell>
        </row>
        <row r="13887">
          <cell r="A13887">
            <v>120</v>
          </cell>
        </row>
        <row r="13888">
          <cell r="A13888">
            <v>120</v>
          </cell>
        </row>
        <row r="13889">
          <cell r="A13889">
            <v>120</v>
          </cell>
        </row>
        <row r="13890">
          <cell r="A13890">
            <v>120</v>
          </cell>
        </row>
        <row r="13891">
          <cell r="A13891">
            <v>120</v>
          </cell>
        </row>
        <row r="13892">
          <cell r="A13892">
            <v>120</v>
          </cell>
        </row>
        <row r="13893">
          <cell r="A13893">
            <v>120</v>
          </cell>
        </row>
        <row r="13894">
          <cell r="A13894">
            <v>120</v>
          </cell>
        </row>
        <row r="13895">
          <cell r="A13895">
            <v>120</v>
          </cell>
        </row>
        <row r="13896">
          <cell r="A13896">
            <v>120</v>
          </cell>
        </row>
        <row r="13897">
          <cell r="A13897">
            <v>120</v>
          </cell>
        </row>
        <row r="13898">
          <cell r="A13898">
            <v>120</v>
          </cell>
        </row>
        <row r="13899">
          <cell r="A13899">
            <v>120</v>
          </cell>
        </row>
        <row r="13900">
          <cell r="A13900">
            <v>120</v>
          </cell>
        </row>
        <row r="13901">
          <cell r="A13901">
            <v>120</v>
          </cell>
        </row>
        <row r="13902">
          <cell r="A13902">
            <v>120</v>
          </cell>
        </row>
        <row r="13903">
          <cell r="A13903">
            <v>120</v>
          </cell>
        </row>
        <row r="13904">
          <cell r="A13904">
            <v>120</v>
          </cell>
        </row>
        <row r="13905">
          <cell r="A13905">
            <v>120</v>
          </cell>
        </row>
        <row r="13906">
          <cell r="A13906">
            <v>120</v>
          </cell>
        </row>
        <row r="13907">
          <cell r="A13907">
            <v>120</v>
          </cell>
        </row>
        <row r="13908">
          <cell r="A13908">
            <v>120</v>
          </cell>
        </row>
        <row r="13909">
          <cell r="A13909">
            <v>120</v>
          </cell>
        </row>
        <row r="13910">
          <cell r="A13910">
            <v>120</v>
          </cell>
        </row>
        <row r="13911">
          <cell r="A13911">
            <v>120</v>
          </cell>
        </row>
        <row r="13912">
          <cell r="A13912">
            <v>120</v>
          </cell>
        </row>
        <row r="13913">
          <cell r="A13913">
            <v>120</v>
          </cell>
        </row>
        <row r="13914">
          <cell r="A13914">
            <v>120</v>
          </cell>
        </row>
        <row r="13915">
          <cell r="A13915">
            <v>120</v>
          </cell>
        </row>
        <row r="13916">
          <cell r="A13916">
            <v>120</v>
          </cell>
        </row>
        <row r="13917">
          <cell r="A13917">
            <v>120</v>
          </cell>
        </row>
        <row r="13918">
          <cell r="A13918">
            <v>120</v>
          </cell>
        </row>
        <row r="13919">
          <cell r="A13919">
            <v>120</v>
          </cell>
        </row>
        <row r="13920">
          <cell r="A13920">
            <v>120</v>
          </cell>
        </row>
        <row r="13921">
          <cell r="A13921">
            <v>120</v>
          </cell>
        </row>
        <row r="13922">
          <cell r="A13922">
            <v>120</v>
          </cell>
        </row>
        <row r="13923">
          <cell r="A13923">
            <v>120</v>
          </cell>
        </row>
        <row r="13924">
          <cell r="A13924">
            <v>120</v>
          </cell>
        </row>
        <row r="13925">
          <cell r="A13925">
            <v>120</v>
          </cell>
        </row>
        <row r="13926">
          <cell r="A13926">
            <v>120</v>
          </cell>
        </row>
        <row r="13927">
          <cell r="A13927">
            <v>120</v>
          </cell>
        </row>
        <row r="13928">
          <cell r="A13928">
            <v>120</v>
          </cell>
        </row>
        <row r="13929">
          <cell r="A13929">
            <v>120</v>
          </cell>
        </row>
        <row r="13930">
          <cell r="A13930">
            <v>120</v>
          </cell>
        </row>
        <row r="13931">
          <cell r="A13931">
            <v>120</v>
          </cell>
        </row>
        <row r="13932">
          <cell r="A13932">
            <v>120</v>
          </cell>
        </row>
        <row r="13933">
          <cell r="A13933">
            <v>120</v>
          </cell>
        </row>
        <row r="13934">
          <cell r="A13934">
            <v>120</v>
          </cell>
        </row>
        <row r="13935">
          <cell r="A13935">
            <v>120</v>
          </cell>
        </row>
        <row r="13936">
          <cell r="A13936">
            <v>120</v>
          </cell>
        </row>
        <row r="13937">
          <cell r="A13937">
            <v>120</v>
          </cell>
        </row>
        <row r="13938">
          <cell r="A13938">
            <v>120</v>
          </cell>
        </row>
        <row r="13939">
          <cell r="A13939">
            <v>120</v>
          </cell>
        </row>
        <row r="13940">
          <cell r="A13940">
            <v>120</v>
          </cell>
        </row>
        <row r="13941">
          <cell r="A13941">
            <v>120</v>
          </cell>
        </row>
        <row r="13942">
          <cell r="A13942">
            <v>120</v>
          </cell>
        </row>
        <row r="13943">
          <cell r="A13943">
            <v>120</v>
          </cell>
        </row>
        <row r="13944">
          <cell r="A13944">
            <v>120</v>
          </cell>
        </row>
        <row r="13945">
          <cell r="A13945">
            <v>120</v>
          </cell>
        </row>
        <row r="13946">
          <cell r="A13946">
            <v>120</v>
          </cell>
        </row>
        <row r="13947">
          <cell r="A13947">
            <v>120</v>
          </cell>
        </row>
        <row r="13948">
          <cell r="A13948">
            <v>120</v>
          </cell>
        </row>
        <row r="13949">
          <cell r="A13949">
            <v>120</v>
          </cell>
        </row>
        <row r="13950">
          <cell r="A13950">
            <v>120</v>
          </cell>
        </row>
        <row r="13951">
          <cell r="A13951">
            <v>121</v>
          </cell>
        </row>
        <row r="13952">
          <cell r="A13952">
            <v>121</v>
          </cell>
        </row>
        <row r="13953">
          <cell r="A13953">
            <v>121</v>
          </cell>
        </row>
        <row r="13954">
          <cell r="A13954">
            <v>121</v>
          </cell>
        </row>
        <row r="13955">
          <cell r="A13955">
            <v>121</v>
          </cell>
        </row>
        <row r="13956">
          <cell r="A13956">
            <v>121</v>
          </cell>
        </row>
        <row r="13957">
          <cell r="A13957">
            <v>121</v>
          </cell>
        </row>
        <row r="13958">
          <cell r="A13958">
            <v>121</v>
          </cell>
        </row>
        <row r="13959">
          <cell r="A13959">
            <v>121</v>
          </cell>
        </row>
        <row r="13960">
          <cell r="A13960">
            <v>121</v>
          </cell>
        </row>
        <row r="13961">
          <cell r="A13961">
            <v>121</v>
          </cell>
        </row>
        <row r="13962">
          <cell r="A13962">
            <v>121</v>
          </cell>
        </row>
        <row r="13963">
          <cell r="A13963">
            <v>121</v>
          </cell>
        </row>
        <row r="13964">
          <cell r="A13964">
            <v>121</v>
          </cell>
        </row>
        <row r="13965">
          <cell r="A13965">
            <v>121</v>
          </cell>
        </row>
        <row r="13966">
          <cell r="A13966">
            <v>121</v>
          </cell>
        </row>
        <row r="13967">
          <cell r="A13967">
            <v>121</v>
          </cell>
        </row>
        <row r="13968">
          <cell r="A13968">
            <v>121</v>
          </cell>
        </row>
        <row r="13969">
          <cell r="A13969">
            <v>121</v>
          </cell>
        </row>
        <row r="13970">
          <cell r="A13970">
            <v>121</v>
          </cell>
        </row>
        <row r="13971">
          <cell r="A13971">
            <v>121</v>
          </cell>
        </row>
        <row r="13972">
          <cell r="A13972">
            <v>121</v>
          </cell>
        </row>
        <row r="13973">
          <cell r="A13973">
            <v>121</v>
          </cell>
        </row>
        <row r="13974">
          <cell r="A13974">
            <v>121</v>
          </cell>
        </row>
        <row r="13975">
          <cell r="A13975">
            <v>121</v>
          </cell>
        </row>
        <row r="13976">
          <cell r="A13976">
            <v>121</v>
          </cell>
        </row>
        <row r="13977">
          <cell r="A13977">
            <v>121</v>
          </cell>
        </row>
        <row r="13978">
          <cell r="A13978">
            <v>121</v>
          </cell>
        </row>
        <row r="13979">
          <cell r="A13979">
            <v>121</v>
          </cell>
        </row>
        <row r="13980">
          <cell r="A13980">
            <v>121</v>
          </cell>
        </row>
        <row r="13981">
          <cell r="A13981">
            <v>121</v>
          </cell>
        </row>
        <row r="13982">
          <cell r="A13982">
            <v>121</v>
          </cell>
        </row>
        <row r="13983">
          <cell r="A13983">
            <v>121</v>
          </cell>
        </row>
        <row r="13984">
          <cell r="A13984">
            <v>121</v>
          </cell>
        </row>
        <row r="13985">
          <cell r="A13985">
            <v>121</v>
          </cell>
        </row>
        <row r="13986">
          <cell r="A13986">
            <v>121</v>
          </cell>
        </row>
        <row r="13987">
          <cell r="A13987">
            <v>121</v>
          </cell>
        </row>
        <row r="13988">
          <cell r="A13988">
            <v>121</v>
          </cell>
        </row>
        <row r="13989">
          <cell r="A13989">
            <v>121</v>
          </cell>
        </row>
        <row r="13990">
          <cell r="A13990">
            <v>121</v>
          </cell>
        </row>
        <row r="13991">
          <cell r="A13991">
            <v>121</v>
          </cell>
        </row>
        <row r="13992">
          <cell r="A13992">
            <v>121</v>
          </cell>
        </row>
        <row r="13993">
          <cell r="A13993">
            <v>121</v>
          </cell>
        </row>
        <row r="13994">
          <cell r="A13994">
            <v>121</v>
          </cell>
        </row>
        <row r="13995">
          <cell r="A13995">
            <v>121</v>
          </cell>
        </row>
        <row r="13996">
          <cell r="A13996">
            <v>121</v>
          </cell>
        </row>
        <row r="13997">
          <cell r="A13997">
            <v>121</v>
          </cell>
        </row>
        <row r="13998">
          <cell r="A13998">
            <v>121</v>
          </cell>
        </row>
        <row r="13999">
          <cell r="A13999">
            <v>121</v>
          </cell>
        </row>
        <row r="14000">
          <cell r="A14000">
            <v>121</v>
          </cell>
        </row>
        <row r="14001">
          <cell r="A14001">
            <v>121</v>
          </cell>
        </row>
        <row r="14002">
          <cell r="A14002">
            <v>121</v>
          </cell>
        </row>
        <row r="14003">
          <cell r="A14003">
            <v>121</v>
          </cell>
        </row>
        <row r="14004">
          <cell r="A14004">
            <v>121</v>
          </cell>
        </row>
        <row r="14005">
          <cell r="A14005">
            <v>121</v>
          </cell>
        </row>
        <row r="14006">
          <cell r="A14006">
            <v>121</v>
          </cell>
        </row>
        <row r="14007">
          <cell r="A14007">
            <v>121</v>
          </cell>
        </row>
        <row r="14008">
          <cell r="A14008">
            <v>121</v>
          </cell>
        </row>
        <row r="14009">
          <cell r="A14009">
            <v>121</v>
          </cell>
        </row>
        <row r="14010">
          <cell r="A14010">
            <v>121</v>
          </cell>
        </row>
        <row r="14011">
          <cell r="A14011">
            <v>121</v>
          </cell>
        </row>
        <row r="14012">
          <cell r="A14012">
            <v>121</v>
          </cell>
        </row>
        <row r="14013">
          <cell r="A14013">
            <v>121</v>
          </cell>
        </row>
        <row r="14014">
          <cell r="A14014">
            <v>121</v>
          </cell>
        </row>
        <row r="14015">
          <cell r="A14015">
            <v>121</v>
          </cell>
        </row>
        <row r="14016">
          <cell r="A14016">
            <v>121</v>
          </cell>
        </row>
        <row r="14017">
          <cell r="A14017">
            <v>121</v>
          </cell>
        </row>
        <row r="14018">
          <cell r="A14018">
            <v>121</v>
          </cell>
        </row>
        <row r="14019">
          <cell r="A14019">
            <v>121</v>
          </cell>
        </row>
        <row r="14020">
          <cell r="A14020">
            <v>121</v>
          </cell>
        </row>
        <row r="14021">
          <cell r="A14021">
            <v>121</v>
          </cell>
        </row>
        <row r="14022">
          <cell r="A14022">
            <v>121</v>
          </cell>
        </row>
        <row r="14023">
          <cell r="A14023">
            <v>121</v>
          </cell>
        </row>
        <row r="14024">
          <cell r="A14024">
            <v>121</v>
          </cell>
        </row>
        <row r="14025">
          <cell r="A14025">
            <v>121</v>
          </cell>
        </row>
        <row r="14026">
          <cell r="A14026">
            <v>121</v>
          </cell>
        </row>
        <row r="14027">
          <cell r="A14027">
            <v>121</v>
          </cell>
        </row>
        <row r="14028">
          <cell r="A14028">
            <v>121</v>
          </cell>
        </row>
        <row r="14029">
          <cell r="A14029">
            <v>121</v>
          </cell>
        </row>
        <row r="14030">
          <cell r="A14030">
            <v>121</v>
          </cell>
        </row>
        <row r="14031">
          <cell r="A14031">
            <v>121</v>
          </cell>
        </row>
        <row r="14032">
          <cell r="A14032">
            <v>121</v>
          </cell>
        </row>
        <row r="14033">
          <cell r="A14033">
            <v>121</v>
          </cell>
        </row>
        <row r="14034">
          <cell r="A14034">
            <v>121</v>
          </cell>
        </row>
        <row r="14035">
          <cell r="A14035">
            <v>121</v>
          </cell>
        </row>
        <row r="14036">
          <cell r="A14036">
            <v>121</v>
          </cell>
        </row>
        <row r="14037">
          <cell r="A14037">
            <v>121</v>
          </cell>
        </row>
        <row r="14038">
          <cell r="A14038">
            <v>121</v>
          </cell>
        </row>
        <row r="14039">
          <cell r="A14039">
            <v>121</v>
          </cell>
        </row>
        <row r="14040">
          <cell r="A14040">
            <v>121</v>
          </cell>
        </row>
        <row r="14041">
          <cell r="A14041">
            <v>121</v>
          </cell>
        </row>
        <row r="14042">
          <cell r="A14042">
            <v>121</v>
          </cell>
        </row>
        <row r="14043">
          <cell r="A14043">
            <v>121</v>
          </cell>
        </row>
        <row r="14044">
          <cell r="A14044">
            <v>121</v>
          </cell>
        </row>
        <row r="14045">
          <cell r="A14045">
            <v>121</v>
          </cell>
        </row>
        <row r="14046">
          <cell r="A14046">
            <v>121</v>
          </cell>
        </row>
        <row r="14047">
          <cell r="A14047">
            <v>121</v>
          </cell>
        </row>
        <row r="14048">
          <cell r="A14048">
            <v>121</v>
          </cell>
        </row>
        <row r="14049">
          <cell r="A14049">
            <v>121</v>
          </cell>
        </row>
        <row r="14050">
          <cell r="A14050">
            <v>121</v>
          </cell>
        </row>
        <row r="14051">
          <cell r="A14051">
            <v>121</v>
          </cell>
        </row>
        <row r="14052">
          <cell r="A14052">
            <v>121</v>
          </cell>
        </row>
        <row r="14053">
          <cell r="A14053">
            <v>121</v>
          </cell>
        </row>
        <row r="14054">
          <cell r="A14054">
            <v>121</v>
          </cell>
        </row>
        <row r="14055">
          <cell r="A14055">
            <v>121</v>
          </cell>
        </row>
        <row r="14056">
          <cell r="A14056">
            <v>121</v>
          </cell>
        </row>
        <row r="14057">
          <cell r="A14057">
            <v>121</v>
          </cell>
        </row>
        <row r="14058">
          <cell r="A14058">
            <v>121</v>
          </cell>
        </row>
        <row r="14059">
          <cell r="A14059">
            <v>121</v>
          </cell>
        </row>
        <row r="14060">
          <cell r="A14060">
            <v>121</v>
          </cell>
        </row>
        <row r="14061">
          <cell r="A14061">
            <v>121</v>
          </cell>
        </row>
        <row r="14062">
          <cell r="A14062">
            <v>121</v>
          </cell>
        </row>
        <row r="14063">
          <cell r="A14063">
            <v>121</v>
          </cell>
        </row>
        <row r="14064">
          <cell r="A14064">
            <v>122</v>
          </cell>
        </row>
        <row r="14065">
          <cell r="A14065">
            <v>122</v>
          </cell>
        </row>
        <row r="14066">
          <cell r="A14066">
            <v>122</v>
          </cell>
        </row>
        <row r="14067">
          <cell r="A14067">
            <v>122</v>
          </cell>
        </row>
        <row r="14068">
          <cell r="A14068">
            <v>122</v>
          </cell>
        </row>
        <row r="14069">
          <cell r="A14069">
            <v>122</v>
          </cell>
        </row>
        <row r="14070">
          <cell r="A14070">
            <v>122</v>
          </cell>
        </row>
        <row r="14071">
          <cell r="A14071">
            <v>122</v>
          </cell>
        </row>
        <row r="14072">
          <cell r="A14072">
            <v>122</v>
          </cell>
        </row>
        <row r="14073">
          <cell r="A14073">
            <v>122</v>
          </cell>
        </row>
        <row r="14074">
          <cell r="A14074">
            <v>122</v>
          </cell>
        </row>
        <row r="14075">
          <cell r="A14075">
            <v>122</v>
          </cell>
        </row>
        <row r="14076">
          <cell r="A14076">
            <v>122</v>
          </cell>
        </row>
        <row r="14077">
          <cell r="A14077">
            <v>122</v>
          </cell>
        </row>
        <row r="14078">
          <cell r="A14078">
            <v>122</v>
          </cell>
        </row>
        <row r="14079">
          <cell r="A14079">
            <v>122</v>
          </cell>
        </row>
        <row r="14080">
          <cell r="A14080">
            <v>122</v>
          </cell>
        </row>
        <row r="14081">
          <cell r="A14081">
            <v>122</v>
          </cell>
        </row>
        <row r="14082">
          <cell r="A14082">
            <v>122</v>
          </cell>
        </row>
        <row r="14083">
          <cell r="A14083">
            <v>122</v>
          </cell>
        </row>
        <row r="14084">
          <cell r="A14084">
            <v>122</v>
          </cell>
        </row>
        <row r="14085">
          <cell r="A14085">
            <v>122</v>
          </cell>
        </row>
        <row r="14086">
          <cell r="A14086">
            <v>122</v>
          </cell>
        </row>
        <row r="14087">
          <cell r="A14087">
            <v>122</v>
          </cell>
        </row>
        <row r="14088">
          <cell r="A14088">
            <v>122</v>
          </cell>
        </row>
        <row r="14089">
          <cell r="A14089">
            <v>122</v>
          </cell>
        </row>
        <row r="14090">
          <cell r="A14090">
            <v>122</v>
          </cell>
        </row>
        <row r="14091">
          <cell r="A14091">
            <v>122</v>
          </cell>
        </row>
        <row r="14092">
          <cell r="A14092">
            <v>122</v>
          </cell>
        </row>
        <row r="14093">
          <cell r="A14093">
            <v>122</v>
          </cell>
        </row>
        <row r="14094">
          <cell r="A14094">
            <v>122</v>
          </cell>
        </row>
        <row r="14095">
          <cell r="A14095">
            <v>122</v>
          </cell>
        </row>
        <row r="14096">
          <cell r="A14096">
            <v>122</v>
          </cell>
        </row>
        <row r="14097">
          <cell r="A14097">
            <v>122</v>
          </cell>
        </row>
        <row r="14098">
          <cell r="A14098">
            <v>122</v>
          </cell>
        </row>
        <row r="14099">
          <cell r="A14099">
            <v>122</v>
          </cell>
        </row>
        <row r="14100">
          <cell r="A14100">
            <v>122</v>
          </cell>
        </row>
        <row r="14101">
          <cell r="A14101">
            <v>122</v>
          </cell>
        </row>
        <row r="14102">
          <cell r="A14102">
            <v>122</v>
          </cell>
        </row>
        <row r="14103">
          <cell r="A14103">
            <v>122</v>
          </cell>
        </row>
        <row r="14104">
          <cell r="A14104">
            <v>122</v>
          </cell>
        </row>
        <row r="14105">
          <cell r="A14105">
            <v>122</v>
          </cell>
        </row>
        <row r="14106">
          <cell r="A14106">
            <v>122</v>
          </cell>
        </row>
        <row r="14107">
          <cell r="A14107">
            <v>122</v>
          </cell>
        </row>
        <row r="14108">
          <cell r="A14108">
            <v>122</v>
          </cell>
        </row>
        <row r="14109">
          <cell r="A14109">
            <v>122</v>
          </cell>
        </row>
        <row r="14110">
          <cell r="A14110">
            <v>122</v>
          </cell>
        </row>
        <row r="14111">
          <cell r="A14111">
            <v>122</v>
          </cell>
        </row>
        <row r="14112">
          <cell r="A14112">
            <v>122</v>
          </cell>
        </row>
        <row r="14113">
          <cell r="A14113">
            <v>122</v>
          </cell>
        </row>
        <row r="14114">
          <cell r="A14114">
            <v>122</v>
          </cell>
        </row>
        <row r="14115">
          <cell r="A14115">
            <v>122</v>
          </cell>
        </row>
        <row r="14116">
          <cell r="A14116">
            <v>122</v>
          </cell>
        </row>
        <row r="14117">
          <cell r="A14117">
            <v>122</v>
          </cell>
        </row>
        <row r="14118">
          <cell r="A14118">
            <v>122</v>
          </cell>
        </row>
        <row r="14119">
          <cell r="A14119">
            <v>122</v>
          </cell>
        </row>
        <row r="14120">
          <cell r="A14120">
            <v>122</v>
          </cell>
        </row>
        <row r="14121">
          <cell r="A14121">
            <v>122</v>
          </cell>
        </row>
        <row r="14122">
          <cell r="A14122">
            <v>122</v>
          </cell>
        </row>
        <row r="14123">
          <cell r="A14123">
            <v>122</v>
          </cell>
        </row>
        <row r="14124">
          <cell r="A14124">
            <v>122</v>
          </cell>
        </row>
        <row r="14125">
          <cell r="A14125">
            <v>122</v>
          </cell>
        </row>
        <row r="14126">
          <cell r="A14126">
            <v>122</v>
          </cell>
        </row>
        <row r="14127">
          <cell r="A14127">
            <v>122</v>
          </cell>
        </row>
        <row r="14128">
          <cell r="A14128">
            <v>122</v>
          </cell>
        </row>
        <row r="14129">
          <cell r="A14129">
            <v>122</v>
          </cell>
        </row>
        <row r="14130">
          <cell r="A14130">
            <v>122</v>
          </cell>
        </row>
        <row r="14131">
          <cell r="A14131">
            <v>122</v>
          </cell>
        </row>
        <row r="14132">
          <cell r="A14132">
            <v>122</v>
          </cell>
        </row>
        <row r="14133">
          <cell r="A14133">
            <v>122</v>
          </cell>
        </row>
        <row r="14134">
          <cell r="A14134">
            <v>122</v>
          </cell>
        </row>
        <row r="14135">
          <cell r="A14135">
            <v>122</v>
          </cell>
        </row>
        <row r="14136">
          <cell r="A14136">
            <v>122</v>
          </cell>
        </row>
        <row r="14137">
          <cell r="A14137">
            <v>122</v>
          </cell>
        </row>
        <row r="14138">
          <cell r="A14138">
            <v>122</v>
          </cell>
        </row>
        <row r="14139">
          <cell r="A14139">
            <v>122</v>
          </cell>
        </row>
        <row r="14140">
          <cell r="A14140">
            <v>122</v>
          </cell>
        </row>
        <row r="14141">
          <cell r="A14141">
            <v>122</v>
          </cell>
        </row>
        <row r="14142">
          <cell r="A14142">
            <v>122</v>
          </cell>
        </row>
        <row r="14143">
          <cell r="A14143">
            <v>122</v>
          </cell>
        </row>
        <row r="14144">
          <cell r="A14144">
            <v>122</v>
          </cell>
        </row>
        <row r="14145">
          <cell r="A14145">
            <v>122</v>
          </cell>
        </row>
        <row r="14146">
          <cell r="A14146">
            <v>122</v>
          </cell>
        </row>
        <row r="14147">
          <cell r="A14147">
            <v>122</v>
          </cell>
        </row>
        <row r="14148">
          <cell r="A14148">
            <v>122</v>
          </cell>
        </row>
        <row r="14149">
          <cell r="A14149">
            <v>122</v>
          </cell>
        </row>
        <row r="14150">
          <cell r="A14150">
            <v>122</v>
          </cell>
        </row>
        <row r="14151">
          <cell r="A14151">
            <v>122</v>
          </cell>
        </row>
        <row r="14152">
          <cell r="A14152">
            <v>122</v>
          </cell>
        </row>
        <row r="14153">
          <cell r="A14153">
            <v>122</v>
          </cell>
        </row>
        <row r="14154">
          <cell r="A14154">
            <v>122</v>
          </cell>
        </row>
        <row r="14155">
          <cell r="A14155">
            <v>122</v>
          </cell>
        </row>
        <row r="14156">
          <cell r="A14156">
            <v>122</v>
          </cell>
        </row>
        <row r="14157">
          <cell r="A14157">
            <v>122</v>
          </cell>
        </row>
        <row r="14158">
          <cell r="A14158">
            <v>122</v>
          </cell>
        </row>
        <row r="14159">
          <cell r="A14159">
            <v>122</v>
          </cell>
        </row>
        <row r="14160">
          <cell r="A14160">
            <v>122</v>
          </cell>
        </row>
        <row r="14161">
          <cell r="A14161">
            <v>122</v>
          </cell>
        </row>
        <row r="14162">
          <cell r="A14162">
            <v>122</v>
          </cell>
        </row>
        <row r="14163">
          <cell r="A14163">
            <v>122</v>
          </cell>
        </row>
        <row r="14164">
          <cell r="A14164">
            <v>122</v>
          </cell>
        </row>
        <row r="14165">
          <cell r="A14165">
            <v>122</v>
          </cell>
        </row>
        <row r="14166">
          <cell r="A14166">
            <v>122</v>
          </cell>
        </row>
        <row r="14167">
          <cell r="A14167">
            <v>122</v>
          </cell>
        </row>
        <row r="14168">
          <cell r="A14168">
            <v>122</v>
          </cell>
        </row>
        <row r="14169">
          <cell r="A14169">
            <v>122</v>
          </cell>
        </row>
        <row r="14170">
          <cell r="A14170">
            <v>122</v>
          </cell>
        </row>
        <row r="14171">
          <cell r="A14171">
            <v>122</v>
          </cell>
        </row>
        <row r="14172">
          <cell r="A14172">
            <v>122</v>
          </cell>
        </row>
        <row r="14173">
          <cell r="A14173">
            <v>122</v>
          </cell>
        </row>
        <row r="14174">
          <cell r="A14174">
            <v>122</v>
          </cell>
        </row>
        <row r="14175">
          <cell r="A14175">
            <v>122</v>
          </cell>
        </row>
        <row r="14176">
          <cell r="A14176">
            <v>122</v>
          </cell>
        </row>
        <row r="14177">
          <cell r="A14177">
            <v>123</v>
          </cell>
        </row>
        <row r="14178">
          <cell r="A14178">
            <v>123</v>
          </cell>
        </row>
        <row r="14179">
          <cell r="A14179">
            <v>123</v>
          </cell>
        </row>
        <row r="14180">
          <cell r="A14180">
            <v>123</v>
          </cell>
        </row>
        <row r="14181">
          <cell r="A14181">
            <v>123</v>
          </cell>
        </row>
        <row r="14182">
          <cell r="A14182">
            <v>123</v>
          </cell>
        </row>
        <row r="14183">
          <cell r="A14183">
            <v>123</v>
          </cell>
        </row>
        <row r="14184">
          <cell r="A14184">
            <v>123</v>
          </cell>
        </row>
        <row r="14185">
          <cell r="A14185">
            <v>123</v>
          </cell>
        </row>
        <row r="14186">
          <cell r="A14186">
            <v>123</v>
          </cell>
        </row>
        <row r="14187">
          <cell r="A14187">
            <v>123</v>
          </cell>
        </row>
        <row r="14188">
          <cell r="A14188">
            <v>123</v>
          </cell>
        </row>
        <row r="14189">
          <cell r="A14189">
            <v>123</v>
          </cell>
        </row>
        <row r="14190">
          <cell r="A14190">
            <v>123</v>
          </cell>
        </row>
        <row r="14191">
          <cell r="A14191">
            <v>123</v>
          </cell>
        </row>
        <row r="14192">
          <cell r="A14192">
            <v>123</v>
          </cell>
        </row>
        <row r="14193">
          <cell r="A14193">
            <v>123</v>
          </cell>
        </row>
        <row r="14194">
          <cell r="A14194">
            <v>123</v>
          </cell>
        </row>
        <row r="14195">
          <cell r="A14195">
            <v>123</v>
          </cell>
        </row>
        <row r="14196">
          <cell r="A14196">
            <v>123</v>
          </cell>
        </row>
        <row r="14197">
          <cell r="A14197">
            <v>123</v>
          </cell>
        </row>
        <row r="14198">
          <cell r="A14198">
            <v>123</v>
          </cell>
        </row>
        <row r="14199">
          <cell r="A14199">
            <v>123</v>
          </cell>
        </row>
        <row r="14200">
          <cell r="A14200">
            <v>123</v>
          </cell>
        </row>
        <row r="14201">
          <cell r="A14201">
            <v>123</v>
          </cell>
        </row>
        <row r="14202">
          <cell r="A14202">
            <v>123</v>
          </cell>
        </row>
        <row r="14203">
          <cell r="A14203">
            <v>123</v>
          </cell>
        </row>
        <row r="14204">
          <cell r="A14204">
            <v>123</v>
          </cell>
        </row>
        <row r="14205">
          <cell r="A14205">
            <v>123</v>
          </cell>
        </row>
        <row r="14206">
          <cell r="A14206">
            <v>123</v>
          </cell>
        </row>
        <row r="14207">
          <cell r="A14207">
            <v>123</v>
          </cell>
        </row>
        <row r="14208">
          <cell r="A14208">
            <v>123</v>
          </cell>
        </row>
        <row r="14209">
          <cell r="A14209">
            <v>123</v>
          </cell>
        </row>
        <row r="14210">
          <cell r="A14210">
            <v>123</v>
          </cell>
        </row>
        <row r="14211">
          <cell r="A14211">
            <v>123</v>
          </cell>
        </row>
        <row r="14212">
          <cell r="A14212">
            <v>123</v>
          </cell>
        </row>
        <row r="14213">
          <cell r="A14213">
            <v>123</v>
          </cell>
        </row>
        <row r="14214">
          <cell r="A14214">
            <v>123</v>
          </cell>
        </row>
        <row r="14215">
          <cell r="A14215">
            <v>123</v>
          </cell>
        </row>
        <row r="14216">
          <cell r="A14216">
            <v>123</v>
          </cell>
        </row>
        <row r="14217">
          <cell r="A14217">
            <v>123</v>
          </cell>
        </row>
        <row r="14218">
          <cell r="A14218">
            <v>123</v>
          </cell>
        </row>
        <row r="14219">
          <cell r="A14219">
            <v>123</v>
          </cell>
        </row>
        <row r="14220">
          <cell r="A14220">
            <v>123</v>
          </cell>
        </row>
        <row r="14221">
          <cell r="A14221">
            <v>123</v>
          </cell>
        </row>
        <row r="14222">
          <cell r="A14222">
            <v>123</v>
          </cell>
        </row>
        <row r="14223">
          <cell r="A14223">
            <v>123</v>
          </cell>
        </row>
        <row r="14224">
          <cell r="A14224">
            <v>123</v>
          </cell>
        </row>
        <row r="14225">
          <cell r="A14225">
            <v>123</v>
          </cell>
        </row>
        <row r="14226">
          <cell r="A14226">
            <v>123</v>
          </cell>
        </row>
        <row r="14227">
          <cell r="A14227">
            <v>123</v>
          </cell>
        </row>
        <row r="14228">
          <cell r="A14228">
            <v>123</v>
          </cell>
        </row>
        <row r="14229">
          <cell r="A14229">
            <v>123</v>
          </cell>
        </row>
        <row r="14230">
          <cell r="A14230">
            <v>123</v>
          </cell>
        </row>
        <row r="14231">
          <cell r="A14231">
            <v>123</v>
          </cell>
        </row>
        <row r="14232">
          <cell r="A14232">
            <v>123</v>
          </cell>
        </row>
        <row r="14233">
          <cell r="A14233">
            <v>123</v>
          </cell>
        </row>
        <row r="14234">
          <cell r="A14234">
            <v>123</v>
          </cell>
        </row>
        <row r="14235">
          <cell r="A14235">
            <v>123</v>
          </cell>
        </row>
        <row r="14236">
          <cell r="A14236">
            <v>123</v>
          </cell>
        </row>
        <row r="14237">
          <cell r="A14237">
            <v>123</v>
          </cell>
        </row>
        <row r="14238">
          <cell r="A14238">
            <v>123</v>
          </cell>
        </row>
        <row r="14239">
          <cell r="A14239">
            <v>123</v>
          </cell>
        </row>
        <row r="14240">
          <cell r="A14240">
            <v>123</v>
          </cell>
        </row>
        <row r="14241">
          <cell r="A14241">
            <v>123</v>
          </cell>
        </row>
        <row r="14242">
          <cell r="A14242">
            <v>123</v>
          </cell>
        </row>
        <row r="14243">
          <cell r="A14243">
            <v>123</v>
          </cell>
        </row>
        <row r="14244">
          <cell r="A14244">
            <v>123</v>
          </cell>
        </row>
        <row r="14245">
          <cell r="A14245">
            <v>123</v>
          </cell>
        </row>
        <row r="14246">
          <cell r="A14246">
            <v>123</v>
          </cell>
        </row>
        <row r="14247">
          <cell r="A14247">
            <v>123</v>
          </cell>
        </row>
        <row r="14248">
          <cell r="A14248">
            <v>123</v>
          </cell>
        </row>
        <row r="14249">
          <cell r="A14249">
            <v>123</v>
          </cell>
        </row>
        <row r="14250">
          <cell r="A14250">
            <v>123</v>
          </cell>
        </row>
        <row r="14251">
          <cell r="A14251">
            <v>123</v>
          </cell>
        </row>
        <row r="14252">
          <cell r="A14252">
            <v>123</v>
          </cell>
        </row>
        <row r="14253">
          <cell r="A14253">
            <v>123</v>
          </cell>
        </row>
        <row r="14254">
          <cell r="A14254">
            <v>123</v>
          </cell>
        </row>
        <row r="14255">
          <cell r="A14255">
            <v>123</v>
          </cell>
        </row>
        <row r="14256">
          <cell r="A14256">
            <v>123</v>
          </cell>
        </row>
        <row r="14257">
          <cell r="A14257">
            <v>123</v>
          </cell>
        </row>
        <row r="14258">
          <cell r="A14258">
            <v>123</v>
          </cell>
        </row>
        <row r="14259">
          <cell r="A14259">
            <v>123</v>
          </cell>
        </row>
        <row r="14260">
          <cell r="A14260">
            <v>123</v>
          </cell>
        </row>
        <row r="14261">
          <cell r="A14261">
            <v>123</v>
          </cell>
        </row>
        <row r="14262">
          <cell r="A14262">
            <v>123</v>
          </cell>
        </row>
        <row r="14263">
          <cell r="A14263">
            <v>123</v>
          </cell>
        </row>
        <row r="14264">
          <cell r="A14264">
            <v>123</v>
          </cell>
        </row>
        <row r="14265">
          <cell r="A14265">
            <v>123</v>
          </cell>
        </row>
        <row r="14266">
          <cell r="A14266">
            <v>123</v>
          </cell>
        </row>
        <row r="14267">
          <cell r="A14267">
            <v>123</v>
          </cell>
        </row>
        <row r="14268">
          <cell r="A14268">
            <v>123</v>
          </cell>
        </row>
        <row r="14269">
          <cell r="A14269">
            <v>123</v>
          </cell>
        </row>
        <row r="14270">
          <cell r="A14270">
            <v>123</v>
          </cell>
        </row>
        <row r="14271">
          <cell r="A14271">
            <v>123</v>
          </cell>
        </row>
        <row r="14272">
          <cell r="A14272">
            <v>123</v>
          </cell>
        </row>
        <row r="14273">
          <cell r="A14273">
            <v>123</v>
          </cell>
        </row>
        <row r="14274">
          <cell r="A14274">
            <v>123</v>
          </cell>
        </row>
        <row r="14275">
          <cell r="A14275">
            <v>123</v>
          </cell>
        </row>
        <row r="14276">
          <cell r="A14276">
            <v>123</v>
          </cell>
        </row>
        <row r="14277">
          <cell r="A14277">
            <v>123</v>
          </cell>
        </row>
        <row r="14278">
          <cell r="A14278">
            <v>123</v>
          </cell>
        </row>
        <row r="14279">
          <cell r="A14279">
            <v>123</v>
          </cell>
        </row>
        <row r="14280">
          <cell r="A14280">
            <v>123</v>
          </cell>
        </row>
        <row r="14281">
          <cell r="A14281">
            <v>123</v>
          </cell>
        </row>
        <row r="14282">
          <cell r="A14282">
            <v>123</v>
          </cell>
        </row>
        <row r="14283">
          <cell r="A14283">
            <v>123</v>
          </cell>
        </row>
        <row r="14284">
          <cell r="A14284">
            <v>123</v>
          </cell>
        </row>
        <row r="14285">
          <cell r="A14285">
            <v>123</v>
          </cell>
        </row>
        <row r="14286">
          <cell r="A14286">
            <v>123</v>
          </cell>
        </row>
        <row r="14287">
          <cell r="A14287">
            <v>123</v>
          </cell>
        </row>
        <row r="14288">
          <cell r="A14288">
            <v>123</v>
          </cell>
        </row>
        <row r="14289">
          <cell r="A14289">
            <v>123</v>
          </cell>
        </row>
        <row r="14290">
          <cell r="A14290">
            <v>124</v>
          </cell>
        </row>
        <row r="14291">
          <cell r="A14291">
            <v>124</v>
          </cell>
        </row>
        <row r="14292">
          <cell r="A14292">
            <v>124</v>
          </cell>
        </row>
        <row r="14293">
          <cell r="A14293">
            <v>124</v>
          </cell>
        </row>
        <row r="14294">
          <cell r="A14294">
            <v>124</v>
          </cell>
        </row>
        <row r="14295">
          <cell r="A14295">
            <v>124</v>
          </cell>
        </row>
        <row r="14296">
          <cell r="A14296">
            <v>124</v>
          </cell>
        </row>
        <row r="14297">
          <cell r="A14297">
            <v>124</v>
          </cell>
        </row>
        <row r="14298">
          <cell r="A14298">
            <v>124</v>
          </cell>
        </row>
        <row r="14299">
          <cell r="A14299">
            <v>124</v>
          </cell>
        </row>
        <row r="14300">
          <cell r="A14300">
            <v>124</v>
          </cell>
        </row>
        <row r="14301">
          <cell r="A14301">
            <v>124</v>
          </cell>
        </row>
        <row r="14302">
          <cell r="A14302">
            <v>124</v>
          </cell>
        </row>
        <row r="14303">
          <cell r="A14303">
            <v>124</v>
          </cell>
        </row>
        <row r="14304">
          <cell r="A14304">
            <v>124</v>
          </cell>
        </row>
        <row r="14305">
          <cell r="A14305">
            <v>124</v>
          </cell>
        </row>
        <row r="14306">
          <cell r="A14306">
            <v>124</v>
          </cell>
        </row>
        <row r="14307">
          <cell r="A14307">
            <v>124</v>
          </cell>
        </row>
        <row r="14308">
          <cell r="A14308">
            <v>124</v>
          </cell>
        </row>
        <row r="14309">
          <cell r="A14309">
            <v>124</v>
          </cell>
        </row>
        <row r="14310">
          <cell r="A14310">
            <v>124</v>
          </cell>
        </row>
        <row r="14311">
          <cell r="A14311">
            <v>124</v>
          </cell>
        </row>
        <row r="14312">
          <cell r="A14312">
            <v>124</v>
          </cell>
        </row>
        <row r="14313">
          <cell r="A14313">
            <v>124</v>
          </cell>
        </row>
        <row r="14314">
          <cell r="A14314">
            <v>124</v>
          </cell>
        </row>
        <row r="14315">
          <cell r="A14315">
            <v>124</v>
          </cell>
        </row>
        <row r="14316">
          <cell r="A14316">
            <v>124</v>
          </cell>
        </row>
        <row r="14317">
          <cell r="A14317">
            <v>124</v>
          </cell>
        </row>
        <row r="14318">
          <cell r="A14318">
            <v>124</v>
          </cell>
        </row>
        <row r="14319">
          <cell r="A14319">
            <v>124</v>
          </cell>
        </row>
        <row r="14320">
          <cell r="A14320">
            <v>124</v>
          </cell>
        </row>
        <row r="14321">
          <cell r="A14321">
            <v>124</v>
          </cell>
        </row>
        <row r="14322">
          <cell r="A14322">
            <v>124</v>
          </cell>
        </row>
        <row r="14323">
          <cell r="A14323">
            <v>124</v>
          </cell>
        </row>
        <row r="14324">
          <cell r="A14324">
            <v>124</v>
          </cell>
        </row>
        <row r="14325">
          <cell r="A14325">
            <v>124</v>
          </cell>
        </row>
        <row r="14326">
          <cell r="A14326">
            <v>124</v>
          </cell>
        </row>
        <row r="14327">
          <cell r="A14327">
            <v>124</v>
          </cell>
        </row>
        <row r="14328">
          <cell r="A14328">
            <v>124</v>
          </cell>
        </row>
        <row r="14329">
          <cell r="A14329">
            <v>124</v>
          </cell>
        </row>
        <row r="14330">
          <cell r="A14330">
            <v>124</v>
          </cell>
        </row>
        <row r="14331">
          <cell r="A14331">
            <v>124</v>
          </cell>
        </row>
        <row r="14332">
          <cell r="A14332">
            <v>124</v>
          </cell>
        </row>
        <row r="14333">
          <cell r="A14333">
            <v>124</v>
          </cell>
        </row>
        <row r="14334">
          <cell r="A14334">
            <v>124</v>
          </cell>
        </row>
        <row r="14335">
          <cell r="A14335">
            <v>124</v>
          </cell>
        </row>
        <row r="14336">
          <cell r="A14336">
            <v>124</v>
          </cell>
        </row>
        <row r="14337">
          <cell r="A14337">
            <v>124</v>
          </cell>
        </row>
        <row r="14338">
          <cell r="A14338">
            <v>124</v>
          </cell>
        </row>
        <row r="14339">
          <cell r="A14339">
            <v>124</v>
          </cell>
        </row>
        <row r="14340">
          <cell r="A14340">
            <v>124</v>
          </cell>
        </row>
        <row r="14341">
          <cell r="A14341">
            <v>124</v>
          </cell>
        </row>
        <row r="14342">
          <cell r="A14342">
            <v>124</v>
          </cell>
        </row>
        <row r="14343">
          <cell r="A14343">
            <v>124</v>
          </cell>
        </row>
        <row r="14344">
          <cell r="A14344">
            <v>124</v>
          </cell>
        </row>
        <row r="14345">
          <cell r="A14345">
            <v>124</v>
          </cell>
        </row>
        <row r="14346">
          <cell r="A14346">
            <v>124</v>
          </cell>
        </row>
        <row r="14347">
          <cell r="A14347">
            <v>124</v>
          </cell>
        </row>
        <row r="14348">
          <cell r="A14348">
            <v>124</v>
          </cell>
        </row>
        <row r="14349">
          <cell r="A14349">
            <v>124</v>
          </cell>
        </row>
        <row r="14350">
          <cell r="A14350">
            <v>124</v>
          </cell>
        </row>
        <row r="14351">
          <cell r="A14351">
            <v>124</v>
          </cell>
        </row>
        <row r="14352">
          <cell r="A14352">
            <v>124</v>
          </cell>
        </row>
        <row r="14353">
          <cell r="A14353">
            <v>124</v>
          </cell>
        </row>
        <row r="14354">
          <cell r="A14354">
            <v>124</v>
          </cell>
        </row>
        <row r="14355">
          <cell r="A14355">
            <v>124</v>
          </cell>
        </row>
        <row r="14356">
          <cell r="A14356">
            <v>124</v>
          </cell>
        </row>
        <row r="14357">
          <cell r="A14357">
            <v>124</v>
          </cell>
        </row>
        <row r="14358">
          <cell r="A14358">
            <v>124</v>
          </cell>
        </row>
        <row r="14359">
          <cell r="A14359">
            <v>124</v>
          </cell>
        </row>
        <row r="14360">
          <cell r="A14360">
            <v>124</v>
          </cell>
        </row>
        <row r="14361">
          <cell r="A14361">
            <v>124</v>
          </cell>
        </row>
        <row r="14362">
          <cell r="A14362">
            <v>124</v>
          </cell>
        </row>
        <row r="14363">
          <cell r="A14363">
            <v>124</v>
          </cell>
        </row>
        <row r="14364">
          <cell r="A14364">
            <v>124</v>
          </cell>
        </row>
        <row r="14365">
          <cell r="A14365">
            <v>124</v>
          </cell>
        </row>
        <row r="14366">
          <cell r="A14366">
            <v>124</v>
          </cell>
        </row>
        <row r="14367">
          <cell r="A14367">
            <v>124</v>
          </cell>
        </row>
        <row r="14368">
          <cell r="A14368">
            <v>124</v>
          </cell>
        </row>
        <row r="14369">
          <cell r="A14369">
            <v>124</v>
          </cell>
        </row>
        <row r="14370">
          <cell r="A14370">
            <v>124</v>
          </cell>
        </row>
        <row r="14371">
          <cell r="A14371">
            <v>124</v>
          </cell>
        </row>
        <row r="14372">
          <cell r="A14372">
            <v>124</v>
          </cell>
        </row>
        <row r="14373">
          <cell r="A14373">
            <v>124</v>
          </cell>
        </row>
        <row r="14374">
          <cell r="A14374">
            <v>124</v>
          </cell>
        </row>
        <row r="14375">
          <cell r="A14375">
            <v>124</v>
          </cell>
        </row>
        <row r="14376">
          <cell r="A14376">
            <v>124</v>
          </cell>
        </row>
        <row r="14377">
          <cell r="A14377">
            <v>124</v>
          </cell>
        </row>
        <row r="14378">
          <cell r="A14378">
            <v>124</v>
          </cell>
        </row>
        <row r="14379">
          <cell r="A14379">
            <v>124</v>
          </cell>
        </row>
        <row r="14380">
          <cell r="A14380">
            <v>124</v>
          </cell>
        </row>
        <row r="14381">
          <cell r="A14381">
            <v>124</v>
          </cell>
        </row>
        <row r="14382">
          <cell r="A14382">
            <v>124</v>
          </cell>
        </row>
        <row r="14383">
          <cell r="A14383">
            <v>124</v>
          </cell>
        </row>
        <row r="14384">
          <cell r="A14384">
            <v>124</v>
          </cell>
        </row>
        <row r="14385">
          <cell r="A14385">
            <v>124</v>
          </cell>
        </row>
        <row r="14386">
          <cell r="A14386">
            <v>124</v>
          </cell>
        </row>
        <row r="14387">
          <cell r="A14387">
            <v>124</v>
          </cell>
        </row>
        <row r="14388">
          <cell r="A14388">
            <v>124</v>
          </cell>
        </row>
        <row r="14389">
          <cell r="A14389">
            <v>124</v>
          </cell>
        </row>
        <row r="14390">
          <cell r="A14390">
            <v>124</v>
          </cell>
        </row>
        <row r="14391">
          <cell r="A14391">
            <v>124</v>
          </cell>
        </row>
        <row r="14392">
          <cell r="A14392">
            <v>124</v>
          </cell>
        </row>
        <row r="14393">
          <cell r="A14393">
            <v>124</v>
          </cell>
        </row>
        <row r="14394">
          <cell r="A14394">
            <v>124</v>
          </cell>
        </row>
        <row r="14395">
          <cell r="A14395">
            <v>124</v>
          </cell>
        </row>
        <row r="14396">
          <cell r="A14396">
            <v>124</v>
          </cell>
        </row>
        <row r="14397">
          <cell r="A14397">
            <v>124</v>
          </cell>
        </row>
        <row r="14398">
          <cell r="A14398">
            <v>124</v>
          </cell>
        </row>
        <row r="14399">
          <cell r="A14399">
            <v>124</v>
          </cell>
        </row>
        <row r="14400">
          <cell r="A14400">
            <v>124</v>
          </cell>
        </row>
        <row r="14401">
          <cell r="A14401">
            <v>124</v>
          </cell>
        </row>
        <row r="14402">
          <cell r="A14402">
            <v>124</v>
          </cell>
        </row>
        <row r="14403">
          <cell r="A14403">
            <v>125</v>
          </cell>
        </row>
        <row r="14404">
          <cell r="A14404">
            <v>125</v>
          </cell>
        </row>
        <row r="14405">
          <cell r="A14405">
            <v>125</v>
          </cell>
        </row>
        <row r="14406">
          <cell r="A14406">
            <v>125</v>
          </cell>
        </row>
        <row r="14407">
          <cell r="A14407">
            <v>125</v>
          </cell>
        </row>
        <row r="14408">
          <cell r="A14408">
            <v>125</v>
          </cell>
        </row>
        <row r="14409">
          <cell r="A14409">
            <v>125</v>
          </cell>
        </row>
        <row r="14410">
          <cell r="A14410">
            <v>125</v>
          </cell>
        </row>
        <row r="14411">
          <cell r="A14411">
            <v>125</v>
          </cell>
        </row>
        <row r="14412">
          <cell r="A14412">
            <v>125</v>
          </cell>
        </row>
        <row r="14413">
          <cell r="A14413">
            <v>125</v>
          </cell>
        </row>
        <row r="14414">
          <cell r="A14414">
            <v>125</v>
          </cell>
        </row>
        <row r="14415">
          <cell r="A14415">
            <v>125</v>
          </cell>
        </row>
        <row r="14416">
          <cell r="A14416">
            <v>125</v>
          </cell>
        </row>
        <row r="14417">
          <cell r="A14417">
            <v>125</v>
          </cell>
        </row>
        <row r="14418">
          <cell r="A14418">
            <v>125</v>
          </cell>
        </row>
        <row r="14419">
          <cell r="A14419">
            <v>125</v>
          </cell>
        </row>
        <row r="14420">
          <cell r="A14420">
            <v>125</v>
          </cell>
        </row>
        <row r="14421">
          <cell r="A14421">
            <v>125</v>
          </cell>
        </row>
        <row r="14422">
          <cell r="A14422">
            <v>125</v>
          </cell>
        </row>
        <row r="14423">
          <cell r="A14423">
            <v>125</v>
          </cell>
        </row>
        <row r="14424">
          <cell r="A14424">
            <v>125</v>
          </cell>
        </row>
        <row r="14425">
          <cell r="A14425">
            <v>125</v>
          </cell>
        </row>
        <row r="14426">
          <cell r="A14426">
            <v>125</v>
          </cell>
        </row>
        <row r="14427">
          <cell r="A14427">
            <v>125</v>
          </cell>
        </row>
        <row r="14428">
          <cell r="A14428">
            <v>125</v>
          </cell>
        </row>
        <row r="14429">
          <cell r="A14429">
            <v>125</v>
          </cell>
        </row>
        <row r="14430">
          <cell r="A14430">
            <v>125</v>
          </cell>
        </row>
        <row r="14431">
          <cell r="A14431">
            <v>125</v>
          </cell>
        </row>
        <row r="14432">
          <cell r="A14432">
            <v>125</v>
          </cell>
        </row>
        <row r="14433">
          <cell r="A14433">
            <v>125</v>
          </cell>
        </row>
        <row r="14434">
          <cell r="A14434">
            <v>125</v>
          </cell>
        </row>
        <row r="14435">
          <cell r="A14435">
            <v>125</v>
          </cell>
        </row>
        <row r="14436">
          <cell r="A14436">
            <v>125</v>
          </cell>
        </row>
        <row r="14437">
          <cell r="A14437">
            <v>125</v>
          </cell>
        </row>
        <row r="14438">
          <cell r="A14438">
            <v>125</v>
          </cell>
        </row>
        <row r="14439">
          <cell r="A14439">
            <v>125</v>
          </cell>
        </row>
        <row r="14440">
          <cell r="A14440">
            <v>125</v>
          </cell>
        </row>
        <row r="14441">
          <cell r="A14441">
            <v>125</v>
          </cell>
        </row>
        <row r="14442">
          <cell r="A14442">
            <v>125</v>
          </cell>
        </row>
        <row r="14443">
          <cell r="A14443">
            <v>125</v>
          </cell>
        </row>
        <row r="14444">
          <cell r="A14444">
            <v>125</v>
          </cell>
        </row>
        <row r="14445">
          <cell r="A14445">
            <v>125</v>
          </cell>
        </row>
        <row r="14446">
          <cell r="A14446">
            <v>125</v>
          </cell>
        </row>
        <row r="14447">
          <cell r="A14447">
            <v>125</v>
          </cell>
        </row>
        <row r="14448">
          <cell r="A14448">
            <v>125</v>
          </cell>
        </row>
        <row r="14449">
          <cell r="A14449">
            <v>125</v>
          </cell>
        </row>
        <row r="14450">
          <cell r="A14450">
            <v>125</v>
          </cell>
        </row>
        <row r="14451">
          <cell r="A14451">
            <v>125</v>
          </cell>
        </row>
        <row r="14452">
          <cell r="A14452">
            <v>125</v>
          </cell>
        </row>
        <row r="14453">
          <cell r="A14453">
            <v>125</v>
          </cell>
        </row>
        <row r="14454">
          <cell r="A14454">
            <v>125</v>
          </cell>
        </row>
        <row r="14455">
          <cell r="A14455">
            <v>125</v>
          </cell>
        </row>
        <row r="14456">
          <cell r="A14456">
            <v>125</v>
          </cell>
        </row>
        <row r="14457">
          <cell r="A14457">
            <v>125</v>
          </cell>
        </row>
        <row r="14458">
          <cell r="A14458">
            <v>125</v>
          </cell>
        </row>
        <row r="14459">
          <cell r="A14459">
            <v>125</v>
          </cell>
        </row>
        <row r="14460">
          <cell r="A14460">
            <v>125</v>
          </cell>
        </row>
        <row r="14461">
          <cell r="A14461">
            <v>125</v>
          </cell>
        </row>
        <row r="14462">
          <cell r="A14462">
            <v>125</v>
          </cell>
        </row>
        <row r="14463">
          <cell r="A14463">
            <v>125</v>
          </cell>
        </row>
        <row r="14464">
          <cell r="A14464">
            <v>125</v>
          </cell>
        </row>
        <row r="14465">
          <cell r="A14465">
            <v>125</v>
          </cell>
        </row>
        <row r="14466">
          <cell r="A14466">
            <v>125</v>
          </cell>
        </row>
        <row r="14467">
          <cell r="A14467">
            <v>125</v>
          </cell>
        </row>
        <row r="14468">
          <cell r="A14468">
            <v>125</v>
          </cell>
        </row>
        <row r="14469">
          <cell r="A14469">
            <v>125</v>
          </cell>
        </row>
        <row r="14470">
          <cell r="A14470">
            <v>125</v>
          </cell>
        </row>
        <row r="14471">
          <cell r="A14471">
            <v>125</v>
          </cell>
        </row>
        <row r="14472">
          <cell r="A14472">
            <v>125</v>
          </cell>
        </row>
        <row r="14473">
          <cell r="A14473">
            <v>125</v>
          </cell>
        </row>
        <row r="14474">
          <cell r="A14474">
            <v>125</v>
          </cell>
        </row>
        <row r="14475">
          <cell r="A14475">
            <v>125</v>
          </cell>
        </row>
        <row r="14476">
          <cell r="A14476">
            <v>125</v>
          </cell>
        </row>
        <row r="14477">
          <cell r="A14477">
            <v>125</v>
          </cell>
        </row>
        <row r="14478">
          <cell r="A14478">
            <v>125</v>
          </cell>
        </row>
        <row r="14479">
          <cell r="A14479">
            <v>125</v>
          </cell>
        </row>
        <row r="14480">
          <cell r="A14480">
            <v>125</v>
          </cell>
        </row>
        <row r="14481">
          <cell r="A14481">
            <v>125</v>
          </cell>
        </row>
        <row r="14482">
          <cell r="A14482">
            <v>125</v>
          </cell>
        </row>
        <row r="14483">
          <cell r="A14483">
            <v>125</v>
          </cell>
        </row>
        <row r="14484">
          <cell r="A14484">
            <v>125</v>
          </cell>
        </row>
        <row r="14485">
          <cell r="A14485">
            <v>125</v>
          </cell>
        </row>
        <row r="14486">
          <cell r="A14486">
            <v>125</v>
          </cell>
        </row>
        <row r="14487">
          <cell r="A14487">
            <v>125</v>
          </cell>
        </row>
        <row r="14488">
          <cell r="A14488">
            <v>125</v>
          </cell>
        </row>
        <row r="14489">
          <cell r="A14489">
            <v>125</v>
          </cell>
        </row>
        <row r="14490">
          <cell r="A14490">
            <v>125</v>
          </cell>
        </row>
        <row r="14491">
          <cell r="A14491">
            <v>125</v>
          </cell>
        </row>
        <row r="14492">
          <cell r="A14492">
            <v>125</v>
          </cell>
        </row>
        <row r="14493">
          <cell r="A14493">
            <v>125</v>
          </cell>
        </row>
        <row r="14494">
          <cell r="A14494">
            <v>125</v>
          </cell>
        </row>
        <row r="14495">
          <cell r="A14495">
            <v>125</v>
          </cell>
        </row>
        <row r="14496">
          <cell r="A14496">
            <v>125</v>
          </cell>
        </row>
        <row r="14497">
          <cell r="A14497">
            <v>125</v>
          </cell>
        </row>
        <row r="14498">
          <cell r="A14498">
            <v>125</v>
          </cell>
        </row>
        <row r="14499">
          <cell r="A14499">
            <v>125</v>
          </cell>
        </row>
        <row r="14500">
          <cell r="A14500">
            <v>125</v>
          </cell>
        </row>
        <row r="14501">
          <cell r="A14501">
            <v>125</v>
          </cell>
        </row>
        <row r="14502">
          <cell r="A14502">
            <v>125</v>
          </cell>
        </row>
        <row r="14503">
          <cell r="A14503">
            <v>125</v>
          </cell>
        </row>
        <row r="14504">
          <cell r="A14504">
            <v>125</v>
          </cell>
        </row>
        <row r="14505">
          <cell r="A14505">
            <v>125</v>
          </cell>
        </row>
        <row r="14506">
          <cell r="A14506">
            <v>125</v>
          </cell>
        </row>
        <row r="14507">
          <cell r="A14507">
            <v>125</v>
          </cell>
        </row>
        <row r="14508">
          <cell r="A14508">
            <v>125</v>
          </cell>
        </row>
        <row r="14509">
          <cell r="A14509">
            <v>125</v>
          </cell>
        </row>
        <row r="14510">
          <cell r="A14510">
            <v>125</v>
          </cell>
        </row>
        <row r="14511">
          <cell r="A14511">
            <v>125</v>
          </cell>
        </row>
        <row r="14512">
          <cell r="A14512">
            <v>125</v>
          </cell>
        </row>
        <row r="14513">
          <cell r="A14513">
            <v>125</v>
          </cell>
        </row>
        <row r="14514">
          <cell r="A14514">
            <v>125</v>
          </cell>
        </row>
        <row r="14515">
          <cell r="A14515">
            <v>125</v>
          </cell>
        </row>
        <row r="14516">
          <cell r="A14516">
            <v>126</v>
          </cell>
        </row>
        <row r="14517">
          <cell r="A14517">
            <v>126</v>
          </cell>
        </row>
        <row r="14518">
          <cell r="A14518">
            <v>126</v>
          </cell>
        </row>
        <row r="14519">
          <cell r="A14519">
            <v>126</v>
          </cell>
        </row>
        <row r="14520">
          <cell r="A14520">
            <v>126</v>
          </cell>
        </row>
        <row r="14521">
          <cell r="A14521">
            <v>126</v>
          </cell>
        </row>
        <row r="14522">
          <cell r="A14522">
            <v>126</v>
          </cell>
        </row>
        <row r="14523">
          <cell r="A14523">
            <v>126</v>
          </cell>
        </row>
        <row r="14524">
          <cell r="A14524">
            <v>126</v>
          </cell>
        </row>
        <row r="14525">
          <cell r="A14525">
            <v>126</v>
          </cell>
        </row>
        <row r="14526">
          <cell r="A14526">
            <v>126</v>
          </cell>
        </row>
        <row r="14527">
          <cell r="A14527">
            <v>126</v>
          </cell>
        </row>
        <row r="14528">
          <cell r="A14528">
            <v>126</v>
          </cell>
        </row>
        <row r="14529">
          <cell r="A14529">
            <v>126</v>
          </cell>
        </row>
        <row r="14530">
          <cell r="A14530">
            <v>126</v>
          </cell>
        </row>
        <row r="14531">
          <cell r="A14531">
            <v>126</v>
          </cell>
        </row>
        <row r="14532">
          <cell r="A14532">
            <v>126</v>
          </cell>
        </row>
        <row r="14533">
          <cell r="A14533">
            <v>126</v>
          </cell>
        </row>
        <row r="14534">
          <cell r="A14534">
            <v>126</v>
          </cell>
        </row>
        <row r="14535">
          <cell r="A14535">
            <v>126</v>
          </cell>
        </row>
        <row r="14536">
          <cell r="A14536">
            <v>126</v>
          </cell>
        </row>
        <row r="14537">
          <cell r="A14537">
            <v>126</v>
          </cell>
        </row>
        <row r="14538">
          <cell r="A14538">
            <v>126</v>
          </cell>
        </row>
        <row r="14539">
          <cell r="A14539">
            <v>126</v>
          </cell>
        </row>
        <row r="14540">
          <cell r="A14540">
            <v>126</v>
          </cell>
        </row>
        <row r="14541">
          <cell r="A14541">
            <v>126</v>
          </cell>
        </row>
        <row r="14542">
          <cell r="A14542">
            <v>126</v>
          </cell>
        </row>
        <row r="14543">
          <cell r="A14543">
            <v>126</v>
          </cell>
        </row>
        <row r="14544">
          <cell r="A14544">
            <v>126</v>
          </cell>
        </row>
        <row r="14545">
          <cell r="A14545">
            <v>126</v>
          </cell>
        </row>
        <row r="14546">
          <cell r="A14546">
            <v>126</v>
          </cell>
        </row>
        <row r="14547">
          <cell r="A14547">
            <v>126</v>
          </cell>
        </row>
        <row r="14548">
          <cell r="A14548">
            <v>126</v>
          </cell>
        </row>
        <row r="14549">
          <cell r="A14549">
            <v>126</v>
          </cell>
        </row>
        <row r="14550">
          <cell r="A14550">
            <v>126</v>
          </cell>
        </row>
        <row r="14551">
          <cell r="A14551">
            <v>126</v>
          </cell>
        </row>
        <row r="14552">
          <cell r="A14552">
            <v>126</v>
          </cell>
        </row>
        <row r="14553">
          <cell r="A14553">
            <v>126</v>
          </cell>
        </row>
        <row r="14554">
          <cell r="A14554">
            <v>126</v>
          </cell>
        </row>
        <row r="14555">
          <cell r="A14555">
            <v>126</v>
          </cell>
        </row>
        <row r="14556">
          <cell r="A14556">
            <v>126</v>
          </cell>
        </row>
        <row r="14557">
          <cell r="A14557">
            <v>126</v>
          </cell>
        </row>
        <row r="14558">
          <cell r="A14558">
            <v>126</v>
          </cell>
        </row>
        <row r="14559">
          <cell r="A14559">
            <v>126</v>
          </cell>
        </row>
        <row r="14560">
          <cell r="A14560">
            <v>126</v>
          </cell>
        </row>
        <row r="14561">
          <cell r="A14561">
            <v>126</v>
          </cell>
        </row>
        <row r="14562">
          <cell r="A14562">
            <v>126</v>
          </cell>
        </row>
        <row r="14563">
          <cell r="A14563">
            <v>126</v>
          </cell>
        </row>
        <row r="14564">
          <cell r="A14564">
            <v>126</v>
          </cell>
        </row>
        <row r="14565">
          <cell r="A14565">
            <v>126</v>
          </cell>
        </row>
        <row r="14566">
          <cell r="A14566">
            <v>126</v>
          </cell>
        </row>
        <row r="14567">
          <cell r="A14567">
            <v>126</v>
          </cell>
        </row>
        <row r="14568">
          <cell r="A14568">
            <v>126</v>
          </cell>
        </row>
        <row r="14569">
          <cell r="A14569">
            <v>126</v>
          </cell>
        </row>
        <row r="14570">
          <cell r="A14570">
            <v>126</v>
          </cell>
        </row>
        <row r="14571">
          <cell r="A14571">
            <v>126</v>
          </cell>
        </row>
        <row r="14572">
          <cell r="A14572">
            <v>126</v>
          </cell>
        </row>
        <row r="14573">
          <cell r="A14573">
            <v>126</v>
          </cell>
        </row>
        <row r="14574">
          <cell r="A14574">
            <v>126</v>
          </cell>
        </row>
        <row r="14575">
          <cell r="A14575">
            <v>126</v>
          </cell>
        </row>
        <row r="14576">
          <cell r="A14576">
            <v>126</v>
          </cell>
        </row>
        <row r="14577">
          <cell r="A14577">
            <v>126</v>
          </cell>
        </row>
        <row r="14578">
          <cell r="A14578">
            <v>126</v>
          </cell>
        </row>
        <row r="14579">
          <cell r="A14579">
            <v>126</v>
          </cell>
        </row>
        <row r="14580">
          <cell r="A14580">
            <v>126</v>
          </cell>
        </row>
        <row r="14581">
          <cell r="A14581">
            <v>126</v>
          </cell>
        </row>
        <row r="14582">
          <cell r="A14582">
            <v>126</v>
          </cell>
        </row>
        <row r="14583">
          <cell r="A14583">
            <v>126</v>
          </cell>
        </row>
        <row r="14584">
          <cell r="A14584">
            <v>126</v>
          </cell>
        </row>
        <row r="14585">
          <cell r="A14585">
            <v>126</v>
          </cell>
        </row>
        <row r="14586">
          <cell r="A14586">
            <v>126</v>
          </cell>
        </row>
        <row r="14587">
          <cell r="A14587">
            <v>126</v>
          </cell>
        </row>
        <row r="14588">
          <cell r="A14588">
            <v>126</v>
          </cell>
        </row>
        <row r="14589">
          <cell r="A14589">
            <v>126</v>
          </cell>
        </row>
        <row r="14590">
          <cell r="A14590">
            <v>126</v>
          </cell>
        </row>
        <row r="14591">
          <cell r="A14591">
            <v>126</v>
          </cell>
        </row>
        <row r="14592">
          <cell r="A14592">
            <v>126</v>
          </cell>
        </row>
        <row r="14593">
          <cell r="A14593">
            <v>126</v>
          </cell>
        </row>
        <row r="14594">
          <cell r="A14594">
            <v>126</v>
          </cell>
        </row>
        <row r="14595">
          <cell r="A14595">
            <v>126</v>
          </cell>
        </row>
        <row r="14596">
          <cell r="A14596">
            <v>126</v>
          </cell>
        </row>
        <row r="14597">
          <cell r="A14597">
            <v>126</v>
          </cell>
        </row>
        <row r="14598">
          <cell r="A14598">
            <v>126</v>
          </cell>
        </row>
        <row r="14599">
          <cell r="A14599">
            <v>126</v>
          </cell>
        </row>
        <row r="14600">
          <cell r="A14600">
            <v>126</v>
          </cell>
        </row>
        <row r="14601">
          <cell r="A14601">
            <v>126</v>
          </cell>
        </row>
        <row r="14602">
          <cell r="A14602">
            <v>126</v>
          </cell>
        </row>
        <row r="14603">
          <cell r="A14603">
            <v>126</v>
          </cell>
        </row>
        <row r="14604">
          <cell r="A14604">
            <v>126</v>
          </cell>
        </row>
        <row r="14605">
          <cell r="A14605">
            <v>126</v>
          </cell>
        </row>
        <row r="14606">
          <cell r="A14606">
            <v>126</v>
          </cell>
        </row>
        <row r="14607">
          <cell r="A14607">
            <v>126</v>
          </cell>
        </row>
        <row r="14608">
          <cell r="A14608">
            <v>126</v>
          </cell>
        </row>
        <row r="14609">
          <cell r="A14609">
            <v>126</v>
          </cell>
        </row>
        <row r="14610">
          <cell r="A14610">
            <v>126</v>
          </cell>
        </row>
        <row r="14611">
          <cell r="A14611">
            <v>126</v>
          </cell>
        </row>
        <row r="14612">
          <cell r="A14612">
            <v>126</v>
          </cell>
        </row>
        <row r="14613">
          <cell r="A14613">
            <v>126</v>
          </cell>
        </row>
        <row r="14614">
          <cell r="A14614">
            <v>126</v>
          </cell>
        </row>
        <row r="14615">
          <cell r="A14615">
            <v>126</v>
          </cell>
        </row>
        <row r="14616">
          <cell r="A14616">
            <v>126</v>
          </cell>
        </row>
        <row r="14617">
          <cell r="A14617">
            <v>126</v>
          </cell>
        </row>
        <row r="14618">
          <cell r="A14618">
            <v>126</v>
          </cell>
        </row>
        <row r="14619">
          <cell r="A14619">
            <v>126</v>
          </cell>
        </row>
        <row r="14620">
          <cell r="A14620">
            <v>126</v>
          </cell>
        </row>
        <row r="14621">
          <cell r="A14621">
            <v>126</v>
          </cell>
        </row>
        <row r="14622">
          <cell r="A14622">
            <v>126</v>
          </cell>
        </row>
        <row r="14623">
          <cell r="A14623">
            <v>126</v>
          </cell>
        </row>
        <row r="14624">
          <cell r="A14624">
            <v>126</v>
          </cell>
        </row>
        <row r="14625">
          <cell r="A14625">
            <v>126</v>
          </cell>
        </row>
        <row r="14626">
          <cell r="A14626">
            <v>126</v>
          </cell>
        </row>
        <row r="14627">
          <cell r="A14627">
            <v>126</v>
          </cell>
        </row>
        <row r="14628">
          <cell r="A14628">
            <v>126</v>
          </cell>
        </row>
        <row r="14629">
          <cell r="A14629">
            <v>127</v>
          </cell>
        </row>
        <row r="14630">
          <cell r="A14630">
            <v>127</v>
          </cell>
        </row>
        <row r="14631">
          <cell r="A14631">
            <v>127</v>
          </cell>
        </row>
        <row r="14632">
          <cell r="A14632">
            <v>127</v>
          </cell>
        </row>
        <row r="14633">
          <cell r="A14633">
            <v>127</v>
          </cell>
        </row>
        <row r="14634">
          <cell r="A14634">
            <v>127</v>
          </cell>
        </row>
        <row r="14635">
          <cell r="A14635">
            <v>127</v>
          </cell>
        </row>
        <row r="14636">
          <cell r="A14636">
            <v>127</v>
          </cell>
        </row>
        <row r="14637">
          <cell r="A14637">
            <v>127</v>
          </cell>
        </row>
        <row r="14638">
          <cell r="A14638">
            <v>127</v>
          </cell>
        </row>
        <row r="14639">
          <cell r="A14639">
            <v>127</v>
          </cell>
        </row>
        <row r="14640">
          <cell r="A14640">
            <v>127</v>
          </cell>
        </row>
        <row r="14641">
          <cell r="A14641">
            <v>127</v>
          </cell>
        </row>
        <row r="14642">
          <cell r="A14642">
            <v>127</v>
          </cell>
        </row>
        <row r="14643">
          <cell r="A14643">
            <v>127</v>
          </cell>
        </row>
        <row r="14644">
          <cell r="A14644">
            <v>127</v>
          </cell>
        </row>
        <row r="14645">
          <cell r="A14645">
            <v>127</v>
          </cell>
        </row>
        <row r="14646">
          <cell r="A14646">
            <v>127</v>
          </cell>
        </row>
        <row r="14647">
          <cell r="A14647">
            <v>127</v>
          </cell>
        </row>
        <row r="14648">
          <cell r="A14648">
            <v>127</v>
          </cell>
        </row>
        <row r="14649">
          <cell r="A14649">
            <v>127</v>
          </cell>
        </row>
        <row r="14650">
          <cell r="A14650">
            <v>127</v>
          </cell>
        </row>
        <row r="14651">
          <cell r="A14651">
            <v>127</v>
          </cell>
        </row>
        <row r="14652">
          <cell r="A14652">
            <v>127</v>
          </cell>
        </row>
        <row r="14653">
          <cell r="A14653">
            <v>127</v>
          </cell>
        </row>
        <row r="14654">
          <cell r="A14654">
            <v>127</v>
          </cell>
        </row>
        <row r="14655">
          <cell r="A14655">
            <v>127</v>
          </cell>
        </row>
        <row r="14656">
          <cell r="A14656">
            <v>127</v>
          </cell>
        </row>
        <row r="14657">
          <cell r="A14657">
            <v>127</v>
          </cell>
        </row>
        <row r="14658">
          <cell r="A14658">
            <v>127</v>
          </cell>
        </row>
        <row r="14659">
          <cell r="A14659">
            <v>127</v>
          </cell>
        </row>
        <row r="14660">
          <cell r="A14660">
            <v>127</v>
          </cell>
        </row>
        <row r="14661">
          <cell r="A14661">
            <v>127</v>
          </cell>
        </row>
        <row r="14662">
          <cell r="A14662">
            <v>127</v>
          </cell>
        </row>
        <row r="14663">
          <cell r="A14663">
            <v>127</v>
          </cell>
        </row>
        <row r="14664">
          <cell r="A14664">
            <v>127</v>
          </cell>
        </row>
        <row r="14665">
          <cell r="A14665">
            <v>127</v>
          </cell>
        </row>
        <row r="14666">
          <cell r="A14666">
            <v>127</v>
          </cell>
        </row>
        <row r="14667">
          <cell r="A14667">
            <v>127</v>
          </cell>
        </row>
        <row r="14668">
          <cell r="A14668">
            <v>127</v>
          </cell>
        </row>
        <row r="14669">
          <cell r="A14669">
            <v>127</v>
          </cell>
        </row>
        <row r="14670">
          <cell r="A14670">
            <v>127</v>
          </cell>
        </row>
        <row r="14671">
          <cell r="A14671">
            <v>127</v>
          </cell>
        </row>
        <row r="14672">
          <cell r="A14672">
            <v>127</v>
          </cell>
        </row>
        <row r="14673">
          <cell r="A14673">
            <v>127</v>
          </cell>
        </row>
        <row r="14674">
          <cell r="A14674">
            <v>127</v>
          </cell>
        </row>
        <row r="14675">
          <cell r="A14675">
            <v>127</v>
          </cell>
        </row>
        <row r="14676">
          <cell r="A14676">
            <v>127</v>
          </cell>
        </row>
        <row r="14677">
          <cell r="A14677">
            <v>127</v>
          </cell>
        </row>
        <row r="14678">
          <cell r="A14678">
            <v>127</v>
          </cell>
        </row>
        <row r="14679">
          <cell r="A14679">
            <v>127</v>
          </cell>
        </row>
        <row r="14680">
          <cell r="A14680">
            <v>127</v>
          </cell>
        </row>
        <row r="14681">
          <cell r="A14681">
            <v>127</v>
          </cell>
        </row>
        <row r="14682">
          <cell r="A14682">
            <v>127</v>
          </cell>
        </row>
        <row r="14683">
          <cell r="A14683">
            <v>127</v>
          </cell>
        </row>
        <row r="14684">
          <cell r="A14684">
            <v>127</v>
          </cell>
        </row>
        <row r="14685">
          <cell r="A14685">
            <v>127</v>
          </cell>
        </row>
        <row r="14686">
          <cell r="A14686">
            <v>127</v>
          </cell>
        </row>
        <row r="14687">
          <cell r="A14687">
            <v>127</v>
          </cell>
        </row>
        <row r="14688">
          <cell r="A14688">
            <v>127</v>
          </cell>
        </row>
        <row r="14689">
          <cell r="A14689">
            <v>127</v>
          </cell>
        </row>
        <row r="14690">
          <cell r="A14690">
            <v>127</v>
          </cell>
        </row>
        <row r="14691">
          <cell r="A14691">
            <v>127</v>
          </cell>
        </row>
        <row r="14692">
          <cell r="A14692">
            <v>127</v>
          </cell>
        </row>
        <row r="14693">
          <cell r="A14693">
            <v>127</v>
          </cell>
        </row>
        <row r="14694">
          <cell r="A14694">
            <v>127</v>
          </cell>
        </row>
        <row r="14695">
          <cell r="A14695">
            <v>127</v>
          </cell>
        </row>
        <row r="14696">
          <cell r="A14696">
            <v>127</v>
          </cell>
        </row>
        <row r="14697">
          <cell r="A14697">
            <v>127</v>
          </cell>
        </row>
        <row r="14698">
          <cell r="A14698">
            <v>127</v>
          </cell>
        </row>
        <row r="14699">
          <cell r="A14699">
            <v>127</v>
          </cell>
        </row>
        <row r="14700">
          <cell r="A14700">
            <v>127</v>
          </cell>
        </row>
        <row r="14701">
          <cell r="A14701">
            <v>127</v>
          </cell>
        </row>
        <row r="14702">
          <cell r="A14702">
            <v>127</v>
          </cell>
        </row>
        <row r="14703">
          <cell r="A14703">
            <v>127</v>
          </cell>
        </row>
        <row r="14704">
          <cell r="A14704">
            <v>127</v>
          </cell>
        </row>
        <row r="14705">
          <cell r="A14705">
            <v>127</v>
          </cell>
        </row>
        <row r="14706">
          <cell r="A14706">
            <v>127</v>
          </cell>
        </row>
        <row r="14707">
          <cell r="A14707">
            <v>127</v>
          </cell>
        </row>
        <row r="14708">
          <cell r="A14708">
            <v>127</v>
          </cell>
        </row>
        <row r="14709">
          <cell r="A14709">
            <v>127</v>
          </cell>
        </row>
        <row r="14710">
          <cell r="A14710">
            <v>127</v>
          </cell>
        </row>
        <row r="14711">
          <cell r="A14711">
            <v>127</v>
          </cell>
        </row>
        <row r="14712">
          <cell r="A14712">
            <v>127</v>
          </cell>
        </row>
        <row r="14713">
          <cell r="A14713">
            <v>127</v>
          </cell>
        </row>
        <row r="14714">
          <cell r="A14714">
            <v>127</v>
          </cell>
        </row>
        <row r="14715">
          <cell r="A14715">
            <v>127</v>
          </cell>
        </row>
        <row r="14716">
          <cell r="A14716">
            <v>127</v>
          </cell>
        </row>
        <row r="14717">
          <cell r="A14717">
            <v>127</v>
          </cell>
        </row>
        <row r="14718">
          <cell r="A14718">
            <v>127</v>
          </cell>
        </row>
        <row r="14719">
          <cell r="A14719">
            <v>127</v>
          </cell>
        </row>
        <row r="14720">
          <cell r="A14720">
            <v>127</v>
          </cell>
        </row>
        <row r="14721">
          <cell r="A14721">
            <v>127</v>
          </cell>
        </row>
        <row r="14722">
          <cell r="A14722">
            <v>127</v>
          </cell>
        </row>
        <row r="14723">
          <cell r="A14723">
            <v>127</v>
          </cell>
        </row>
        <row r="14724">
          <cell r="A14724">
            <v>127</v>
          </cell>
        </row>
        <row r="14725">
          <cell r="A14725">
            <v>127</v>
          </cell>
        </row>
        <row r="14726">
          <cell r="A14726">
            <v>127</v>
          </cell>
        </row>
        <row r="14727">
          <cell r="A14727">
            <v>127</v>
          </cell>
        </row>
        <row r="14728">
          <cell r="A14728">
            <v>127</v>
          </cell>
        </row>
        <row r="14729">
          <cell r="A14729">
            <v>127</v>
          </cell>
        </row>
        <row r="14730">
          <cell r="A14730">
            <v>127</v>
          </cell>
        </row>
        <row r="14731">
          <cell r="A14731">
            <v>127</v>
          </cell>
        </row>
        <row r="14732">
          <cell r="A14732">
            <v>127</v>
          </cell>
        </row>
        <row r="14733">
          <cell r="A14733">
            <v>127</v>
          </cell>
        </row>
        <row r="14734">
          <cell r="A14734">
            <v>127</v>
          </cell>
        </row>
        <row r="14735">
          <cell r="A14735">
            <v>127</v>
          </cell>
        </row>
        <row r="14736">
          <cell r="A14736">
            <v>127</v>
          </cell>
        </row>
        <row r="14737">
          <cell r="A14737">
            <v>127</v>
          </cell>
        </row>
        <row r="14738">
          <cell r="A14738">
            <v>127</v>
          </cell>
        </row>
        <row r="14739">
          <cell r="A14739">
            <v>127</v>
          </cell>
        </row>
        <row r="14740">
          <cell r="A14740">
            <v>127</v>
          </cell>
        </row>
        <row r="14741">
          <cell r="A14741">
            <v>127</v>
          </cell>
        </row>
        <row r="14742">
          <cell r="A14742">
            <v>128</v>
          </cell>
        </row>
        <row r="14743">
          <cell r="A14743">
            <v>128</v>
          </cell>
        </row>
        <row r="14744">
          <cell r="A14744">
            <v>128</v>
          </cell>
        </row>
        <row r="14745">
          <cell r="A14745">
            <v>128</v>
          </cell>
        </row>
        <row r="14746">
          <cell r="A14746">
            <v>128</v>
          </cell>
        </row>
        <row r="14747">
          <cell r="A14747">
            <v>128</v>
          </cell>
        </row>
        <row r="14748">
          <cell r="A14748">
            <v>128</v>
          </cell>
        </row>
        <row r="14749">
          <cell r="A14749">
            <v>128</v>
          </cell>
        </row>
        <row r="14750">
          <cell r="A14750">
            <v>128</v>
          </cell>
        </row>
        <row r="14751">
          <cell r="A14751">
            <v>128</v>
          </cell>
        </row>
        <row r="14752">
          <cell r="A14752">
            <v>128</v>
          </cell>
        </row>
        <row r="14753">
          <cell r="A14753">
            <v>128</v>
          </cell>
        </row>
        <row r="14754">
          <cell r="A14754">
            <v>128</v>
          </cell>
        </row>
        <row r="14755">
          <cell r="A14755">
            <v>128</v>
          </cell>
        </row>
        <row r="14756">
          <cell r="A14756">
            <v>128</v>
          </cell>
        </row>
        <row r="14757">
          <cell r="A14757">
            <v>128</v>
          </cell>
        </row>
        <row r="14758">
          <cell r="A14758">
            <v>128</v>
          </cell>
        </row>
        <row r="14759">
          <cell r="A14759">
            <v>128</v>
          </cell>
        </row>
        <row r="14760">
          <cell r="A14760">
            <v>128</v>
          </cell>
        </row>
        <row r="14761">
          <cell r="A14761">
            <v>128</v>
          </cell>
        </row>
        <row r="14762">
          <cell r="A14762">
            <v>128</v>
          </cell>
        </row>
        <row r="14763">
          <cell r="A14763">
            <v>128</v>
          </cell>
        </row>
        <row r="14764">
          <cell r="A14764">
            <v>128</v>
          </cell>
        </row>
        <row r="14765">
          <cell r="A14765">
            <v>128</v>
          </cell>
        </row>
        <row r="14766">
          <cell r="A14766">
            <v>128</v>
          </cell>
        </row>
        <row r="14767">
          <cell r="A14767">
            <v>128</v>
          </cell>
        </row>
        <row r="14768">
          <cell r="A14768">
            <v>128</v>
          </cell>
        </row>
        <row r="14769">
          <cell r="A14769">
            <v>128</v>
          </cell>
        </row>
        <row r="14770">
          <cell r="A14770">
            <v>128</v>
          </cell>
        </row>
        <row r="14771">
          <cell r="A14771">
            <v>128</v>
          </cell>
        </row>
        <row r="14772">
          <cell r="A14772">
            <v>128</v>
          </cell>
        </row>
        <row r="14773">
          <cell r="A14773">
            <v>128</v>
          </cell>
        </row>
        <row r="14774">
          <cell r="A14774">
            <v>128</v>
          </cell>
        </row>
        <row r="14775">
          <cell r="A14775">
            <v>128</v>
          </cell>
        </row>
        <row r="14776">
          <cell r="A14776">
            <v>128</v>
          </cell>
        </row>
        <row r="14777">
          <cell r="A14777">
            <v>128</v>
          </cell>
        </row>
        <row r="14778">
          <cell r="A14778">
            <v>128</v>
          </cell>
        </row>
        <row r="14779">
          <cell r="A14779">
            <v>128</v>
          </cell>
        </row>
        <row r="14780">
          <cell r="A14780">
            <v>128</v>
          </cell>
        </row>
        <row r="14781">
          <cell r="A14781">
            <v>128</v>
          </cell>
        </row>
        <row r="14782">
          <cell r="A14782">
            <v>128</v>
          </cell>
        </row>
        <row r="14783">
          <cell r="A14783">
            <v>128</v>
          </cell>
        </row>
        <row r="14784">
          <cell r="A14784">
            <v>128</v>
          </cell>
        </row>
        <row r="14785">
          <cell r="A14785">
            <v>128</v>
          </cell>
        </row>
        <row r="14786">
          <cell r="A14786">
            <v>128</v>
          </cell>
        </row>
        <row r="14787">
          <cell r="A14787">
            <v>128</v>
          </cell>
        </row>
        <row r="14788">
          <cell r="A14788">
            <v>128</v>
          </cell>
        </row>
        <row r="14789">
          <cell r="A14789">
            <v>128</v>
          </cell>
        </row>
        <row r="14790">
          <cell r="A14790">
            <v>128</v>
          </cell>
        </row>
        <row r="14791">
          <cell r="A14791">
            <v>128</v>
          </cell>
        </row>
        <row r="14792">
          <cell r="A14792">
            <v>128</v>
          </cell>
        </row>
        <row r="14793">
          <cell r="A14793">
            <v>128</v>
          </cell>
        </row>
        <row r="14794">
          <cell r="A14794">
            <v>128</v>
          </cell>
        </row>
        <row r="14795">
          <cell r="A14795">
            <v>128</v>
          </cell>
        </row>
        <row r="14796">
          <cell r="A14796">
            <v>128</v>
          </cell>
        </row>
        <row r="14797">
          <cell r="A14797">
            <v>128</v>
          </cell>
        </row>
        <row r="14798">
          <cell r="A14798">
            <v>128</v>
          </cell>
        </row>
        <row r="14799">
          <cell r="A14799">
            <v>128</v>
          </cell>
        </row>
        <row r="14800">
          <cell r="A14800">
            <v>128</v>
          </cell>
        </row>
        <row r="14801">
          <cell r="A14801">
            <v>128</v>
          </cell>
        </row>
        <row r="14802">
          <cell r="A14802">
            <v>128</v>
          </cell>
        </row>
        <row r="14803">
          <cell r="A14803">
            <v>128</v>
          </cell>
        </row>
        <row r="14804">
          <cell r="A14804">
            <v>128</v>
          </cell>
        </row>
        <row r="14805">
          <cell r="A14805">
            <v>128</v>
          </cell>
        </row>
        <row r="14806">
          <cell r="A14806">
            <v>128</v>
          </cell>
        </row>
        <row r="14807">
          <cell r="A14807">
            <v>128</v>
          </cell>
        </row>
        <row r="14808">
          <cell r="A14808">
            <v>128</v>
          </cell>
        </row>
        <row r="14809">
          <cell r="A14809">
            <v>128</v>
          </cell>
        </row>
        <row r="14810">
          <cell r="A14810">
            <v>128</v>
          </cell>
        </row>
        <row r="14811">
          <cell r="A14811">
            <v>128</v>
          </cell>
        </row>
        <row r="14812">
          <cell r="A14812">
            <v>128</v>
          </cell>
        </row>
        <row r="14813">
          <cell r="A14813">
            <v>128</v>
          </cell>
        </row>
        <row r="14814">
          <cell r="A14814">
            <v>128</v>
          </cell>
        </row>
        <row r="14815">
          <cell r="A14815">
            <v>128</v>
          </cell>
        </row>
        <row r="14816">
          <cell r="A14816">
            <v>128</v>
          </cell>
        </row>
        <row r="14817">
          <cell r="A14817">
            <v>128</v>
          </cell>
        </row>
        <row r="14818">
          <cell r="A14818">
            <v>128</v>
          </cell>
        </row>
        <row r="14819">
          <cell r="A14819">
            <v>128</v>
          </cell>
        </row>
        <row r="14820">
          <cell r="A14820">
            <v>128</v>
          </cell>
        </row>
        <row r="14821">
          <cell r="A14821">
            <v>128</v>
          </cell>
        </row>
        <row r="14822">
          <cell r="A14822">
            <v>128</v>
          </cell>
        </row>
        <row r="14823">
          <cell r="A14823">
            <v>128</v>
          </cell>
        </row>
        <row r="14824">
          <cell r="A14824">
            <v>128</v>
          </cell>
        </row>
        <row r="14825">
          <cell r="A14825">
            <v>128</v>
          </cell>
        </row>
        <row r="14826">
          <cell r="A14826">
            <v>128</v>
          </cell>
        </row>
        <row r="14827">
          <cell r="A14827">
            <v>128</v>
          </cell>
        </row>
        <row r="14828">
          <cell r="A14828">
            <v>128</v>
          </cell>
        </row>
        <row r="14829">
          <cell r="A14829">
            <v>128</v>
          </cell>
        </row>
        <row r="14830">
          <cell r="A14830">
            <v>128</v>
          </cell>
        </row>
        <row r="14831">
          <cell r="A14831">
            <v>128</v>
          </cell>
        </row>
        <row r="14832">
          <cell r="A14832">
            <v>128</v>
          </cell>
        </row>
        <row r="14833">
          <cell r="A14833">
            <v>128</v>
          </cell>
        </row>
        <row r="14834">
          <cell r="A14834">
            <v>128</v>
          </cell>
        </row>
        <row r="14835">
          <cell r="A14835">
            <v>128</v>
          </cell>
        </row>
        <row r="14836">
          <cell r="A14836">
            <v>128</v>
          </cell>
        </row>
        <row r="14837">
          <cell r="A14837">
            <v>128</v>
          </cell>
        </row>
        <row r="14838">
          <cell r="A14838">
            <v>128</v>
          </cell>
        </row>
        <row r="14839">
          <cell r="A14839">
            <v>128</v>
          </cell>
        </row>
        <row r="14840">
          <cell r="A14840">
            <v>128</v>
          </cell>
        </row>
        <row r="14841">
          <cell r="A14841">
            <v>128</v>
          </cell>
        </row>
        <row r="14842">
          <cell r="A14842">
            <v>128</v>
          </cell>
        </row>
        <row r="14843">
          <cell r="A14843">
            <v>128</v>
          </cell>
        </row>
        <row r="14844">
          <cell r="A14844">
            <v>128</v>
          </cell>
        </row>
        <row r="14845">
          <cell r="A14845">
            <v>128</v>
          </cell>
        </row>
        <row r="14846">
          <cell r="A14846">
            <v>128</v>
          </cell>
        </row>
        <row r="14847">
          <cell r="A14847">
            <v>128</v>
          </cell>
        </row>
        <row r="14848">
          <cell r="A14848">
            <v>128</v>
          </cell>
        </row>
        <row r="14849">
          <cell r="A14849">
            <v>128</v>
          </cell>
        </row>
        <row r="14850">
          <cell r="A14850">
            <v>128</v>
          </cell>
        </row>
        <row r="14851">
          <cell r="A14851">
            <v>128</v>
          </cell>
        </row>
        <row r="14852">
          <cell r="A14852">
            <v>128</v>
          </cell>
        </row>
        <row r="14853">
          <cell r="A14853">
            <v>128</v>
          </cell>
        </row>
        <row r="14854">
          <cell r="A14854">
            <v>128</v>
          </cell>
        </row>
        <row r="14855">
          <cell r="A14855">
            <v>129</v>
          </cell>
        </row>
        <row r="14856">
          <cell r="A14856">
            <v>129</v>
          </cell>
        </row>
        <row r="14857">
          <cell r="A14857">
            <v>129</v>
          </cell>
        </row>
        <row r="14858">
          <cell r="A14858">
            <v>129</v>
          </cell>
        </row>
        <row r="14859">
          <cell r="A14859">
            <v>129</v>
          </cell>
        </row>
        <row r="14860">
          <cell r="A14860">
            <v>129</v>
          </cell>
        </row>
        <row r="14861">
          <cell r="A14861">
            <v>129</v>
          </cell>
        </row>
        <row r="14862">
          <cell r="A14862">
            <v>129</v>
          </cell>
        </row>
        <row r="14863">
          <cell r="A14863">
            <v>129</v>
          </cell>
        </row>
        <row r="14864">
          <cell r="A14864">
            <v>129</v>
          </cell>
        </row>
        <row r="14865">
          <cell r="A14865">
            <v>129</v>
          </cell>
        </row>
        <row r="14866">
          <cell r="A14866">
            <v>129</v>
          </cell>
        </row>
        <row r="14867">
          <cell r="A14867">
            <v>129</v>
          </cell>
        </row>
        <row r="14868">
          <cell r="A14868">
            <v>129</v>
          </cell>
        </row>
        <row r="14869">
          <cell r="A14869">
            <v>129</v>
          </cell>
        </row>
        <row r="14870">
          <cell r="A14870">
            <v>129</v>
          </cell>
        </row>
        <row r="14871">
          <cell r="A14871">
            <v>129</v>
          </cell>
        </row>
        <row r="14872">
          <cell r="A14872">
            <v>129</v>
          </cell>
        </row>
        <row r="14873">
          <cell r="A14873">
            <v>129</v>
          </cell>
        </row>
        <row r="14874">
          <cell r="A14874">
            <v>129</v>
          </cell>
        </row>
        <row r="14875">
          <cell r="A14875">
            <v>129</v>
          </cell>
        </row>
        <row r="14876">
          <cell r="A14876">
            <v>129</v>
          </cell>
        </row>
        <row r="14877">
          <cell r="A14877">
            <v>129</v>
          </cell>
        </row>
        <row r="14878">
          <cell r="A14878">
            <v>129</v>
          </cell>
        </row>
        <row r="14879">
          <cell r="A14879">
            <v>129</v>
          </cell>
        </row>
        <row r="14880">
          <cell r="A14880">
            <v>129</v>
          </cell>
        </row>
        <row r="14881">
          <cell r="A14881">
            <v>129</v>
          </cell>
        </row>
        <row r="14882">
          <cell r="A14882">
            <v>129</v>
          </cell>
        </row>
        <row r="14883">
          <cell r="A14883">
            <v>129</v>
          </cell>
        </row>
        <row r="14884">
          <cell r="A14884">
            <v>129</v>
          </cell>
        </row>
        <row r="14885">
          <cell r="A14885">
            <v>129</v>
          </cell>
        </row>
        <row r="14886">
          <cell r="A14886">
            <v>129</v>
          </cell>
        </row>
        <row r="14887">
          <cell r="A14887">
            <v>129</v>
          </cell>
        </row>
        <row r="14888">
          <cell r="A14888">
            <v>129</v>
          </cell>
        </row>
        <row r="14889">
          <cell r="A14889">
            <v>129</v>
          </cell>
        </row>
        <row r="14890">
          <cell r="A14890">
            <v>129</v>
          </cell>
        </row>
        <row r="14891">
          <cell r="A14891">
            <v>129</v>
          </cell>
        </row>
        <row r="14892">
          <cell r="A14892">
            <v>129</v>
          </cell>
        </row>
        <row r="14893">
          <cell r="A14893">
            <v>129</v>
          </cell>
        </row>
        <row r="14894">
          <cell r="A14894">
            <v>129</v>
          </cell>
        </row>
        <row r="14895">
          <cell r="A14895">
            <v>129</v>
          </cell>
        </row>
        <row r="14896">
          <cell r="A14896">
            <v>129</v>
          </cell>
        </row>
        <row r="14897">
          <cell r="A14897">
            <v>129</v>
          </cell>
        </row>
        <row r="14898">
          <cell r="A14898">
            <v>129</v>
          </cell>
        </row>
        <row r="14899">
          <cell r="A14899">
            <v>129</v>
          </cell>
        </row>
        <row r="14900">
          <cell r="A14900">
            <v>129</v>
          </cell>
        </row>
        <row r="14901">
          <cell r="A14901">
            <v>129</v>
          </cell>
        </row>
        <row r="14902">
          <cell r="A14902">
            <v>129</v>
          </cell>
        </row>
        <row r="14903">
          <cell r="A14903">
            <v>129</v>
          </cell>
        </row>
        <row r="14904">
          <cell r="A14904">
            <v>129</v>
          </cell>
        </row>
        <row r="14905">
          <cell r="A14905">
            <v>129</v>
          </cell>
        </row>
        <row r="14906">
          <cell r="A14906">
            <v>129</v>
          </cell>
        </row>
        <row r="14907">
          <cell r="A14907">
            <v>129</v>
          </cell>
        </row>
        <row r="14908">
          <cell r="A14908">
            <v>129</v>
          </cell>
        </row>
        <row r="14909">
          <cell r="A14909">
            <v>129</v>
          </cell>
        </row>
        <row r="14910">
          <cell r="A14910">
            <v>129</v>
          </cell>
        </row>
        <row r="14911">
          <cell r="A14911">
            <v>129</v>
          </cell>
        </row>
        <row r="14912">
          <cell r="A14912">
            <v>129</v>
          </cell>
        </row>
        <row r="14913">
          <cell r="A14913">
            <v>129</v>
          </cell>
        </row>
        <row r="14914">
          <cell r="A14914">
            <v>129</v>
          </cell>
        </row>
        <row r="14915">
          <cell r="A14915">
            <v>129</v>
          </cell>
        </row>
        <row r="14916">
          <cell r="A14916">
            <v>129</v>
          </cell>
        </row>
        <row r="14917">
          <cell r="A14917">
            <v>129</v>
          </cell>
        </row>
        <row r="14918">
          <cell r="A14918">
            <v>129</v>
          </cell>
        </row>
        <row r="14919">
          <cell r="A14919">
            <v>129</v>
          </cell>
        </row>
        <row r="14920">
          <cell r="A14920">
            <v>129</v>
          </cell>
        </row>
        <row r="14921">
          <cell r="A14921">
            <v>129</v>
          </cell>
        </row>
        <row r="14922">
          <cell r="A14922">
            <v>129</v>
          </cell>
        </row>
        <row r="14923">
          <cell r="A14923">
            <v>129</v>
          </cell>
        </row>
        <row r="14924">
          <cell r="A14924">
            <v>129</v>
          </cell>
        </row>
        <row r="14925">
          <cell r="A14925">
            <v>129</v>
          </cell>
        </row>
        <row r="14926">
          <cell r="A14926">
            <v>129</v>
          </cell>
        </row>
        <row r="14927">
          <cell r="A14927">
            <v>129</v>
          </cell>
        </row>
        <row r="14928">
          <cell r="A14928">
            <v>129</v>
          </cell>
        </row>
        <row r="14929">
          <cell r="A14929">
            <v>129</v>
          </cell>
        </row>
        <row r="14930">
          <cell r="A14930">
            <v>129</v>
          </cell>
        </row>
        <row r="14931">
          <cell r="A14931">
            <v>129</v>
          </cell>
        </row>
        <row r="14932">
          <cell r="A14932">
            <v>129</v>
          </cell>
        </row>
        <row r="14933">
          <cell r="A14933">
            <v>129</v>
          </cell>
        </row>
        <row r="14934">
          <cell r="A14934">
            <v>129</v>
          </cell>
        </row>
        <row r="14935">
          <cell r="A14935">
            <v>129</v>
          </cell>
        </row>
        <row r="14936">
          <cell r="A14936">
            <v>129</v>
          </cell>
        </row>
        <row r="14937">
          <cell r="A14937">
            <v>129</v>
          </cell>
        </row>
        <row r="14938">
          <cell r="A14938">
            <v>129</v>
          </cell>
        </row>
        <row r="14939">
          <cell r="A14939">
            <v>129</v>
          </cell>
        </row>
        <row r="14940">
          <cell r="A14940">
            <v>129</v>
          </cell>
        </row>
        <row r="14941">
          <cell r="A14941">
            <v>129</v>
          </cell>
        </row>
        <row r="14942">
          <cell r="A14942">
            <v>129</v>
          </cell>
        </row>
        <row r="14943">
          <cell r="A14943">
            <v>129</v>
          </cell>
        </row>
        <row r="14944">
          <cell r="A14944">
            <v>129</v>
          </cell>
        </row>
        <row r="14945">
          <cell r="A14945">
            <v>129</v>
          </cell>
        </row>
        <row r="14946">
          <cell r="A14946">
            <v>129</v>
          </cell>
        </row>
        <row r="14947">
          <cell r="A14947">
            <v>129</v>
          </cell>
        </row>
        <row r="14948">
          <cell r="A14948">
            <v>129</v>
          </cell>
        </row>
        <row r="14949">
          <cell r="A14949">
            <v>129</v>
          </cell>
        </row>
        <row r="14950">
          <cell r="A14950">
            <v>129</v>
          </cell>
        </row>
        <row r="14951">
          <cell r="A14951">
            <v>129</v>
          </cell>
        </row>
        <row r="14952">
          <cell r="A14952">
            <v>129</v>
          </cell>
        </row>
        <row r="14953">
          <cell r="A14953">
            <v>129</v>
          </cell>
        </row>
        <row r="14954">
          <cell r="A14954">
            <v>129</v>
          </cell>
        </row>
        <row r="14955">
          <cell r="A14955">
            <v>129</v>
          </cell>
        </row>
        <row r="14956">
          <cell r="A14956">
            <v>129</v>
          </cell>
        </row>
        <row r="14957">
          <cell r="A14957">
            <v>129</v>
          </cell>
        </row>
        <row r="14958">
          <cell r="A14958">
            <v>129</v>
          </cell>
        </row>
        <row r="14959">
          <cell r="A14959">
            <v>129</v>
          </cell>
        </row>
        <row r="14960">
          <cell r="A14960">
            <v>129</v>
          </cell>
        </row>
        <row r="14961">
          <cell r="A14961">
            <v>129</v>
          </cell>
        </row>
        <row r="14962">
          <cell r="A14962">
            <v>129</v>
          </cell>
        </row>
        <row r="14963">
          <cell r="A14963">
            <v>129</v>
          </cell>
        </row>
        <row r="14964">
          <cell r="A14964">
            <v>129</v>
          </cell>
        </row>
        <row r="14965">
          <cell r="A14965">
            <v>129</v>
          </cell>
        </row>
        <row r="14966">
          <cell r="A14966">
            <v>129</v>
          </cell>
        </row>
        <row r="14967">
          <cell r="A14967">
            <v>129</v>
          </cell>
        </row>
        <row r="14968">
          <cell r="A14968">
            <v>130</v>
          </cell>
        </row>
        <row r="14969">
          <cell r="A14969">
            <v>130</v>
          </cell>
        </row>
        <row r="14970">
          <cell r="A14970">
            <v>130</v>
          </cell>
        </row>
        <row r="14971">
          <cell r="A14971">
            <v>130</v>
          </cell>
        </row>
        <row r="14972">
          <cell r="A14972">
            <v>130</v>
          </cell>
        </row>
        <row r="14973">
          <cell r="A14973">
            <v>130</v>
          </cell>
        </row>
        <row r="14974">
          <cell r="A14974">
            <v>130</v>
          </cell>
        </row>
        <row r="14975">
          <cell r="A14975">
            <v>130</v>
          </cell>
        </row>
        <row r="14976">
          <cell r="A14976">
            <v>130</v>
          </cell>
        </row>
        <row r="14977">
          <cell r="A14977">
            <v>130</v>
          </cell>
        </row>
        <row r="14978">
          <cell r="A14978">
            <v>130</v>
          </cell>
        </row>
        <row r="14979">
          <cell r="A14979">
            <v>130</v>
          </cell>
        </row>
        <row r="14980">
          <cell r="A14980">
            <v>130</v>
          </cell>
        </row>
        <row r="14981">
          <cell r="A14981">
            <v>130</v>
          </cell>
        </row>
        <row r="14982">
          <cell r="A14982">
            <v>130</v>
          </cell>
        </row>
        <row r="14983">
          <cell r="A14983">
            <v>130</v>
          </cell>
        </row>
        <row r="14984">
          <cell r="A14984">
            <v>130</v>
          </cell>
        </row>
        <row r="14985">
          <cell r="A14985">
            <v>130</v>
          </cell>
        </row>
        <row r="14986">
          <cell r="A14986">
            <v>130</v>
          </cell>
        </row>
        <row r="14987">
          <cell r="A14987">
            <v>130</v>
          </cell>
        </row>
        <row r="14988">
          <cell r="A14988">
            <v>130</v>
          </cell>
        </row>
        <row r="14989">
          <cell r="A14989">
            <v>130</v>
          </cell>
        </row>
        <row r="14990">
          <cell r="A14990">
            <v>130</v>
          </cell>
        </row>
        <row r="14991">
          <cell r="A14991">
            <v>130</v>
          </cell>
        </row>
        <row r="14992">
          <cell r="A14992">
            <v>130</v>
          </cell>
        </row>
        <row r="14993">
          <cell r="A14993">
            <v>130</v>
          </cell>
        </row>
        <row r="14994">
          <cell r="A14994">
            <v>130</v>
          </cell>
        </row>
        <row r="14995">
          <cell r="A14995">
            <v>130</v>
          </cell>
        </row>
        <row r="14996">
          <cell r="A14996">
            <v>130</v>
          </cell>
        </row>
        <row r="14997">
          <cell r="A14997">
            <v>130</v>
          </cell>
        </row>
        <row r="14998">
          <cell r="A14998">
            <v>130</v>
          </cell>
        </row>
        <row r="14999">
          <cell r="A14999">
            <v>130</v>
          </cell>
        </row>
        <row r="15000">
          <cell r="A15000">
            <v>130</v>
          </cell>
        </row>
        <row r="15001">
          <cell r="A15001">
            <v>130</v>
          </cell>
        </row>
        <row r="15002">
          <cell r="A15002">
            <v>130</v>
          </cell>
        </row>
        <row r="15003">
          <cell r="A15003">
            <v>130</v>
          </cell>
        </row>
        <row r="15004">
          <cell r="A15004">
            <v>130</v>
          </cell>
        </row>
        <row r="15005">
          <cell r="A15005">
            <v>130</v>
          </cell>
        </row>
        <row r="15006">
          <cell r="A15006">
            <v>130</v>
          </cell>
        </row>
        <row r="15007">
          <cell r="A15007">
            <v>130</v>
          </cell>
        </row>
        <row r="15008">
          <cell r="A15008">
            <v>130</v>
          </cell>
        </row>
        <row r="15009">
          <cell r="A15009">
            <v>130</v>
          </cell>
        </row>
        <row r="15010">
          <cell r="A15010">
            <v>130</v>
          </cell>
        </row>
        <row r="15011">
          <cell r="A15011">
            <v>130</v>
          </cell>
        </row>
        <row r="15012">
          <cell r="A15012">
            <v>130</v>
          </cell>
        </row>
        <row r="15013">
          <cell r="A15013">
            <v>130</v>
          </cell>
        </row>
        <row r="15014">
          <cell r="A15014">
            <v>130</v>
          </cell>
        </row>
        <row r="15015">
          <cell r="A15015">
            <v>130</v>
          </cell>
        </row>
        <row r="15016">
          <cell r="A15016">
            <v>130</v>
          </cell>
        </row>
        <row r="15017">
          <cell r="A15017">
            <v>130</v>
          </cell>
        </row>
        <row r="15018">
          <cell r="A15018">
            <v>130</v>
          </cell>
        </row>
        <row r="15019">
          <cell r="A15019">
            <v>130</v>
          </cell>
        </row>
        <row r="15020">
          <cell r="A15020">
            <v>130</v>
          </cell>
        </row>
        <row r="15021">
          <cell r="A15021">
            <v>130</v>
          </cell>
        </row>
        <row r="15022">
          <cell r="A15022">
            <v>130</v>
          </cell>
        </row>
        <row r="15023">
          <cell r="A15023">
            <v>130</v>
          </cell>
        </row>
        <row r="15024">
          <cell r="A15024">
            <v>130</v>
          </cell>
        </row>
        <row r="15025">
          <cell r="A15025">
            <v>130</v>
          </cell>
        </row>
        <row r="15026">
          <cell r="A15026">
            <v>130</v>
          </cell>
        </row>
        <row r="15027">
          <cell r="A15027">
            <v>130</v>
          </cell>
        </row>
        <row r="15028">
          <cell r="A15028">
            <v>130</v>
          </cell>
        </row>
        <row r="15029">
          <cell r="A15029">
            <v>130</v>
          </cell>
        </row>
        <row r="15030">
          <cell r="A15030">
            <v>130</v>
          </cell>
        </row>
        <row r="15031">
          <cell r="A15031">
            <v>130</v>
          </cell>
        </row>
        <row r="15032">
          <cell r="A15032">
            <v>130</v>
          </cell>
        </row>
        <row r="15033">
          <cell r="A15033">
            <v>130</v>
          </cell>
        </row>
        <row r="15034">
          <cell r="A15034">
            <v>130</v>
          </cell>
        </row>
        <row r="15035">
          <cell r="A15035">
            <v>130</v>
          </cell>
        </row>
        <row r="15036">
          <cell r="A15036">
            <v>130</v>
          </cell>
        </row>
        <row r="15037">
          <cell r="A15037">
            <v>130</v>
          </cell>
        </row>
        <row r="15038">
          <cell r="A15038">
            <v>130</v>
          </cell>
        </row>
        <row r="15039">
          <cell r="A15039">
            <v>130</v>
          </cell>
        </row>
        <row r="15040">
          <cell r="A15040">
            <v>130</v>
          </cell>
        </row>
        <row r="15041">
          <cell r="A15041">
            <v>130</v>
          </cell>
        </row>
        <row r="15042">
          <cell r="A15042">
            <v>130</v>
          </cell>
        </row>
        <row r="15043">
          <cell r="A15043">
            <v>130</v>
          </cell>
        </row>
        <row r="15044">
          <cell r="A15044">
            <v>130</v>
          </cell>
        </row>
        <row r="15045">
          <cell r="A15045">
            <v>130</v>
          </cell>
        </row>
        <row r="15046">
          <cell r="A15046">
            <v>130</v>
          </cell>
        </row>
        <row r="15047">
          <cell r="A15047">
            <v>130</v>
          </cell>
        </row>
        <row r="15048">
          <cell r="A15048">
            <v>130</v>
          </cell>
        </row>
        <row r="15049">
          <cell r="A15049">
            <v>130</v>
          </cell>
        </row>
        <row r="15050">
          <cell r="A15050">
            <v>130</v>
          </cell>
        </row>
        <row r="15051">
          <cell r="A15051">
            <v>130</v>
          </cell>
        </row>
        <row r="15052">
          <cell r="A15052">
            <v>130</v>
          </cell>
        </row>
        <row r="15053">
          <cell r="A15053">
            <v>130</v>
          </cell>
        </row>
        <row r="15054">
          <cell r="A15054">
            <v>130</v>
          </cell>
        </row>
        <row r="15055">
          <cell r="A15055">
            <v>130</v>
          </cell>
        </row>
        <row r="15056">
          <cell r="A15056">
            <v>130</v>
          </cell>
        </row>
        <row r="15057">
          <cell r="A15057">
            <v>130</v>
          </cell>
        </row>
        <row r="15058">
          <cell r="A15058">
            <v>130</v>
          </cell>
        </row>
        <row r="15059">
          <cell r="A15059">
            <v>130</v>
          </cell>
        </row>
        <row r="15060">
          <cell r="A15060">
            <v>130</v>
          </cell>
        </row>
        <row r="15061">
          <cell r="A15061">
            <v>130</v>
          </cell>
        </row>
        <row r="15062">
          <cell r="A15062">
            <v>130</v>
          </cell>
        </row>
        <row r="15063">
          <cell r="A15063">
            <v>130</v>
          </cell>
        </row>
        <row r="15064">
          <cell r="A15064">
            <v>130</v>
          </cell>
        </row>
        <row r="15065">
          <cell r="A15065">
            <v>130</v>
          </cell>
        </row>
        <row r="15066">
          <cell r="A15066">
            <v>130</v>
          </cell>
        </row>
        <row r="15067">
          <cell r="A15067">
            <v>130</v>
          </cell>
        </row>
        <row r="15068">
          <cell r="A15068">
            <v>130</v>
          </cell>
        </row>
        <row r="15069">
          <cell r="A15069">
            <v>130</v>
          </cell>
        </row>
        <row r="15070">
          <cell r="A15070">
            <v>130</v>
          </cell>
        </row>
        <row r="15071">
          <cell r="A15071">
            <v>130</v>
          </cell>
        </row>
        <row r="15072">
          <cell r="A15072">
            <v>130</v>
          </cell>
        </row>
        <row r="15073">
          <cell r="A15073">
            <v>130</v>
          </cell>
        </row>
        <row r="15074">
          <cell r="A15074">
            <v>130</v>
          </cell>
        </row>
        <row r="15075">
          <cell r="A15075">
            <v>130</v>
          </cell>
        </row>
        <row r="15076">
          <cell r="A15076">
            <v>130</v>
          </cell>
        </row>
        <row r="15077">
          <cell r="A15077">
            <v>130</v>
          </cell>
        </row>
        <row r="15078">
          <cell r="A15078">
            <v>130</v>
          </cell>
        </row>
        <row r="15079">
          <cell r="A15079">
            <v>130</v>
          </cell>
        </row>
        <row r="15080">
          <cell r="A15080">
            <v>130</v>
          </cell>
        </row>
        <row r="15081">
          <cell r="A15081">
            <v>131</v>
          </cell>
        </row>
        <row r="15082">
          <cell r="A15082">
            <v>131</v>
          </cell>
        </row>
        <row r="15083">
          <cell r="A15083">
            <v>131</v>
          </cell>
        </row>
        <row r="15084">
          <cell r="A15084">
            <v>131</v>
          </cell>
        </row>
        <row r="15085">
          <cell r="A15085">
            <v>131</v>
          </cell>
        </row>
        <row r="15086">
          <cell r="A15086">
            <v>131</v>
          </cell>
        </row>
        <row r="15087">
          <cell r="A15087">
            <v>131</v>
          </cell>
        </row>
        <row r="15088">
          <cell r="A15088">
            <v>131</v>
          </cell>
        </row>
        <row r="15089">
          <cell r="A15089">
            <v>131</v>
          </cell>
        </row>
        <row r="15090">
          <cell r="A15090">
            <v>131</v>
          </cell>
        </row>
        <row r="15091">
          <cell r="A15091">
            <v>131</v>
          </cell>
        </row>
        <row r="15092">
          <cell r="A15092">
            <v>131</v>
          </cell>
        </row>
        <row r="15093">
          <cell r="A15093">
            <v>131</v>
          </cell>
        </row>
        <row r="15094">
          <cell r="A15094">
            <v>131</v>
          </cell>
        </row>
        <row r="15095">
          <cell r="A15095">
            <v>131</v>
          </cell>
        </row>
        <row r="15096">
          <cell r="A15096">
            <v>131</v>
          </cell>
        </row>
        <row r="15097">
          <cell r="A15097">
            <v>131</v>
          </cell>
        </row>
        <row r="15098">
          <cell r="A15098">
            <v>131</v>
          </cell>
        </row>
        <row r="15099">
          <cell r="A15099">
            <v>131</v>
          </cell>
        </row>
        <row r="15100">
          <cell r="A15100">
            <v>131</v>
          </cell>
        </row>
        <row r="15101">
          <cell r="A15101">
            <v>131</v>
          </cell>
        </row>
        <row r="15102">
          <cell r="A15102">
            <v>131</v>
          </cell>
        </row>
        <row r="15103">
          <cell r="A15103">
            <v>131</v>
          </cell>
        </row>
        <row r="15104">
          <cell r="A15104">
            <v>131</v>
          </cell>
        </row>
        <row r="15105">
          <cell r="A15105">
            <v>131</v>
          </cell>
        </row>
        <row r="15106">
          <cell r="A15106">
            <v>131</v>
          </cell>
        </row>
        <row r="15107">
          <cell r="A15107">
            <v>131</v>
          </cell>
        </row>
        <row r="15108">
          <cell r="A15108">
            <v>131</v>
          </cell>
        </row>
        <row r="15109">
          <cell r="A15109">
            <v>131</v>
          </cell>
        </row>
        <row r="15110">
          <cell r="A15110">
            <v>131</v>
          </cell>
        </row>
        <row r="15111">
          <cell r="A15111">
            <v>131</v>
          </cell>
        </row>
        <row r="15112">
          <cell r="A15112">
            <v>131</v>
          </cell>
        </row>
        <row r="15113">
          <cell r="A15113">
            <v>131</v>
          </cell>
        </row>
        <row r="15114">
          <cell r="A15114">
            <v>131</v>
          </cell>
        </row>
        <row r="15115">
          <cell r="A15115">
            <v>131</v>
          </cell>
        </row>
        <row r="15116">
          <cell r="A15116">
            <v>131</v>
          </cell>
        </row>
        <row r="15117">
          <cell r="A15117">
            <v>131</v>
          </cell>
        </row>
        <row r="15118">
          <cell r="A15118">
            <v>131</v>
          </cell>
        </row>
        <row r="15119">
          <cell r="A15119">
            <v>131</v>
          </cell>
        </row>
        <row r="15120">
          <cell r="A15120">
            <v>131</v>
          </cell>
        </row>
        <row r="15121">
          <cell r="A15121">
            <v>131</v>
          </cell>
        </row>
        <row r="15122">
          <cell r="A15122">
            <v>131</v>
          </cell>
        </row>
        <row r="15123">
          <cell r="A15123">
            <v>131</v>
          </cell>
        </row>
        <row r="15124">
          <cell r="A15124">
            <v>131</v>
          </cell>
        </row>
        <row r="15125">
          <cell r="A15125">
            <v>131</v>
          </cell>
        </row>
        <row r="15126">
          <cell r="A15126">
            <v>131</v>
          </cell>
        </row>
        <row r="15127">
          <cell r="A15127">
            <v>131</v>
          </cell>
        </row>
        <row r="15128">
          <cell r="A15128">
            <v>131</v>
          </cell>
        </row>
        <row r="15129">
          <cell r="A15129">
            <v>131</v>
          </cell>
        </row>
        <row r="15130">
          <cell r="A15130">
            <v>131</v>
          </cell>
        </row>
        <row r="15131">
          <cell r="A15131">
            <v>131</v>
          </cell>
        </row>
        <row r="15132">
          <cell r="A15132">
            <v>131</v>
          </cell>
        </row>
        <row r="15133">
          <cell r="A15133">
            <v>131</v>
          </cell>
        </row>
        <row r="15134">
          <cell r="A15134">
            <v>131</v>
          </cell>
        </row>
        <row r="15135">
          <cell r="A15135">
            <v>131</v>
          </cell>
        </row>
        <row r="15136">
          <cell r="A15136">
            <v>131</v>
          </cell>
        </row>
        <row r="15137">
          <cell r="A15137">
            <v>131</v>
          </cell>
        </row>
        <row r="15138">
          <cell r="A15138">
            <v>131</v>
          </cell>
        </row>
        <row r="15139">
          <cell r="A15139">
            <v>131</v>
          </cell>
        </row>
        <row r="15140">
          <cell r="A15140">
            <v>131</v>
          </cell>
        </row>
        <row r="15141">
          <cell r="A15141">
            <v>131</v>
          </cell>
        </row>
        <row r="15142">
          <cell r="A15142">
            <v>131</v>
          </cell>
        </row>
        <row r="15143">
          <cell r="A15143">
            <v>131</v>
          </cell>
        </row>
        <row r="15144">
          <cell r="A15144">
            <v>131</v>
          </cell>
        </row>
        <row r="15145">
          <cell r="A15145">
            <v>131</v>
          </cell>
        </row>
        <row r="15146">
          <cell r="A15146">
            <v>131</v>
          </cell>
        </row>
        <row r="15147">
          <cell r="A15147">
            <v>131</v>
          </cell>
        </row>
        <row r="15148">
          <cell r="A15148">
            <v>131</v>
          </cell>
        </row>
        <row r="15149">
          <cell r="A15149">
            <v>131</v>
          </cell>
        </row>
        <row r="15150">
          <cell r="A15150">
            <v>131</v>
          </cell>
        </row>
        <row r="15151">
          <cell r="A15151">
            <v>131</v>
          </cell>
        </row>
        <row r="15152">
          <cell r="A15152">
            <v>131</v>
          </cell>
        </row>
        <row r="15153">
          <cell r="A15153">
            <v>131</v>
          </cell>
        </row>
        <row r="15154">
          <cell r="A15154">
            <v>131</v>
          </cell>
        </row>
        <row r="15155">
          <cell r="A15155">
            <v>131</v>
          </cell>
        </row>
        <row r="15156">
          <cell r="A15156">
            <v>131</v>
          </cell>
        </row>
        <row r="15157">
          <cell r="A15157">
            <v>131</v>
          </cell>
        </row>
        <row r="15158">
          <cell r="A15158">
            <v>131</v>
          </cell>
        </row>
        <row r="15159">
          <cell r="A15159">
            <v>131</v>
          </cell>
        </row>
        <row r="15160">
          <cell r="A15160">
            <v>131</v>
          </cell>
        </row>
        <row r="15161">
          <cell r="A15161">
            <v>131</v>
          </cell>
        </row>
        <row r="15162">
          <cell r="A15162">
            <v>131</v>
          </cell>
        </row>
        <row r="15163">
          <cell r="A15163">
            <v>131</v>
          </cell>
        </row>
        <row r="15164">
          <cell r="A15164">
            <v>131</v>
          </cell>
        </row>
        <row r="15165">
          <cell r="A15165">
            <v>131</v>
          </cell>
        </row>
        <row r="15166">
          <cell r="A15166">
            <v>131</v>
          </cell>
        </row>
        <row r="15167">
          <cell r="A15167">
            <v>131</v>
          </cell>
        </row>
        <row r="15168">
          <cell r="A15168">
            <v>131</v>
          </cell>
        </row>
        <row r="15169">
          <cell r="A15169">
            <v>131</v>
          </cell>
        </row>
        <row r="15170">
          <cell r="A15170">
            <v>131</v>
          </cell>
        </row>
        <row r="15171">
          <cell r="A15171">
            <v>131</v>
          </cell>
        </row>
        <row r="15172">
          <cell r="A15172">
            <v>131</v>
          </cell>
        </row>
        <row r="15173">
          <cell r="A15173">
            <v>131</v>
          </cell>
        </row>
        <row r="15174">
          <cell r="A15174">
            <v>131</v>
          </cell>
        </row>
        <row r="15175">
          <cell r="A15175">
            <v>131</v>
          </cell>
        </row>
        <row r="15176">
          <cell r="A15176">
            <v>131</v>
          </cell>
        </row>
        <row r="15177">
          <cell r="A15177">
            <v>131</v>
          </cell>
        </row>
        <row r="15178">
          <cell r="A15178">
            <v>131</v>
          </cell>
        </row>
        <row r="15179">
          <cell r="A15179">
            <v>131</v>
          </cell>
        </row>
        <row r="15180">
          <cell r="A15180">
            <v>131</v>
          </cell>
        </row>
        <row r="15181">
          <cell r="A15181">
            <v>131</v>
          </cell>
        </row>
        <row r="15182">
          <cell r="A15182">
            <v>131</v>
          </cell>
        </row>
        <row r="15183">
          <cell r="A15183">
            <v>131</v>
          </cell>
        </row>
        <row r="15184">
          <cell r="A15184">
            <v>131</v>
          </cell>
        </row>
        <row r="15185">
          <cell r="A15185">
            <v>131</v>
          </cell>
        </row>
        <row r="15186">
          <cell r="A15186">
            <v>131</v>
          </cell>
        </row>
        <row r="15187">
          <cell r="A15187">
            <v>131</v>
          </cell>
        </row>
        <row r="15188">
          <cell r="A15188">
            <v>131</v>
          </cell>
        </row>
        <row r="15189">
          <cell r="A15189">
            <v>131</v>
          </cell>
        </row>
        <row r="15190">
          <cell r="A15190">
            <v>131</v>
          </cell>
        </row>
        <row r="15191">
          <cell r="A15191">
            <v>131</v>
          </cell>
        </row>
        <row r="15192">
          <cell r="A15192">
            <v>131</v>
          </cell>
        </row>
        <row r="15193">
          <cell r="A15193">
            <v>131</v>
          </cell>
        </row>
        <row r="15194">
          <cell r="A15194">
            <v>132</v>
          </cell>
        </row>
        <row r="15195">
          <cell r="A15195">
            <v>132</v>
          </cell>
        </row>
        <row r="15196">
          <cell r="A15196">
            <v>132</v>
          </cell>
        </row>
        <row r="15197">
          <cell r="A15197">
            <v>132</v>
          </cell>
        </row>
        <row r="15198">
          <cell r="A15198">
            <v>132</v>
          </cell>
        </row>
        <row r="15199">
          <cell r="A15199">
            <v>132</v>
          </cell>
        </row>
        <row r="15200">
          <cell r="A15200">
            <v>132</v>
          </cell>
        </row>
        <row r="15201">
          <cell r="A15201">
            <v>132</v>
          </cell>
        </row>
        <row r="15202">
          <cell r="A15202">
            <v>132</v>
          </cell>
        </row>
        <row r="15203">
          <cell r="A15203">
            <v>132</v>
          </cell>
        </row>
        <row r="15204">
          <cell r="A15204">
            <v>132</v>
          </cell>
        </row>
        <row r="15205">
          <cell r="A15205">
            <v>132</v>
          </cell>
        </row>
        <row r="15206">
          <cell r="A15206">
            <v>132</v>
          </cell>
        </row>
        <row r="15207">
          <cell r="A15207">
            <v>132</v>
          </cell>
        </row>
        <row r="15208">
          <cell r="A15208">
            <v>132</v>
          </cell>
        </row>
        <row r="15209">
          <cell r="A15209">
            <v>132</v>
          </cell>
        </row>
        <row r="15210">
          <cell r="A15210">
            <v>132</v>
          </cell>
        </row>
        <row r="15211">
          <cell r="A15211">
            <v>132</v>
          </cell>
        </row>
        <row r="15212">
          <cell r="A15212">
            <v>132</v>
          </cell>
        </row>
        <row r="15213">
          <cell r="A15213">
            <v>132</v>
          </cell>
        </row>
        <row r="15214">
          <cell r="A15214">
            <v>132</v>
          </cell>
        </row>
        <row r="15215">
          <cell r="A15215">
            <v>132</v>
          </cell>
        </row>
        <row r="15216">
          <cell r="A15216">
            <v>132</v>
          </cell>
        </row>
        <row r="15217">
          <cell r="A15217">
            <v>132</v>
          </cell>
        </row>
        <row r="15218">
          <cell r="A15218">
            <v>132</v>
          </cell>
        </row>
        <row r="15219">
          <cell r="A15219">
            <v>132</v>
          </cell>
        </row>
        <row r="15220">
          <cell r="A15220">
            <v>132</v>
          </cell>
        </row>
        <row r="15221">
          <cell r="A15221">
            <v>132</v>
          </cell>
        </row>
        <row r="15222">
          <cell r="A15222">
            <v>132</v>
          </cell>
        </row>
        <row r="15223">
          <cell r="A15223">
            <v>132</v>
          </cell>
        </row>
        <row r="15224">
          <cell r="A15224">
            <v>132</v>
          </cell>
        </row>
        <row r="15225">
          <cell r="A15225">
            <v>132</v>
          </cell>
        </row>
        <row r="15226">
          <cell r="A15226">
            <v>132</v>
          </cell>
        </row>
        <row r="15227">
          <cell r="A15227">
            <v>132</v>
          </cell>
        </row>
        <row r="15228">
          <cell r="A15228">
            <v>132</v>
          </cell>
        </row>
        <row r="15229">
          <cell r="A15229">
            <v>132</v>
          </cell>
        </row>
        <row r="15230">
          <cell r="A15230">
            <v>132</v>
          </cell>
        </row>
        <row r="15231">
          <cell r="A15231">
            <v>132</v>
          </cell>
        </row>
        <row r="15232">
          <cell r="A15232">
            <v>132</v>
          </cell>
        </row>
        <row r="15233">
          <cell r="A15233">
            <v>132</v>
          </cell>
        </row>
        <row r="15234">
          <cell r="A15234">
            <v>132</v>
          </cell>
        </row>
        <row r="15235">
          <cell r="A15235">
            <v>132</v>
          </cell>
        </row>
        <row r="15236">
          <cell r="A15236">
            <v>132</v>
          </cell>
        </row>
        <row r="15237">
          <cell r="A15237">
            <v>132</v>
          </cell>
        </row>
        <row r="15238">
          <cell r="A15238">
            <v>132</v>
          </cell>
        </row>
        <row r="15239">
          <cell r="A15239">
            <v>132</v>
          </cell>
        </row>
        <row r="15240">
          <cell r="A15240">
            <v>132</v>
          </cell>
        </row>
        <row r="15241">
          <cell r="A15241">
            <v>132</v>
          </cell>
        </row>
        <row r="15242">
          <cell r="A15242">
            <v>132</v>
          </cell>
        </row>
        <row r="15243">
          <cell r="A15243">
            <v>132</v>
          </cell>
        </row>
        <row r="15244">
          <cell r="A15244">
            <v>132</v>
          </cell>
        </row>
        <row r="15245">
          <cell r="A15245">
            <v>132</v>
          </cell>
        </row>
        <row r="15246">
          <cell r="A15246">
            <v>132</v>
          </cell>
        </row>
        <row r="15247">
          <cell r="A15247">
            <v>132</v>
          </cell>
        </row>
        <row r="15248">
          <cell r="A15248">
            <v>132</v>
          </cell>
        </row>
        <row r="15249">
          <cell r="A15249">
            <v>132</v>
          </cell>
        </row>
        <row r="15250">
          <cell r="A15250">
            <v>132</v>
          </cell>
        </row>
        <row r="15251">
          <cell r="A15251">
            <v>132</v>
          </cell>
        </row>
        <row r="15252">
          <cell r="A15252">
            <v>132</v>
          </cell>
        </row>
        <row r="15253">
          <cell r="A15253">
            <v>132</v>
          </cell>
        </row>
        <row r="15254">
          <cell r="A15254">
            <v>132</v>
          </cell>
        </row>
        <row r="15255">
          <cell r="A15255">
            <v>132</v>
          </cell>
        </row>
        <row r="15256">
          <cell r="A15256">
            <v>132</v>
          </cell>
        </row>
        <row r="15257">
          <cell r="A15257">
            <v>132</v>
          </cell>
        </row>
        <row r="15258">
          <cell r="A15258">
            <v>132</v>
          </cell>
        </row>
        <row r="15259">
          <cell r="A15259">
            <v>132</v>
          </cell>
        </row>
        <row r="15260">
          <cell r="A15260">
            <v>132</v>
          </cell>
        </row>
        <row r="15261">
          <cell r="A15261">
            <v>132</v>
          </cell>
        </row>
        <row r="15262">
          <cell r="A15262">
            <v>132</v>
          </cell>
        </row>
        <row r="15263">
          <cell r="A15263">
            <v>132</v>
          </cell>
        </row>
        <row r="15264">
          <cell r="A15264">
            <v>132</v>
          </cell>
        </row>
        <row r="15265">
          <cell r="A15265">
            <v>132</v>
          </cell>
        </row>
        <row r="15266">
          <cell r="A15266">
            <v>132</v>
          </cell>
        </row>
        <row r="15267">
          <cell r="A15267">
            <v>132</v>
          </cell>
        </row>
        <row r="15268">
          <cell r="A15268">
            <v>132</v>
          </cell>
        </row>
        <row r="15269">
          <cell r="A15269">
            <v>132</v>
          </cell>
        </row>
        <row r="15270">
          <cell r="A15270">
            <v>132</v>
          </cell>
        </row>
        <row r="15271">
          <cell r="A15271">
            <v>132</v>
          </cell>
        </row>
        <row r="15272">
          <cell r="A15272">
            <v>132</v>
          </cell>
        </row>
        <row r="15273">
          <cell r="A15273">
            <v>132</v>
          </cell>
        </row>
        <row r="15274">
          <cell r="A15274">
            <v>132</v>
          </cell>
        </row>
        <row r="15275">
          <cell r="A15275">
            <v>132</v>
          </cell>
        </row>
        <row r="15276">
          <cell r="A15276">
            <v>132</v>
          </cell>
        </row>
        <row r="15277">
          <cell r="A15277">
            <v>132</v>
          </cell>
        </row>
        <row r="15278">
          <cell r="A15278">
            <v>132</v>
          </cell>
        </row>
        <row r="15279">
          <cell r="A15279">
            <v>132</v>
          </cell>
        </row>
        <row r="15280">
          <cell r="A15280">
            <v>132</v>
          </cell>
        </row>
        <row r="15281">
          <cell r="A15281">
            <v>132</v>
          </cell>
        </row>
        <row r="15282">
          <cell r="A15282">
            <v>132</v>
          </cell>
        </row>
        <row r="15283">
          <cell r="A15283">
            <v>132</v>
          </cell>
        </row>
        <row r="15284">
          <cell r="A15284">
            <v>132</v>
          </cell>
        </row>
        <row r="15285">
          <cell r="A15285">
            <v>132</v>
          </cell>
        </row>
        <row r="15286">
          <cell r="A15286">
            <v>132</v>
          </cell>
        </row>
        <row r="15287">
          <cell r="A15287">
            <v>132</v>
          </cell>
        </row>
        <row r="15288">
          <cell r="A15288">
            <v>132</v>
          </cell>
        </row>
        <row r="15289">
          <cell r="A15289">
            <v>132</v>
          </cell>
        </row>
        <row r="15290">
          <cell r="A15290">
            <v>132</v>
          </cell>
        </row>
        <row r="15291">
          <cell r="A15291">
            <v>132</v>
          </cell>
        </row>
        <row r="15292">
          <cell r="A15292">
            <v>132</v>
          </cell>
        </row>
        <row r="15293">
          <cell r="A15293">
            <v>132</v>
          </cell>
        </row>
        <row r="15294">
          <cell r="A15294">
            <v>132</v>
          </cell>
        </row>
        <row r="15295">
          <cell r="A15295">
            <v>132</v>
          </cell>
        </row>
        <row r="15296">
          <cell r="A15296">
            <v>132</v>
          </cell>
        </row>
        <row r="15297">
          <cell r="A15297">
            <v>132</v>
          </cell>
        </row>
        <row r="15298">
          <cell r="A15298">
            <v>132</v>
          </cell>
        </row>
        <row r="15299">
          <cell r="A15299">
            <v>132</v>
          </cell>
        </row>
        <row r="15300">
          <cell r="A15300">
            <v>132</v>
          </cell>
        </row>
        <row r="15301">
          <cell r="A15301">
            <v>132</v>
          </cell>
        </row>
        <row r="15302">
          <cell r="A15302">
            <v>132</v>
          </cell>
        </row>
        <row r="15303">
          <cell r="A15303">
            <v>132</v>
          </cell>
        </row>
        <row r="15304">
          <cell r="A15304">
            <v>132</v>
          </cell>
        </row>
        <row r="15305">
          <cell r="A15305">
            <v>132</v>
          </cell>
        </row>
        <row r="15306">
          <cell r="A15306">
            <v>132</v>
          </cell>
        </row>
        <row r="15307">
          <cell r="A15307">
            <v>133</v>
          </cell>
        </row>
        <row r="15308">
          <cell r="A15308">
            <v>133</v>
          </cell>
        </row>
        <row r="15309">
          <cell r="A15309">
            <v>133</v>
          </cell>
        </row>
        <row r="15310">
          <cell r="A15310">
            <v>133</v>
          </cell>
        </row>
        <row r="15311">
          <cell r="A15311">
            <v>133</v>
          </cell>
        </row>
        <row r="15312">
          <cell r="A15312">
            <v>133</v>
          </cell>
        </row>
        <row r="15313">
          <cell r="A15313">
            <v>133</v>
          </cell>
        </row>
        <row r="15314">
          <cell r="A15314">
            <v>133</v>
          </cell>
        </row>
        <row r="15315">
          <cell r="A15315">
            <v>133</v>
          </cell>
        </row>
        <row r="15316">
          <cell r="A15316">
            <v>133</v>
          </cell>
        </row>
        <row r="15317">
          <cell r="A15317">
            <v>133</v>
          </cell>
        </row>
        <row r="15318">
          <cell r="A15318">
            <v>133</v>
          </cell>
        </row>
        <row r="15319">
          <cell r="A15319">
            <v>133</v>
          </cell>
        </row>
        <row r="15320">
          <cell r="A15320">
            <v>133</v>
          </cell>
        </row>
        <row r="15321">
          <cell r="A15321">
            <v>133</v>
          </cell>
        </row>
        <row r="15322">
          <cell r="A15322">
            <v>133</v>
          </cell>
        </row>
        <row r="15323">
          <cell r="A15323">
            <v>133</v>
          </cell>
        </row>
        <row r="15324">
          <cell r="A15324">
            <v>133</v>
          </cell>
        </row>
        <row r="15325">
          <cell r="A15325">
            <v>133</v>
          </cell>
        </row>
        <row r="15326">
          <cell r="A15326">
            <v>133</v>
          </cell>
        </row>
        <row r="15327">
          <cell r="A15327">
            <v>133</v>
          </cell>
        </row>
        <row r="15328">
          <cell r="A15328">
            <v>133</v>
          </cell>
        </row>
        <row r="15329">
          <cell r="A15329">
            <v>133</v>
          </cell>
        </row>
        <row r="15330">
          <cell r="A15330">
            <v>133</v>
          </cell>
        </row>
        <row r="15331">
          <cell r="A15331">
            <v>133</v>
          </cell>
        </row>
        <row r="15332">
          <cell r="A15332">
            <v>133</v>
          </cell>
        </row>
        <row r="15333">
          <cell r="A15333">
            <v>133</v>
          </cell>
        </row>
        <row r="15334">
          <cell r="A15334">
            <v>133</v>
          </cell>
        </row>
        <row r="15335">
          <cell r="A15335">
            <v>133</v>
          </cell>
        </row>
        <row r="15336">
          <cell r="A15336">
            <v>133</v>
          </cell>
        </row>
        <row r="15337">
          <cell r="A15337">
            <v>133</v>
          </cell>
        </row>
        <row r="15338">
          <cell r="A15338">
            <v>133</v>
          </cell>
        </row>
        <row r="15339">
          <cell r="A15339">
            <v>133</v>
          </cell>
        </row>
        <row r="15340">
          <cell r="A15340">
            <v>133</v>
          </cell>
        </row>
        <row r="15341">
          <cell r="A15341">
            <v>133</v>
          </cell>
        </row>
        <row r="15342">
          <cell r="A15342">
            <v>133</v>
          </cell>
        </row>
        <row r="15343">
          <cell r="A15343">
            <v>133</v>
          </cell>
        </row>
        <row r="15344">
          <cell r="A15344">
            <v>133</v>
          </cell>
        </row>
        <row r="15345">
          <cell r="A15345">
            <v>133</v>
          </cell>
        </row>
        <row r="15346">
          <cell r="A15346">
            <v>133</v>
          </cell>
        </row>
        <row r="15347">
          <cell r="A15347">
            <v>133</v>
          </cell>
        </row>
        <row r="15348">
          <cell r="A15348">
            <v>133</v>
          </cell>
        </row>
        <row r="15349">
          <cell r="A15349">
            <v>133</v>
          </cell>
        </row>
        <row r="15350">
          <cell r="A15350">
            <v>133</v>
          </cell>
        </row>
        <row r="15351">
          <cell r="A15351">
            <v>133</v>
          </cell>
        </row>
        <row r="15352">
          <cell r="A15352">
            <v>133</v>
          </cell>
        </row>
        <row r="15353">
          <cell r="A15353">
            <v>133</v>
          </cell>
        </row>
        <row r="15354">
          <cell r="A15354">
            <v>133</v>
          </cell>
        </row>
        <row r="15355">
          <cell r="A15355">
            <v>133</v>
          </cell>
        </row>
        <row r="15356">
          <cell r="A15356">
            <v>133</v>
          </cell>
        </row>
        <row r="15357">
          <cell r="A15357">
            <v>133</v>
          </cell>
        </row>
        <row r="15358">
          <cell r="A15358">
            <v>133</v>
          </cell>
        </row>
        <row r="15359">
          <cell r="A15359">
            <v>133</v>
          </cell>
        </row>
        <row r="15360">
          <cell r="A15360">
            <v>133</v>
          </cell>
        </row>
        <row r="15361">
          <cell r="A15361">
            <v>133</v>
          </cell>
        </row>
        <row r="15362">
          <cell r="A15362">
            <v>133</v>
          </cell>
        </row>
        <row r="15363">
          <cell r="A15363">
            <v>133</v>
          </cell>
        </row>
        <row r="15364">
          <cell r="A15364">
            <v>133</v>
          </cell>
        </row>
        <row r="15365">
          <cell r="A15365">
            <v>133</v>
          </cell>
        </row>
        <row r="15366">
          <cell r="A15366">
            <v>133</v>
          </cell>
        </row>
        <row r="15367">
          <cell r="A15367">
            <v>133</v>
          </cell>
        </row>
        <row r="15368">
          <cell r="A15368">
            <v>133</v>
          </cell>
        </row>
        <row r="15369">
          <cell r="A15369">
            <v>133</v>
          </cell>
        </row>
        <row r="15370">
          <cell r="A15370">
            <v>133</v>
          </cell>
        </row>
        <row r="15371">
          <cell r="A15371">
            <v>133</v>
          </cell>
        </row>
        <row r="15372">
          <cell r="A15372">
            <v>133</v>
          </cell>
        </row>
        <row r="15373">
          <cell r="A15373">
            <v>133</v>
          </cell>
        </row>
        <row r="15374">
          <cell r="A15374">
            <v>133</v>
          </cell>
        </row>
        <row r="15375">
          <cell r="A15375">
            <v>133</v>
          </cell>
        </row>
        <row r="15376">
          <cell r="A15376">
            <v>133</v>
          </cell>
        </row>
        <row r="15377">
          <cell r="A15377">
            <v>133</v>
          </cell>
        </row>
        <row r="15378">
          <cell r="A15378">
            <v>133</v>
          </cell>
        </row>
        <row r="15379">
          <cell r="A15379">
            <v>133</v>
          </cell>
        </row>
        <row r="15380">
          <cell r="A15380">
            <v>133</v>
          </cell>
        </row>
        <row r="15381">
          <cell r="A15381">
            <v>133</v>
          </cell>
        </row>
        <row r="15382">
          <cell r="A15382">
            <v>133</v>
          </cell>
        </row>
        <row r="15383">
          <cell r="A15383">
            <v>133</v>
          </cell>
        </row>
        <row r="15384">
          <cell r="A15384">
            <v>133</v>
          </cell>
        </row>
        <row r="15385">
          <cell r="A15385">
            <v>133</v>
          </cell>
        </row>
        <row r="15386">
          <cell r="A15386">
            <v>133</v>
          </cell>
        </row>
        <row r="15387">
          <cell r="A15387">
            <v>133</v>
          </cell>
        </row>
        <row r="15388">
          <cell r="A15388">
            <v>133</v>
          </cell>
        </row>
        <row r="15389">
          <cell r="A15389">
            <v>133</v>
          </cell>
        </row>
        <row r="15390">
          <cell r="A15390">
            <v>133</v>
          </cell>
        </row>
        <row r="15391">
          <cell r="A15391">
            <v>133</v>
          </cell>
        </row>
        <row r="15392">
          <cell r="A15392">
            <v>133</v>
          </cell>
        </row>
        <row r="15393">
          <cell r="A15393">
            <v>133</v>
          </cell>
        </row>
        <row r="15394">
          <cell r="A15394">
            <v>133</v>
          </cell>
        </row>
        <row r="15395">
          <cell r="A15395">
            <v>133</v>
          </cell>
        </row>
        <row r="15396">
          <cell r="A15396">
            <v>133</v>
          </cell>
        </row>
        <row r="15397">
          <cell r="A15397">
            <v>133</v>
          </cell>
        </row>
        <row r="15398">
          <cell r="A15398">
            <v>133</v>
          </cell>
        </row>
        <row r="15399">
          <cell r="A15399">
            <v>133</v>
          </cell>
        </row>
        <row r="15400">
          <cell r="A15400">
            <v>133</v>
          </cell>
        </row>
        <row r="15401">
          <cell r="A15401">
            <v>133</v>
          </cell>
        </row>
        <row r="15402">
          <cell r="A15402">
            <v>133</v>
          </cell>
        </row>
        <row r="15403">
          <cell r="A15403">
            <v>133</v>
          </cell>
        </row>
        <row r="15404">
          <cell r="A15404">
            <v>133</v>
          </cell>
        </row>
        <row r="15405">
          <cell r="A15405">
            <v>133</v>
          </cell>
        </row>
        <row r="15406">
          <cell r="A15406">
            <v>133</v>
          </cell>
        </row>
        <row r="15407">
          <cell r="A15407">
            <v>133</v>
          </cell>
        </row>
        <row r="15408">
          <cell r="A15408">
            <v>133</v>
          </cell>
        </row>
        <row r="15409">
          <cell r="A15409">
            <v>133</v>
          </cell>
        </row>
        <row r="15410">
          <cell r="A15410">
            <v>133</v>
          </cell>
        </row>
        <row r="15411">
          <cell r="A15411">
            <v>133</v>
          </cell>
        </row>
        <row r="15412">
          <cell r="A15412">
            <v>133</v>
          </cell>
        </row>
        <row r="15413">
          <cell r="A15413">
            <v>133</v>
          </cell>
        </row>
        <row r="15414">
          <cell r="A15414">
            <v>133</v>
          </cell>
        </row>
        <row r="15415">
          <cell r="A15415">
            <v>133</v>
          </cell>
        </row>
        <row r="15416">
          <cell r="A15416">
            <v>133</v>
          </cell>
        </row>
        <row r="15417">
          <cell r="A15417">
            <v>133</v>
          </cell>
        </row>
        <row r="15418">
          <cell r="A15418">
            <v>133</v>
          </cell>
        </row>
        <row r="15419">
          <cell r="A15419">
            <v>133</v>
          </cell>
        </row>
        <row r="15420">
          <cell r="A15420">
            <v>134</v>
          </cell>
        </row>
        <row r="15421">
          <cell r="A15421">
            <v>134</v>
          </cell>
        </row>
        <row r="15422">
          <cell r="A15422">
            <v>134</v>
          </cell>
        </row>
        <row r="15423">
          <cell r="A15423">
            <v>134</v>
          </cell>
        </row>
        <row r="15424">
          <cell r="A15424">
            <v>134</v>
          </cell>
        </row>
        <row r="15425">
          <cell r="A15425">
            <v>134</v>
          </cell>
        </row>
        <row r="15426">
          <cell r="A15426">
            <v>134</v>
          </cell>
        </row>
        <row r="15427">
          <cell r="A15427">
            <v>134</v>
          </cell>
        </row>
        <row r="15428">
          <cell r="A15428">
            <v>134</v>
          </cell>
        </row>
        <row r="15429">
          <cell r="A15429">
            <v>134</v>
          </cell>
        </row>
        <row r="15430">
          <cell r="A15430">
            <v>134</v>
          </cell>
        </row>
        <row r="15431">
          <cell r="A15431">
            <v>134</v>
          </cell>
        </row>
        <row r="15432">
          <cell r="A15432">
            <v>134</v>
          </cell>
        </row>
        <row r="15433">
          <cell r="A15433">
            <v>134</v>
          </cell>
        </row>
        <row r="15434">
          <cell r="A15434">
            <v>134</v>
          </cell>
        </row>
        <row r="15435">
          <cell r="A15435">
            <v>134</v>
          </cell>
        </row>
        <row r="15436">
          <cell r="A15436">
            <v>134</v>
          </cell>
        </row>
        <row r="15437">
          <cell r="A15437">
            <v>134</v>
          </cell>
        </row>
        <row r="15438">
          <cell r="A15438">
            <v>134</v>
          </cell>
        </row>
        <row r="15439">
          <cell r="A15439">
            <v>134</v>
          </cell>
        </row>
        <row r="15440">
          <cell r="A15440">
            <v>134</v>
          </cell>
        </row>
        <row r="15441">
          <cell r="A15441">
            <v>134</v>
          </cell>
        </row>
        <row r="15442">
          <cell r="A15442">
            <v>134</v>
          </cell>
        </row>
        <row r="15443">
          <cell r="A15443">
            <v>134</v>
          </cell>
        </row>
        <row r="15444">
          <cell r="A15444">
            <v>134</v>
          </cell>
        </row>
        <row r="15445">
          <cell r="A15445">
            <v>134</v>
          </cell>
        </row>
        <row r="15446">
          <cell r="A15446">
            <v>134</v>
          </cell>
        </row>
        <row r="15447">
          <cell r="A15447">
            <v>134</v>
          </cell>
        </row>
        <row r="15448">
          <cell r="A15448">
            <v>134</v>
          </cell>
        </row>
        <row r="15449">
          <cell r="A15449">
            <v>134</v>
          </cell>
        </row>
        <row r="15450">
          <cell r="A15450">
            <v>134</v>
          </cell>
        </row>
        <row r="15451">
          <cell r="A15451">
            <v>134</v>
          </cell>
        </row>
        <row r="15452">
          <cell r="A15452">
            <v>134</v>
          </cell>
        </row>
        <row r="15453">
          <cell r="A15453">
            <v>134</v>
          </cell>
        </row>
        <row r="15454">
          <cell r="A15454">
            <v>134</v>
          </cell>
        </row>
        <row r="15455">
          <cell r="A15455">
            <v>134</v>
          </cell>
        </row>
        <row r="15456">
          <cell r="A15456">
            <v>134</v>
          </cell>
        </row>
        <row r="15457">
          <cell r="A15457">
            <v>134</v>
          </cell>
        </row>
        <row r="15458">
          <cell r="A15458">
            <v>134</v>
          </cell>
        </row>
        <row r="15459">
          <cell r="A15459">
            <v>134</v>
          </cell>
        </row>
        <row r="15460">
          <cell r="A15460">
            <v>134</v>
          </cell>
        </row>
        <row r="15461">
          <cell r="A15461">
            <v>134</v>
          </cell>
        </row>
        <row r="15462">
          <cell r="A15462">
            <v>134</v>
          </cell>
        </row>
        <row r="15463">
          <cell r="A15463">
            <v>134</v>
          </cell>
        </row>
        <row r="15464">
          <cell r="A15464">
            <v>134</v>
          </cell>
        </row>
        <row r="15465">
          <cell r="A15465">
            <v>134</v>
          </cell>
        </row>
        <row r="15466">
          <cell r="A15466">
            <v>134</v>
          </cell>
        </row>
        <row r="15467">
          <cell r="A15467">
            <v>134</v>
          </cell>
        </row>
        <row r="15468">
          <cell r="A15468">
            <v>134</v>
          </cell>
        </row>
        <row r="15469">
          <cell r="A15469">
            <v>134</v>
          </cell>
        </row>
        <row r="15470">
          <cell r="A15470">
            <v>134</v>
          </cell>
        </row>
        <row r="15471">
          <cell r="A15471">
            <v>134</v>
          </cell>
        </row>
        <row r="15472">
          <cell r="A15472">
            <v>134</v>
          </cell>
        </row>
        <row r="15473">
          <cell r="A15473">
            <v>134</v>
          </cell>
        </row>
        <row r="15474">
          <cell r="A15474">
            <v>134</v>
          </cell>
        </row>
        <row r="15475">
          <cell r="A15475">
            <v>134</v>
          </cell>
        </row>
        <row r="15476">
          <cell r="A15476">
            <v>134</v>
          </cell>
        </row>
        <row r="15477">
          <cell r="A15477">
            <v>134</v>
          </cell>
        </row>
        <row r="15478">
          <cell r="A15478">
            <v>134</v>
          </cell>
        </row>
        <row r="15479">
          <cell r="A15479">
            <v>134</v>
          </cell>
        </row>
        <row r="15480">
          <cell r="A15480">
            <v>134</v>
          </cell>
        </row>
        <row r="15481">
          <cell r="A15481">
            <v>134</v>
          </cell>
        </row>
        <row r="15482">
          <cell r="A15482">
            <v>134</v>
          </cell>
        </row>
        <row r="15483">
          <cell r="A15483">
            <v>134</v>
          </cell>
        </row>
        <row r="15484">
          <cell r="A15484">
            <v>134</v>
          </cell>
        </row>
        <row r="15485">
          <cell r="A15485">
            <v>134</v>
          </cell>
        </row>
        <row r="15486">
          <cell r="A15486">
            <v>134</v>
          </cell>
        </row>
        <row r="15487">
          <cell r="A15487">
            <v>134</v>
          </cell>
        </row>
        <row r="15488">
          <cell r="A15488">
            <v>134</v>
          </cell>
        </row>
        <row r="15489">
          <cell r="A15489">
            <v>134</v>
          </cell>
        </row>
        <row r="15490">
          <cell r="A15490">
            <v>134</v>
          </cell>
        </row>
        <row r="15491">
          <cell r="A15491">
            <v>134</v>
          </cell>
        </row>
        <row r="15492">
          <cell r="A15492">
            <v>134</v>
          </cell>
        </row>
        <row r="15493">
          <cell r="A15493">
            <v>134</v>
          </cell>
        </row>
        <row r="15494">
          <cell r="A15494">
            <v>134</v>
          </cell>
        </row>
        <row r="15495">
          <cell r="A15495">
            <v>134</v>
          </cell>
        </row>
        <row r="15496">
          <cell r="A15496">
            <v>134</v>
          </cell>
        </row>
        <row r="15497">
          <cell r="A15497">
            <v>134</v>
          </cell>
        </row>
        <row r="15498">
          <cell r="A15498">
            <v>134</v>
          </cell>
        </row>
        <row r="15499">
          <cell r="A15499">
            <v>134</v>
          </cell>
        </row>
        <row r="15500">
          <cell r="A15500">
            <v>134</v>
          </cell>
        </row>
        <row r="15501">
          <cell r="A15501">
            <v>134</v>
          </cell>
        </row>
        <row r="15502">
          <cell r="A15502">
            <v>134</v>
          </cell>
        </row>
        <row r="15503">
          <cell r="A15503">
            <v>134</v>
          </cell>
        </row>
        <row r="15504">
          <cell r="A15504">
            <v>134</v>
          </cell>
        </row>
        <row r="15505">
          <cell r="A15505">
            <v>134</v>
          </cell>
        </row>
        <row r="15506">
          <cell r="A15506">
            <v>134</v>
          </cell>
        </row>
        <row r="15507">
          <cell r="A15507">
            <v>134</v>
          </cell>
        </row>
        <row r="15508">
          <cell r="A15508">
            <v>134</v>
          </cell>
        </row>
        <row r="15509">
          <cell r="A15509">
            <v>134</v>
          </cell>
        </row>
        <row r="15510">
          <cell r="A15510">
            <v>134</v>
          </cell>
        </row>
        <row r="15511">
          <cell r="A15511">
            <v>134</v>
          </cell>
        </row>
        <row r="15512">
          <cell r="A15512">
            <v>134</v>
          </cell>
        </row>
        <row r="15513">
          <cell r="A15513">
            <v>134</v>
          </cell>
        </row>
        <row r="15514">
          <cell r="A15514">
            <v>134</v>
          </cell>
        </row>
        <row r="15515">
          <cell r="A15515">
            <v>134</v>
          </cell>
        </row>
        <row r="15516">
          <cell r="A15516">
            <v>134</v>
          </cell>
        </row>
        <row r="15517">
          <cell r="A15517">
            <v>134</v>
          </cell>
        </row>
        <row r="15518">
          <cell r="A15518">
            <v>134</v>
          </cell>
        </row>
        <row r="15519">
          <cell r="A15519">
            <v>134</v>
          </cell>
        </row>
        <row r="15520">
          <cell r="A15520">
            <v>134</v>
          </cell>
        </row>
        <row r="15521">
          <cell r="A15521">
            <v>134</v>
          </cell>
        </row>
        <row r="15522">
          <cell r="A15522">
            <v>134</v>
          </cell>
        </row>
        <row r="15523">
          <cell r="A15523">
            <v>134</v>
          </cell>
        </row>
        <row r="15524">
          <cell r="A15524">
            <v>134</v>
          </cell>
        </row>
        <row r="15525">
          <cell r="A15525">
            <v>134</v>
          </cell>
        </row>
        <row r="15526">
          <cell r="A15526">
            <v>134</v>
          </cell>
        </row>
        <row r="15527">
          <cell r="A15527">
            <v>134</v>
          </cell>
        </row>
        <row r="15528">
          <cell r="A15528">
            <v>134</v>
          </cell>
        </row>
        <row r="15529">
          <cell r="A15529">
            <v>134</v>
          </cell>
        </row>
        <row r="15530">
          <cell r="A15530">
            <v>134</v>
          </cell>
        </row>
        <row r="15531">
          <cell r="A15531">
            <v>134</v>
          </cell>
        </row>
        <row r="15532">
          <cell r="A15532">
            <v>134</v>
          </cell>
        </row>
        <row r="15533">
          <cell r="A15533">
            <v>135</v>
          </cell>
        </row>
        <row r="15534">
          <cell r="A15534">
            <v>135</v>
          </cell>
        </row>
        <row r="15535">
          <cell r="A15535">
            <v>135</v>
          </cell>
        </row>
        <row r="15536">
          <cell r="A15536">
            <v>135</v>
          </cell>
        </row>
        <row r="15537">
          <cell r="A15537">
            <v>135</v>
          </cell>
        </row>
        <row r="15538">
          <cell r="A15538">
            <v>135</v>
          </cell>
        </row>
        <row r="15539">
          <cell r="A15539">
            <v>135</v>
          </cell>
        </row>
        <row r="15540">
          <cell r="A15540">
            <v>135</v>
          </cell>
        </row>
        <row r="15541">
          <cell r="A15541">
            <v>135</v>
          </cell>
        </row>
        <row r="15542">
          <cell r="A15542">
            <v>135</v>
          </cell>
        </row>
        <row r="15543">
          <cell r="A15543">
            <v>135</v>
          </cell>
        </row>
        <row r="15544">
          <cell r="A15544">
            <v>135</v>
          </cell>
        </row>
        <row r="15545">
          <cell r="A15545">
            <v>135</v>
          </cell>
        </row>
        <row r="15546">
          <cell r="A15546">
            <v>135</v>
          </cell>
        </row>
        <row r="15547">
          <cell r="A15547">
            <v>135</v>
          </cell>
        </row>
        <row r="15548">
          <cell r="A15548">
            <v>135</v>
          </cell>
        </row>
        <row r="15549">
          <cell r="A15549">
            <v>135</v>
          </cell>
        </row>
        <row r="15550">
          <cell r="A15550">
            <v>135</v>
          </cell>
        </row>
        <row r="15551">
          <cell r="A15551">
            <v>135</v>
          </cell>
        </row>
        <row r="15552">
          <cell r="A15552">
            <v>135</v>
          </cell>
        </row>
        <row r="15553">
          <cell r="A15553">
            <v>135</v>
          </cell>
        </row>
        <row r="15554">
          <cell r="A15554">
            <v>135</v>
          </cell>
        </row>
        <row r="15555">
          <cell r="A15555">
            <v>135</v>
          </cell>
        </row>
        <row r="15556">
          <cell r="A15556">
            <v>135</v>
          </cell>
        </row>
        <row r="15557">
          <cell r="A15557">
            <v>135</v>
          </cell>
        </row>
        <row r="15558">
          <cell r="A15558">
            <v>135</v>
          </cell>
        </row>
        <row r="15559">
          <cell r="A15559">
            <v>135</v>
          </cell>
        </row>
        <row r="15560">
          <cell r="A15560">
            <v>135</v>
          </cell>
        </row>
        <row r="15561">
          <cell r="A15561">
            <v>135</v>
          </cell>
        </row>
        <row r="15562">
          <cell r="A15562">
            <v>135</v>
          </cell>
        </row>
        <row r="15563">
          <cell r="A15563">
            <v>135</v>
          </cell>
        </row>
        <row r="15564">
          <cell r="A15564">
            <v>135</v>
          </cell>
        </row>
        <row r="15565">
          <cell r="A15565">
            <v>135</v>
          </cell>
        </row>
        <row r="15566">
          <cell r="A15566">
            <v>135</v>
          </cell>
        </row>
        <row r="15567">
          <cell r="A15567">
            <v>135</v>
          </cell>
        </row>
        <row r="15568">
          <cell r="A15568">
            <v>135</v>
          </cell>
        </row>
        <row r="15569">
          <cell r="A15569">
            <v>135</v>
          </cell>
        </row>
        <row r="15570">
          <cell r="A15570">
            <v>135</v>
          </cell>
        </row>
        <row r="15571">
          <cell r="A15571">
            <v>135</v>
          </cell>
        </row>
        <row r="15572">
          <cell r="A15572">
            <v>135</v>
          </cell>
        </row>
        <row r="15573">
          <cell r="A15573">
            <v>135</v>
          </cell>
        </row>
        <row r="15574">
          <cell r="A15574">
            <v>135</v>
          </cell>
        </row>
        <row r="15575">
          <cell r="A15575">
            <v>135</v>
          </cell>
        </row>
        <row r="15576">
          <cell r="A15576">
            <v>135</v>
          </cell>
        </row>
        <row r="15577">
          <cell r="A15577">
            <v>135</v>
          </cell>
        </row>
        <row r="15578">
          <cell r="A15578">
            <v>135</v>
          </cell>
        </row>
        <row r="15579">
          <cell r="A15579">
            <v>135</v>
          </cell>
        </row>
        <row r="15580">
          <cell r="A15580">
            <v>135</v>
          </cell>
        </row>
        <row r="15581">
          <cell r="A15581">
            <v>135</v>
          </cell>
        </row>
        <row r="15582">
          <cell r="A15582">
            <v>135</v>
          </cell>
        </row>
        <row r="15583">
          <cell r="A15583">
            <v>135</v>
          </cell>
        </row>
        <row r="15584">
          <cell r="A15584">
            <v>135</v>
          </cell>
        </row>
        <row r="15585">
          <cell r="A15585">
            <v>135</v>
          </cell>
        </row>
        <row r="15586">
          <cell r="A15586">
            <v>135</v>
          </cell>
        </row>
        <row r="15587">
          <cell r="A15587">
            <v>135</v>
          </cell>
        </row>
        <row r="15588">
          <cell r="A15588">
            <v>135</v>
          </cell>
        </row>
        <row r="15589">
          <cell r="A15589">
            <v>135</v>
          </cell>
        </row>
        <row r="15590">
          <cell r="A15590">
            <v>135</v>
          </cell>
        </row>
        <row r="15591">
          <cell r="A15591">
            <v>135</v>
          </cell>
        </row>
        <row r="15592">
          <cell r="A15592">
            <v>135</v>
          </cell>
        </row>
        <row r="15593">
          <cell r="A15593">
            <v>135</v>
          </cell>
        </row>
        <row r="15594">
          <cell r="A15594">
            <v>135</v>
          </cell>
        </row>
        <row r="15595">
          <cell r="A15595">
            <v>135</v>
          </cell>
        </row>
        <row r="15596">
          <cell r="A15596">
            <v>135</v>
          </cell>
        </row>
        <row r="15597">
          <cell r="A15597">
            <v>135</v>
          </cell>
        </row>
        <row r="15598">
          <cell r="A15598">
            <v>135</v>
          </cell>
        </row>
        <row r="15599">
          <cell r="A15599">
            <v>135</v>
          </cell>
        </row>
        <row r="15600">
          <cell r="A15600">
            <v>135</v>
          </cell>
        </row>
        <row r="15601">
          <cell r="A15601">
            <v>135</v>
          </cell>
        </row>
        <row r="15602">
          <cell r="A15602">
            <v>135</v>
          </cell>
        </row>
        <row r="15603">
          <cell r="A15603">
            <v>135</v>
          </cell>
        </row>
        <row r="15604">
          <cell r="A15604">
            <v>135</v>
          </cell>
        </row>
        <row r="15605">
          <cell r="A15605">
            <v>135</v>
          </cell>
        </row>
        <row r="15606">
          <cell r="A15606">
            <v>135</v>
          </cell>
        </row>
        <row r="15607">
          <cell r="A15607">
            <v>135</v>
          </cell>
        </row>
        <row r="15608">
          <cell r="A15608">
            <v>135</v>
          </cell>
        </row>
        <row r="15609">
          <cell r="A15609">
            <v>135</v>
          </cell>
        </row>
        <row r="15610">
          <cell r="A15610">
            <v>135</v>
          </cell>
        </row>
        <row r="15611">
          <cell r="A15611">
            <v>135</v>
          </cell>
        </row>
        <row r="15612">
          <cell r="A15612">
            <v>135</v>
          </cell>
        </row>
        <row r="15613">
          <cell r="A15613">
            <v>135</v>
          </cell>
        </row>
        <row r="15614">
          <cell r="A15614">
            <v>135</v>
          </cell>
        </row>
        <row r="15615">
          <cell r="A15615">
            <v>135</v>
          </cell>
        </row>
        <row r="15616">
          <cell r="A15616">
            <v>135</v>
          </cell>
        </row>
        <row r="15617">
          <cell r="A15617">
            <v>135</v>
          </cell>
        </row>
        <row r="15618">
          <cell r="A15618">
            <v>135</v>
          </cell>
        </row>
        <row r="15619">
          <cell r="A15619">
            <v>135</v>
          </cell>
        </row>
        <row r="15620">
          <cell r="A15620">
            <v>135</v>
          </cell>
        </row>
        <row r="15621">
          <cell r="A15621">
            <v>135</v>
          </cell>
        </row>
        <row r="15622">
          <cell r="A15622">
            <v>135</v>
          </cell>
        </row>
        <row r="15623">
          <cell r="A15623">
            <v>135</v>
          </cell>
        </row>
        <row r="15624">
          <cell r="A15624">
            <v>135</v>
          </cell>
        </row>
        <row r="15625">
          <cell r="A15625">
            <v>135</v>
          </cell>
        </row>
        <row r="15626">
          <cell r="A15626">
            <v>135</v>
          </cell>
        </row>
        <row r="15627">
          <cell r="A15627">
            <v>135</v>
          </cell>
        </row>
        <row r="15628">
          <cell r="A15628">
            <v>135</v>
          </cell>
        </row>
        <row r="15629">
          <cell r="A15629">
            <v>135</v>
          </cell>
        </row>
        <row r="15630">
          <cell r="A15630">
            <v>135</v>
          </cell>
        </row>
        <row r="15631">
          <cell r="A15631">
            <v>135</v>
          </cell>
        </row>
        <row r="15632">
          <cell r="A15632">
            <v>135</v>
          </cell>
        </row>
        <row r="15633">
          <cell r="A15633">
            <v>135</v>
          </cell>
        </row>
        <row r="15634">
          <cell r="A15634">
            <v>135</v>
          </cell>
        </row>
        <row r="15635">
          <cell r="A15635">
            <v>135</v>
          </cell>
        </row>
        <row r="15636">
          <cell r="A15636">
            <v>135</v>
          </cell>
        </row>
        <row r="15637">
          <cell r="A15637">
            <v>135</v>
          </cell>
        </row>
        <row r="15638">
          <cell r="A15638">
            <v>135</v>
          </cell>
        </row>
        <row r="15639">
          <cell r="A15639">
            <v>135</v>
          </cell>
        </row>
        <row r="15640">
          <cell r="A15640">
            <v>135</v>
          </cell>
        </row>
        <row r="15641">
          <cell r="A15641">
            <v>135</v>
          </cell>
        </row>
        <row r="15642">
          <cell r="A15642">
            <v>135</v>
          </cell>
        </row>
        <row r="15643">
          <cell r="A15643">
            <v>135</v>
          </cell>
        </row>
        <row r="15644">
          <cell r="A15644">
            <v>135</v>
          </cell>
        </row>
        <row r="15645">
          <cell r="A15645">
            <v>135</v>
          </cell>
        </row>
        <row r="15646">
          <cell r="A15646">
            <v>136</v>
          </cell>
        </row>
        <row r="15647">
          <cell r="A15647">
            <v>136</v>
          </cell>
        </row>
        <row r="15648">
          <cell r="A15648">
            <v>136</v>
          </cell>
        </row>
        <row r="15649">
          <cell r="A15649">
            <v>136</v>
          </cell>
        </row>
        <row r="15650">
          <cell r="A15650">
            <v>136</v>
          </cell>
        </row>
        <row r="15651">
          <cell r="A15651">
            <v>136</v>
          </cell>
        </row>
        <row r="15652">
          <cell r="A15652">
            <v>136</v>
          </cell>
        </row>
        <row r="15653">
          <cell r="A15653">
            <v>136</v>
          </cell>
        </row>
        <row r="15654">
          <cell r="A15654">
            <v>136</v>
          </cell>
        </row>
        <row r="15655">
          <cell r="A15655">
            <v>136</v>
          </cell>
        </row>
        <row r="15656">
          <cell r="A15656">
            <v>136</v>
          </cell>
        </row>
        <row r="15657">
          <cell r="A15657">
            <v>136</v>
          </cell>
        </row>
        <row r="15658">
          <cell r="A15658">
            <v>136</v>
          </cell>
        </row>
        <row r="15659">
          <cell r="A15659">
            <v>136</v>
          </cell>
        </row>
        <row r="15660">
          <cell r="A15660">
            <v>136</v>
          </cell>
        </row>
        <row r="15661">
          <cell r="A15661">
            <v>136</v>
          </cell>
        </row>
        <row r="15662">
          <cell r="A15662">
            <v>136</v>
          </cell>
        </row>
        <row r="15663">
          <cell r="A15663">
            <v>136</v>
          </cell>
        </row>
        <row r="15664">
          <cell r="A15664">
            <v>136</v>
          </cell>
        </row>
        <row r="15665">
          <cell r="A15665">
            <v>136</v>
          </cell>
        </row>
        <row r="15666">
          <cell r="A15666">
            <v>136</v>
          </cell>
        </row>
        <row r="15667">
          <cell r="A15667">
            <v>136</v>
          </cell>
        </row>
        <row r="15668">
          <cell r="A15668">
            <v>136</v>
          </cell>
        </row>
        <row r="15669">
          <cell r="A15669">
            <v>136</v>
          </cell>
        </row>
        <row r="15670">
          <cell r="A15670">
            <v>136</v>
          </cell>
        </row>
        <row r="15671">
          <cell r="A15671">
            <v>136</v>
          </cell>
        </row>
        <row r="15672">
          <cell r="A15672">
            <v>136</v>
          </cell>
        </row>
        <row r="15673">
          <cell r="A15673">
            <v>136</v>
          </cell>
        </row>
        <row r="15674">
          <cell r="A15674">
            <v>136</v>
          </cell>
        </row>
        <row r="15675">
          <cell r="A15675">
            <v>136</v>
          </cell>
        </row>
        <row r="15676">
          <cell r="A15676">
            <v>136</v>
          </cell>
        </row>
        <row r="15677">
          <cell r="A15677">
            <v>136</v>
          </cell>
        </row>
        <row r="15678">
          <cell r="A15678">
            <v>136</v>
          </cell>
        </row>
        <row r="15679">
          <cell r="A15679">
            <v>136</v>
          </cell>
        </row>
        <row r="15680">
          <cell r="A15680">
            <v>136</v>
          </cell>
        </row>
        <row r="15681">
          <cell r="A15681">
            <v>136</v>
          </cell>
        </row>
        <row r="15682">
          <cell r="A15682">
            <v>136</v>
          </cell>
        </row>
        <row r="15683">
          <cell r="A15683">
            <v>136</v>
          </cell>
        </row>
        <row r="15684">
          <cell r="A15684">
            <v>136</v>
          </cell>
        </row>
        <row r="15685">
          <cell r="A15685">
            <v>136</v>
          </cell>
        </row>
        <row r="15686">
          <cell r="A15686">
            <v>136</v>
          </cell>
        </row>
        <row r="15687">
          <cell r="A15687">
            <v>136</v>
          </cell>
        </row>
        <row r="15688">
          <cell r="A15688">
            <v>136</v>
          </cell>
        </row>
        <row r="15689">
          <cell r="A15689">
            <v>136</v>
          </cell>
        </row>
        <row r="15690">
          <cell r="A15690">
            <v>136</v>
          </cell>
        </row>
        <row r="15691">
          <cell r="A15691">
            <v>136</v>
          </cell>
        </row>
        <row r="15692">
          <cell r="A15692">
            <v>136</v>
          </cell>
        </row>
        <row r="15693">
          <cell r="A15693">
            <v>136</v>
          </cell>
        </row>
        <row r="15694">
          <cell r="A15694">
            <v>136</v>
          </cell>
        </row>
        <row r="15695">
          <cell r="A15695">
            <v>136</v>
          </cell>
        </row>
        <row r="15696">
          <cell r="A15696">
            <v>136</v>
          </cell>
        </row>
        <row r="15697">
          <cell r="A15697">
            <v>136</v>
          </cell>
        </row>
        <row r="15698">
          <cell r="A15698">
            <v>136</v>
          </cell>
        </row>
        <row r="15699">
          <cell r="A15699">
            <v>136</v>
          </cell>
        </row>
        <row r="15700">
          <cell r="A15700">
            <v>136</v>
          </cell>
        </row>
        <row r="15701">
          <cell r="A15701">
            <v>136</v>
          </cell>
        </row>
        <row r="15702">
          <cell r="A15702">
            <v>136</v>
          </cell>
        </row>
        <row r="15703">
          <cell r="A15703">
            <v>136</v>
          </cell>
        </row>
        <row r="15704">
          <cell r="A15704">
            <v>136</v>
          </cell>
        </row>
        <row r="15705">
          <cell r="A15705">
            <v>136</v>
          </cell>
        </row>
        <row r="15706">
          <cell r="A15706">
            <v>136</v>
          </cell>
        </row>
        <row r="15707">
          <cell r="A15707">
            <v>136</v>
          </cell>
        </row>
        <row r="15708">
          <cell r="A15708">
            <v>136</v>
          </cell>
        </row>
        <row r="15709">
          <cell r="A15709">
            <v>136</v>
          </cell>
        </row>
        <row r="15710">
          <cell r="A15710">
            <v>136</v>
          </cell>
        </row>
        <row r="15711">
          <cell r="A15711">
            <v>136</v>
          </cell>
        </row>
        <row r="15712">
          <cell r="A15712">
            <v>136</v>
          </cell>
        </row>
        <row r="15713">
          <cell r="A15713">
            <v>136</v>
          </cell>
        </row>
        <row r="15714">
          <cell r="A15714">
            <v>136</v>
          </cell>
        </row>
        <row r="15715">
          <cell r="A15715">
            <v>136</v>
          </cell>
        </row>
        <row r="15716">
          <cell r="A15716">
            <v>136</v>
          </cell>
        </row>
        <row r="15717">
          <cell r="A15717">
            <v>136</v>
          </cell>
        </row>
        <row r="15718">
          <cell r="A15718">
            <v>136</v>
          </cell>
        </row>
        <row r="15719">
          <cell r="A15719">
            <v>136</v>
          </cell>
        </row>
        <row r="15720">
          <cell r="A15720">
            <v>136</v>
          </cell>
        </row>
        <row r="15721">
          <cell r="A15721">
            <v>136</v>
          </cell>
        </row>
        <row r="15722">
          <cell r="A15722">
            <v>136</v>
          </cell>
        </row>
        <row r="15723">
          <cell r="A15723">
            <v>136</v>
          </cell>
        </row>
        <row r="15724">
          <cell r="A15724">
            <v>136</v>
          </cell>
        </row>
        <row r="15725">
          <cell r="A15725">
            <v>136</v>
          </cell>
        </row>
        <row r="15726">
          <cell r="A15726">
            <v>136</v>
          </cell>
        </row>
        <row r="15727">
          <cell r="A15727">
            <v>136</v>
          </cell>
        </row>
        <row r="15728">
          <cell r="A15728">
            <v>136</v>
          </cell>
        </row>
        <row r="15729">
          <cell r="A15729">
            <v>136</v>
          </cell>
        </row>
        <row r="15730">
          <cell r="A15730">
            <v>136</v>
          </cell>
        </row>
        <row r="15731">
          <cell r="A15731">
            <v>136</v>
          </cell>
        </row>
        <row r="15732">
          <cell r="A15732">
            <v>136</v>
          </cell>
        </row>
        <row r="15733">
          <cell r="A15733">
            <v>136</v>
          </cell>
        </row>
        <row r="15734">
          <cell r="A15734">
            <v>136</v>
          </cell>
        </row>
        <row r="15735">
          <cell r="A15735">
            <v>136</v>
          </cell>
        </row>
        <row r="15736">
          <cell r="A15736">
            <v>136</v>
          </cell>
        </row>
        <row r="15737">
          <cell r="A15737">
            <v>136</v>
          </cell>
        </row>
        <row r="15738">
          <cell r="A15738">
            <v>136</v>
          </cell>
        </row>
        <row r="15739">
          <cell r="A15739">
            <v>136</v>
          </cell>
        </row>
        <row r="15740">
          <cell r="A15740">
            <v>136</v>
          </cell>
        </row>
        <row r="15741">
          <cell r="A15741">
            <v>136</v>
          </cell>
        </row>
        <row r="15742">
          <cell r="A15742">
            <v>136</v>
          </cell>
        </row>
        <row r="15743">
          <cell r="A15743">
            <v>136</v>
          </cell>
        </row>
        <row r="15744">
          <cell r="A15744">
            <v>136</v>
          </cell>
        </row>
        <row r="15745">
          <cell r="A15745">
            <v>136</v>
          </cell>
        </row>
        <row r="15746">
          <cell r="A15746">
            <v>136</v>
          </cell>
        </row>
        <row r="15747">
          <cell r="A15747">
            <v>136</v>
          </cell>
        </row>
        <row r="15748">
          <cell r="A15748">
            <v>136</v>
          </cell>
        </row>
        <row r="15749">
          <cell r="A15749">
            <v>136</v>
          </cell>
        </row>
        <row r="15750">
          <cell r="A15750">
            <v>136</v>
          </cell>
        </row>
        <row r="15751">
          <cell r="A15751">
            <v>136</v>
          </cell>
        </row>
        <row r="15752">
          <cell r="A15752">
            <v>136</v>
          </cell>
        </row>
        <row r="15753">
          <cell r="A15753">
            <v>136</v>
          </cell>
        </row>
        <row r="15754">
          <cell r="A15754">
            <v>136</v>
          </cell>
        </row>
        <row r="15755">
          <cell r="A15755">
            <v>136</v>
          </cell>
        </row>
        <row r="15756">
          <cell r="A15756">
            <v>136</v>
          </cell>
        </row>
        <row r="15757">
          <cell r="A15757">
            <v>136</v>
          </cell>
        </row>
        <row r="15758">
          <cell r="A15758">
            <v>136</v>
          </cell>
        </row>
        <row r="15759">
          <cell r="A15759">
            <v>137</v>
          </cell>
        </row>
        <row r="15760">
          <cell r="A15760">
            <v>137</v>
          </cell>
        </row>
        <row r="15761">
          <cell r="A15761">
            <v>137</v>
          </cell>
        </row>
        <row r="15762">
          <cell r="A15762">
            <v>137</v>
          </cell>
        </row>
        <row r="15763">
          <cell r="A15763">
            <v>137</v>
          </cell>
        </row>
        <row r="15764">
          <cell r="A15764">
            <v>137</v>
          </cell>
        </row>
        <row r="15765">
          <cell r="A15765">
            <v>137</v>
          </cell>
        </row>
        <row r="15766">
          <cell r="A15766">
            <v>137</v>
          </cell>
        </row>
        <row r="15767">
          <cell r="A15767">
            <v>137</v>
          </cell>
        </row>
        <row r="15768">
          <cell r="A15768">
            <v>137</v>
          </cell>
        </row>
        <row r="15769">
          <cell r="A15769">
            <v>137</v>
          </cell>
        </row>
        <row r="15770">
          <cell r="A15770">
            <v>137</v>
          </cell>
        </row>
        <row r="15771">
          <cell r="A15771">
            <v>137</v>
          </cell>
        </row>
        <row r="15772">
          <cell r="A15772">
            <v>137</v>
          </cell>
        </row>
        <row r="15773">
          <cell r="A15773">
            <v>137</v>
          </cell>
        </row>
        <row r="15774">
          <cell r="A15774">
            <v>137</v>
          </cell>
        </row>
        <row r="15775">
          <cell r="A15775">
            <v>137</v>
          </cell>
        </row>
        <row r="15776">
          <cell r="A15776">
            <v>137</v>
          </cell>
        </row>
        <row r="15777">
          <cell r="A15777">
            <v>137</v>
          </cell>
        </row>
        <row r="15778">
          <cell r="A15778">
            <v>137</v>
          </cell>
        </row>
        <row r="15779">
          <cell r="A15779">
            <v>137</v>
          </cell>
        </row>
        <row r="15780">
          <cell r="A15780">
            <v>137</v>
          </cell>
        </row>
        <row r="15781">
          <cell r="A15781">
            <v>137</v>
          </cell>
        </row>
        <row r="15782">
          <cell r="A15782">
            <v>137</v>
          </cell>
        </row>
        <row r="15783">
          <cell r="A15783">
            <v>137</v>
          </cell>
        </row>
        <row r="15784">
          <cell r="A15784">
            <v>137</v>
          </cell>
        </row>
        <row r="15785">
          <cell r="A15785">
            <v>137</v>
          </cell>
        </row>
        <row r="15786">
          <cell r="A15786">
            <v>137</v>
          </cell>
        </row>
        <row r="15787">
          <cell r="A15787">
            <v>137</v>
          </cell>
        </row>
        <row r="15788">
          <cell r="A15788">
            <v>137</v>
          </cell>
        </row>
        <row r="15789">
          <cell r="A15789">
            <v>137</v>
          </cell>
        </row>
        <row r="15790">
          <cell r="A15790">
            <v>137</v>
          </cell>
        </row>
        <row r="15791">
          <cell r="A15791">
            <v>137</v>
          </cell>
        </row>
        <row r="15792">
          <cell r="A15792">
            <v>137</v>
          </cell>
        </row>
        <row r="15793">
          <cell r="A15793">
            <v>137</v>
          </cell>
        </row>
        <row r="15794">
          <cell r="A15794">
            <v>137</v>
          </cell>
        </row>
        <row r="15795">
          <cell r="A15795">
            <v>137</v>
          </cell>
        </row>
        <row r="15796">
          <cell r="A15796">
            <v>137</v>
          </cell>
        </row>
        <row r="15797">
          <cell r="A15797">
            <v>137</v>
          </cell>
        </row>
        <row r="15798">
          <cell r="A15798">
            <v>137</v>
          </cell>
        </row>
        <row r="15799">
          <cell r="A15799">
            <v>137</v>
          </cell>
        </row>
        <row r="15800">
          <cell r="A15800">
            <v>137</v>
          </cell>
        </row>
        <row r="15801">
          <cell r="A15801">
            <v>137</v>
          </cell>
        </row>
        <row r="15802">
          <cell r="A15802">
            <v>137</v>
          </cell>
        </row>
        <row r="15803">
          <cell r="A15803">
            <v>137</v>
          </cell>
        </row>
        <row r="15804">
          <cell r="A15804">
            <v>137</v>
          </cell>
        </row>
        <row r="15805">
          <cell r="A15805">
            <v>137</v>
          </cell>
        </row>
        <row r="15806">
          <cell r="A15806">
            <v>137</v>
          </cell>
        </row>
        <row r="15807">
          <cell r="A15807">
            <v>137</v>
          </cell>
        </row>
        <row r="15808">
          <cell r="A15808">
            <v>137</v>
          </cell>
        </row>
        <row r="15809">
          <cell r="A15809">
            <v>137</v>
          </cell>
        </row>
        <row r="15810">
          <cell r="A15810">
            <v>137</v>
          </cell>
        </row>
        <row r="15811">
          <cell r="A15811">
            <v>137</v>
          </cell>
        </row>
        <row r="15812">
          <cell r="A15812">
            <v>137</v>
          </cell>
        </row>
        <row r="15813">
          <cell r="A15813">
            <v>137</v>
          </cell>
        </row>
        <row r="15814">
          <cell r="A15814">
            <v>137</v>
          </cell>
        </row>
        <row r="15815">
          <cell r="A15815">
            <v>137</v>
          </cell>
        </row>
        <row r="15816">
          <cell r="A15816">
            <v>137</v>
          </cell>
        </row>
        <row r="15817">
          <cell r="A15817">
            <v>137</v>
          </cell>
        </row>
        <row r="15818">
          <cell r="A15818">
            <v>137</v>
          </cell>
        </row>
        <row r="15819">
          <cell r="A15819">
            <v>137</v>
          </cell>
        </row>
        <row r="15820">
          <cell r="A15820">
            <v>137</v>
          </cell>
        </row>
        <row r="15821">
          <cell r="A15821">
            <v>137</v>
          </cell>
        </row>
        <row r="15822">
          <cell r="A15822">
            <v>137</v>
          </cell>
        </row>
        <row r="15823">
          <cell r="A15823">
            <v>137</v>
          </cell>
        </row>
        <row r="15824">
          <cell r="A15824">
            <v>137</v>
          </cell>
        </row>
        <row r="15825">
          <cell r="A15825">
            <v>137</v>
          </cell>
        </row>
        <row r="15826">
          <cell r="A15826">
            <v>137</v>
          </cell>
        </row>
        <row r="15827">
          <cell r="A15827">
            <v>137</v>
          </cell>
        </row>
        <row r="15828">
          <cell r="A15828">
            <v>137</v>
          </cell>
        </row>
        <row r="15829">
          <cell r="A15829">
            <v>137</v>
          </cell>
        </row>
        <row r="15830">
          <cell r="A15830">
            <v>137</v>
          </cell>
        </row>
        <row r="15831">
          <cell r="A15831">
            <v>137</v>
          </cell>
        </row>
        <row r="15832">
          <cell r="A15832">
            <v>137</v>
          </cell>
        </row>
        <row r="15833">
          <cell r="A15833">
            <v>137</v>
          </cell>
        </row>
        <row r="15834">
          <cell r="A15834">
            <v>137</v>
          </cell>
        </row>
        <row r="15835">
          <cell r="A15835">
            <v>137</v>
          </cell>
        </row>
        <row r="15836">
          <cell r="A15836">
            <v>137</v>
          </cell>
        </row>
        <row r="15837">
          <cell r="A15837">
            <v>137</v>
          </cell>
        </row>
        <row r="15838">
          <cell r="A15838">
            <v>137</v>
          </cell>
        </row>
        <row r="15839">
          <cell r="A15839">
            <v>137</v>
          </cell>
        </row>
        <row r="15840">
          <cell r="A15840">
            <v>137</v>
          </cell>
        </row>
        <row r="15841">
          <cell r="A15841">
            <v>137</v>
          </cell>
        </row>
        <row r="15842">
          <cell r="A15842">
            <v>137</v>
          </cell>
        </row>
        <row r="15843">
          <cell r="A15843">
            <v>137</v>
          </cell>
        </row>
        <row r="15844">
          <cell r="A15844">
            <v>137</v>
          </cell>
        </row>
        <row r="15845">
          <cell r="A15845">
            <v>137</v>
          </cell>
        </row>
        <row r="15846">
          <cell r="A15846">
            <v>137</v>
          </cell>
        </row>
        <row r="15847">
          <cell r="A15847">
            <v>137</v>
          </cell>
        </row>
        <row r="15848">
          <cell r="A15848">
            <v>137</v>
          </cell>
        </row>
        <row r="15849">
          <cell r="A15849">
            <v>137</v>
          </cell>
        </row>
        <row r="15850">
          <cell r="A15850">
            <v>137</v>
          </cell>
        </row>
        <row r="15851">
          <cell r="A15851">
            <v>137</v>
          </cell>
        </row>
        <row r="15852">
          <cell r="A15852">
            <v>137</v>
          </cell>
        </row>
        <row r="15853">
          <cell r="A15853">
            <v>137</v>
          </cell>
        </row>
        <row r="15854">
          <cell r="A15854">
            <v>137</v>
          </cell>
        </row>
        <row r="15855">
          <cell r="A15855">
            <v>137</v>
          </cell>
        </row>
        <row r="15856">
          <cell r="A15856">
            <v>137</v>
          </cell>
        </row>
        <row r="15857">
          <cell r="A15857">
            <v>137</v>
          </cell>
        </row>
        <row r="15858">
          <cell r="A15858">
            <v>137</v>
          </cell>
        </row>
        <row r="15859">
          <cell r="A15859">
            <v>137</v>
          </cell>
        </row>
        <row r="15860">
          <cell r="A15860">
            <v>137</v>
          </cell>
        </row>
        <row r="15861">
          <cell r="A15861">
            <v>137</v>
          </cell>
        </row>
        <row r="15862">
          <cell r="A15862">
            <v>137</v>
          </cell>
        </row>
        <row r="15863">
          <cell r="A15863">
            <v>137</v>
          </cell>
        </row>
        <row r="15864">
          <cell r="A15864">
            <v>137</v>
          </cell>
        </row>
        <row r="15865">
          <cell r="A15865">
            <v>137</v>
          </cell>
        </row>
        <row r="15866">
          <cell r="A15866">
            <v>137</v>
          </cell>
        </row>
        <row r="15867">
          <cell r="A15867">
            <v>137</v>
          </cell>
        </row>
        <row r="15868">
          <cell r="A15868">
            <v>137</v>
          </cell>
        </row>
        <row r="15869">
          <cell r="A15869">
            <v>137</v>
          </cell>
        </row>
        <row r="15870">
          <cell r="A15870">
            <v>137</v>
          </cell>
        </row>
        <row r="15871">
          <cell r="A15871">
            <v>137</v>
          </cell>
        </row>
        <row r="15872">
          <cell r="A15872">
            <v>138</v>
          </cell>
        </row>
        <row r="15873">
          <cell r="A15873">
            <v>138</v>
          </cell>
        </row>
        <row r="15874">
          <cell r="A15874">
            <v>138</v>
          </cell>
        </row>
        <row r="15875">
          <cell r="A15875">
            <v>138</v>
          </cell>
        </row>
        <row r="15876">
          <cell r="A15876">
            <v>138</v>
          </cell>
        </row>
        <row r="15877">
          <cell r="A15877">
            <v>138</v>
          </cell>
        </row>
        <row r="15878">
          <cell r="A15878">
            <v>138</v>
          </cell>
        </row>
        <row r="15879">
          <cell r="A15879">
            <v>138</v>
          </cell>
        </row>
        <row r="15880">
          <cell r="A15880">
            <v>138</v>
          </cell>
        </row>
        <row r="15881">
          <cell r="A15881">
            <v>138</v>
          </cell>
        </row>
        <row r="15882">
          <cell r="A15882">
            <v>138</v>
          </cell>
        </row>
        <row r="15883">
          <cell r="A15883">
            <v>138</v>
          </cell>
        </row>
        <row r="15884">
          <cell r="A15884">
            <v>138</v>
          </cell>
        </row>
        <row r="15885">
          <cell r="A15885">
            <v>138</v>
          </cell>
        </row>
        <row r="15886">
          <cell r="A15886">
            <v>138</v>
          </cell>
        </row>
        <row r="15887">
          <cell r="A15887">
            <v>138</v>
          </cell>
        </row>
        <row r="15888">
          <cell r="A15888">
            <v>138</v>
          </cell>
        </row>
        <row r="15889">
          <cell r="A15889">
            <v>138</v>
          </cell>
        </row>
        <row r="15890">
          <cell r="A15890">
            <v>138</v>
          </cell>
        </row>
        <row r="15891">
          <cell r="A15891">
            <v>138</v>
          </cell>
        </row>
        <row r="15892">
          <cell r="A15892">
            <v>138</v>
          </cell>
        </row>
        <row r="15893">
          <cell r="A15893">
            <v>138</v>
          </cell>
        </row>
        <row r="15894">
          <cell r="A15894">
            <v>138</v>
          </cell>
        </row>
        <row r="15895">
          <cell r="A15895">
            <v>138</v>
          </cell>
        </row>
        <row r="15896">
          <cell r="A15896">
            <v>138</v>
          </cell>
        </row>
        <row r="15897">
          <cell r="A15897">
            <v>138</v>
          </cell>
        </row>
        <row r="15898">
          <cell r="A15898">
            <v>138</v>
          </cell>
        </row>
        <row r="15899">
          <cell r="A15899">
            <v>138</v>
          </cell>
        </row>
        <row r="15900">
          <cell r="A15900">
            <v>138</v>
          </cell>
        </row>
        <row r="15901">
          <cell r="A15901">
            <v>138</v>
          </cell>
        </row>
        <row r="15902">
          <cell r="A15902">
            <v>138</v>
          </cell>
        </row>
        <row r="15903">
          <cell r="A15903">
            <v>138</v>
          </cell>
        </row>
        <row r="15904">
          <cell r="A15904">
            <v>138</v>
          </cell>
        </row>
        <row r="15905">
          <cell r="A15905">
            <v>138</v>
          </cell>
        </row>
        <row r="15906">
          <cell r="A15906">
            <v>138</v>
          </cell>
        </row>
        <row r="15907">
          <cell r="A15907">
            <v>138</v>
          </cell>
        </row>
        <row r="15908">
          <cell r="A15908">
            <v>138</v>
          </cell>
        </row>
        <row r="15909">
          <cell r="A15909">
            <v>138</v>
          </cell>
        </row>
        <row r="15910">
          <cell r="A15910">
            <v>138</v>
          </cell>
        </row>
        <row r="15911">
          <cell r="A15911">
            <v>138</v>
          </cell>
        </row>
        <row r="15912">
          <cell r="A15912">
            <v>138</v>
          </cell>
        </row>
        <row r="15913">
          <cell r="A15913">
            <v>138</v>
          </cell>
        </row>
        <row r="15914">
          <cell r="A15914">
            <v>138</v>
          </cell>
        </row>
        <row r="15915">
          <cell r="A15915">
            <v>138</v>
          </cell>
        </row>
        <row r="15916">
          <cell r="A15916">
            <v>138</v>
          </cell>
        </row>
        <row r="15917">
          <cell r="A15917">
            <v>138</v>
          </cell>
        </row>
        <row r="15918">
          <cell r="A15918">
            <v>138</v>
          </cell>
        </row>
        <row r="15919">
          <cell r="A15919">
            <v>138</v>
          </cell>
        </row>
        <row r="15920">
          <cell r="A15920">
            <v>138</v>
          </cell>
        </row>
        <row r="15921">
          <cell r="A15921">
            <v>138</v>
          </cell>
        </row>
        <row r="15922">
          <cell r="A15922">
            <v>138</v>
          </cell>
        </row>
        <row r="15923">
          <cell r="A15923">
            <v>138</v>
          </cell>
        </row>
        <row r="15924">
          <cell r="A15924">
            <v>138</v>
          </cell>
        </row>
        <row r="15925">
          <cell r="A15925">
            <v>138</v>
          </cell>
        </row>
        <row r="15926">
          <cell r="A15926">
            <v>138</v>
          </cell>
        </row>
        <row r="15927">
          <cell r="A15927">
            <v>138</v>
          </cell>
        </row>
        <row r="15928">
          <cell r="A15928">
            <v>138</v>
          </cell>
        </row>
        <row r="15929">
          <cell r="A15929">
            <v>138</v>
          </cell>
        </row>
        <row r="15930">
          <cell r="A15930">
            <v>138</v>
          </cell>
        </row>
        <row r="15931">
          <cell r="A15931">
            <v>138</v>
          </cell>
        </row>
        <row r="15932">
          <cell r="A15932">
            <v>138</v>
          </cell>
        </row>
        <row r="15933">
          <cell r="A15933">
            <v>138</v>
          </cell>
        </row>
        <row r="15934">
          <cell r="A15934">
            <v>138</v>
          </cell>
        </row>
        <row r="15935">
          <cell r="A15935">
            <v>138</v>
          </cell>
        </row>
        <row r="15936">
          <cell r="A15936">
            <v>138</v>
          </cell>
        </row>
        <row r="15937">
          <cell r="A15937">
            <v>138</v>
          </cell>
        </row>
        <row r="15938">
          <cell r="A15938">
            <v>138</v>
          </cell>
        </row>
        <row r="15939">
          <cell r="A15939">
            <v>138</v>
          </cell>
        </row>
        <row r="15940">
          <cell r="A15940">
            <v>138</v>
          </cell>
        </row>
        <row r="15941">
          <cell r="A15941">
            <v>138</v>
          </cell>
        </row>
        <row r="15942">
          <cell r="A15942">
            <v>138</v>
          </cell>
        </row>
        <row r="15943">
          <cell r="A15943">
            <v>138</v>
          </cell>
        </row>
        <row r="15944">
          <cell r="A15944">
            <v>138</v>
          </cell>
        </row>
        <row r="15945">
          <cell r="A15945">
            <v>138</v>
          </cell>
        </row>
        <row r="15946">
          <cell r="A15946">
            <v>138</v>
          </cell>
        </row>
        <row r="15947">
          <cell r="A15947">
            <v>138</v>
          </cell>
        </row>
        <row r="15948">
          <cell r="A15948">
            <v>138</v>
          </cell>
        </row>
        <row r="15949">
          <cell r="A15949">
            <v>138</v>
          </cell>
        </row>
        <row r="15950">
          <cell r="A15950">
            <v>138</v>
          </cell>
        </row>
        <row r="15951">
          <cell r="A15951">
            <v>138</v>
          </cell>
        </row>
        <row r="15952">
          <cell r="A15952">
            <v>138</v>
          </cell>
        </row>
        <row r="15953">
          <cell r="A15953">
            <v>138</v>
          </cell>
        </row>
        <row r="15954">
          <cell r="A15954">
            <v>138</v>
          </cell>
        </row>
        <row r="15955">
          <cell r="A15955">
            <v>138</v>
          </cell>
        </row>
        <row r="15956">
          <cell r="A15956">
            <v>138</v>
          </cell>
        </row>
        <row r="15957">
          <cell r="A15957">
            <v>138</v>
          </cell>
        </row>
        <row r="15958">
          <cell r="A15958">
            <v>138</v>
          </cell>
        </row>
        <row r="15959">
          <cell r="A15959">
            <v>138</v>
          </cell>
        </row>
        <row r="15960">
          <cell r="A15960">
            <v>138</v>
          </cell>
        </row>
        <row r="15961">
          <cell r="A15961">
            <v>138</v>
          </cell>
        </row>
        <row r="15962">
          <cell r="A15962">
            <v>138</v>
          </cell>
        </row>
        <row r="15963">
          <cell r="A15963">
            <v>138</v>
          </cell>
        </row>
        <row r="15964">
          <cell r="A15964">
            <v>138</v>
          </cell>
        </row>
        <row r="15965">
          <cell r="A15965">
            <v>138</v>
          </cell>
        </row>
        <row r="15966">
          <cell r="A15966">
            <v>138</v>
          </cell>
        </row>
        <row r="15967">
          <cell r="A15967">
            <v>138</v>
          </cell>
        </row>
        <row r="15968">
          <cell r="A15968">
            <v>138</v>
          </cell>
        </row>
        <row r="15969">
          <cell r="A15969">
            <v>138</v>
          </cell>
        </row>
        <row r="15970">
          <cell r="A15970">
            <v>138</v>
          </cell>
        </row>
        <row r="15971">
          <cell r="A15971">
            <v>138</v>
          </cell>
        </row>
        <row r="15972">
          <cell r="A15972">
            <v>138</v>
          </cell>
        </row>
        <row r="15973">
          <cell r="A15973">
            <v>138</v>
          </cell>
        </row>
        <row r="15974">
          <cell r="A15974">
            <v>138</v>
          </cell>
        </row>
        <row r="15975">
          <cell r="A15975">
            <v>138</v>
          </cell>
        </row>
        <row r="15976">
          <cell r="A15976">
            <v>138</v>
          </cell>
        </row>
        <row r="15977">
          <cell r="A15977">
            <v>138</v>
          </cell>
        </row>
        <row r="15978">
          <cell r="A15978">
            <v>138</v>
          </cell>
        </row>
        <row r="15979">
          <cell r="A15979">
            <v>138</v>
          </cell>
        </row>
        <row r="15980">
          <cell r="A15980">
            <v>138</v>
          </cell>
        </row>
        <row r="15981">
          <cell r="A15981">
            <v>138</v>
          </cell>
        </row>
        <row r="15982">
          <cell r="A15982">
            <v>138</v>
          </cell>
        </row>
        <row r="15983">
          <cell r="A15983">
            <v>138</v>
          </cell>
        </row>
        <row r="15984">
          <cell r="A15984">
            <v>138</v>
          </cell>
        </row>
        <row r="15985">
          <cell r="A15985">
            <v>139</v>
          </cell>
        </row>
        <row r="15986">
          <cell r="A15986">
            <v>139</v>
          </cell>
        </row>
        <row r="15987">
          <cell r="A15987">
            <v>139</v>
          </cell>
        </row>
        <row r="15988">
          <cell r="A15988">
            <v>139</v>
          </cell>
        </row>
        <row r="15989">
          <cell r="A15989">
            <v>139</v>
          </cell>
        </row>
        <row r="15990">
          <cell r="A15990">
            <v>139</v>
          </cell>
        </row>
        <row r="15991">
          <cell r="A15991">
            <v>139</v>
          </cell>
        </row>
        <row r="15992">
          <cell r="A15992">
            <v>139</v>
          </cell>
        </row>
        <row r="15993">
          <cell r="A15993">
            <v>139</v>
          </cell>
        </row>
        <row r="15994">
          <cell r="A15994">
            <v>139</v>
          </cell>
        </row>
        <row r="15995">
          <cell r="A15995">
            <v>139</v>
          </cell>
        </row>
        <row r="15996">
          <cell r="A15996">
            <v>139</v>
          </cell>
        </row>
        <row r="15997">
          <cell r="A15997">
            <v>139</v>
          </cell>
        </row>
        <row r="15998">
          <cell r="A15998">
            <v>139</v>
          </cell>
        </row>
        <row r="15999">
          <cell r="A15999">
            <v>139</v>
          </cell>
        </row>
        <row r="16000">
          <cell r="A16000">
            <v>139</v>
          </cell>
        </row>
        <row r="16001">
          <cell r="A16001">
            <v>139</v>
          </cell>
        </row>
        <row r="16002">
          <cell r="A16002">
            <v>139</v>
          </cell>
        </row>
        <row r="16003">
          <cell r="A16003">
            <v>139</v>
          </cell>
        </row>
        <row r="16004">
          <cell r="A16004">
            <v>139</v>
          </cell>
        </row>
        <row r="16005">
          <cell r="A16005">
            <v>139</v>
          </cell>
        </row>
        <row r="16006">
          <cell r="A16006">
            <v>139</v>
          </cell>
        </row>
        <row r="16007">
          <cell r="A16007">
            <v>139</v>
          </cell>
        </row>
        <row r="16008">
          <cell r="A16008">
            <v>139</v>
          </cell>
        </row>
        <row r="16009">
          <cell r="A16009">
            <v>139</v>
          </cell>
        </row>
        <row r="16010">
          <cell r="A16010">
            <v>139</v>
          </cell>
        </row>
        <row r="16011">
          <cell r="A16011">
            <v>139</v>
          </cell>
        </row>
        <row r="16012">
          <cell r="A16012">
            <v>139</v>
          </cell>
        </row>
        <row r="16013">
          <cell r="A16013">
            <v>139</v>
          </cell>
        </row>
        <row r="16014">
          <cell r="A16014">
            <v>139</v>
          </cell>
        </row>
        <row r="16015">
          <cell r="A16015">
            <v>139</v>
          </cell>
        </row>
        <row r="16016">
          <cell r="A16016">
            <v>139</v>
          </cell>
        </row>
        <row r="16017">
          <cell r="A16017">
            <v>139</v>
          </cell>
        </row>
        <row r="16018">
          <cell r="A16018">
            <v>139</v>
          </cell>
        </row>
        <row r="16019">
          <cell r="A16019">
            <v>139</v>
          </cell>
        </row>
        <row r="16020">
          <cell r="A16020">
            <v>139</v>
          </cell>
        </row>
        <row r="16021">
          <cell r="A16021">
            <v>139</v>
          </cell>
        </row>
        <row r="16022">
          <cell r="A16022">
            <v>139</v>
          </cell>
        </row>
        <row r="16023">
          <cell r="A16023">
            <v>139</v>
          </cell>
        </row>
        <row r="16024">
          <cell r="A16024">
            <v>139</v>
          </cell>
        </row>
        <row r="16025">
          <cell r="A16025">
            <v>139</v>
          </cell>
        </row>
        <row r="16026">
          <cell r="A16026">
            <v>139</v>
          </cell>
        </row>
        <row r="16027">
          <cell r="A16027">
            <v>139</v>
          </cell>
        </row>
        <row r="16028">
          <cell r="A16028">
            <v>139</v>
          </cell>
        </row>
        <row r="16029">
          <cell r="A16029">
            <v>139</v>
          </cell>
        </row>
        <row r="16030">
          <cell r="A16030">
            <v>139</v>
          </cell>
        </row>
        <row r="16031">
          <cell r="A16031">
            <v>139</v>
          </cell>
        </row>
        <row r="16032">
          <cell r="A16032">
            <v>139</v>
          </cell>
        </row>
        <row r="16033">
          <cell r="A16033">
            <v>139</v>
          </cell>
        </row>
        <row r="16034">
          <cell r="A16034">
            <v>139</v>
          </cell>
        </row>
        <row r="16035">
          <cell r="A16035">
            <v>139</v>
          </cell>
        </row>
        <row r="16036">
          <cell r="A16036">
            <v>139</v>
          </cell>
        </row>
        <row r="16037">
          <cell r="A16037">
            <v>139</v>
          </cell>
        </row>
        <row r="16038">
          <cell r="A16038">
            <v>139</v>
          </cell>
        </row>
        <row r="16039">
          <cell r="A16039">
            <v>139</v>
          </cell>
        </row>
        <row r="16040">
          <cell r="A16040">
            <v>139</v>
          </cell>
        </row>
        <row r="16041">
          <cell r="A16041">
            <v>139</v>
          </cell>
        </row>
        <row r="16042">
          <cell r="A16042">
            <v>139</v>
          </cell>
        </row>
        <row r="16043">
          <cell r="A16043">
            <v>139</v>
          </cell>
        </row>
        <row r="16044">
          <cell r="A16044">
            <v>139</v>
          </cell>
        </row>
        <row r="16045">
          <cell r="A16045">
            <v>139</v>
          </cell>
        </row>
        <row r="16046">
          <cell r="A16046">
            <v>139</v>
          </cell>
        </row>
        <row r="16047">
          <cell r="A16047">
            <v>139</v>
          </cell>
        </row>
        <row r="16048">
          <cell r="A16048">
            <v>139</v>
          </cell>
        </row>
        <row r="16049">
          <cell r="A16049">
            <v>139</v>
          </cell>
        </row>
        <row r="16050">
          <cell r="A16050">
            <v>139</v>
          </cell>
        </row>
        <row r="16051">
          <cell r="A16051">
            <v>139</v>
          </cell>
        </row>
        <row r="16052">
          <cell r="A16052">
            <v>139</v>
          </cell>
        </row>
        <row r="16053">
          <cell r="A16053">
            <v>139</v>
          </cell>
        </row>
        <row r="16054">
          <cell r="A16054">
            <v>139</v>
          </cell>
        </row>
        <row r="16055">
          <cell r="A16055">
            <v>139</v>
          </cell>
        </row>
        <row r="16056">
          <cell r="A16056">
            <v>139</v>
          </cell>
        </row>
        <row r="16057">
          <cell r="A16057">
            <v>139</v>
          </cell>
        </row>
        <row r="16058">
          <cell r="A16058">
            <v>139</v>
          </cell>
        </row>
        <row r="16059">
          <cell r="A16059">
            <v>139</v>
          </cell>
        </row>
        <row r="16060">
          <cell r="A16060">
            <v>139</v>
          </cell>
        </row>
        <row r="16061">
          <cell r="A16061">
            <v>139</v>
          </cell>
        </row>
        <row r="16062">
          <cell r="A16062">
            <v>139</v>
          </cell>
        </row>
        <row r="16063">
          <cell r="A16063">
            <v>139</v>
          </cell>
        </row>
        <row r="16064">
          <cell r="A16064">
            <v>139</v>
          </cell>
        </row>
        <row r="16065">
          <cell r="A16065">
            <v>139</v>
          </cell>
        </row>
        <row r="16066">
          <cell r="A16066">
            <v>139</v>
          </cell>
        </row>
        <row r="16067">
          <cell r="A16067">
            <v>139</v>
          </cell>
        </row>
        <row r="16068">
          <cell r="A16068">
            <v>139</v>
          </cell>
        </row>
        <row r="16069">
          <cell r="A16069">
            <v>139</v>
          </cell>
        </row>
        <row r="16070">
          <cell r="A16070">
            <v>139</v>
          </cell>
        </row>
        <row r="16071">
          <cell r="A16071">
            <v>139</v>
          </cell>
        </row>
        <row r="16072">
          <cell r="A16072">
            <v>139</v>
          </cell>
        </row>
        <row r="16073">
          <cell r="A16073">
            <v>139</v>
          </cell>
        </row>
        <row r="16074">
          <cell r="A16074">
            <v>139</v>
          </cell>
        </row>
        <row r="16075">
          <cell r="A16075">
            <v>139</v>
          </cell>
        </row>
        <row r="16076">
          <cell r="A16076">
            <v>139</v>
          </cell>
        </row>
        <row r="16077">
          <cell r="A16077">
            <v>139</v>
          </cell>
        </row>
        <row r="16078">
          <cell r="A16078">
            <v>139</v>
          </cell>
        </row>
        <row r="16079">
          <cell r="A16079">
            <v>139</v>
          </cell>
        </row>
        <row r="16080">
          <cell r="A16080">
            <v>139</v>
          </cell>
        </row>
        <row r="16081">
          <cell r="A16081">
            <v>139</v>
          </cell>
        </row>
        <row r="16082">
          <cell r="A16082">
            <v>139</v>
          </cell>
        </row>
        <row r="16083">
          <cell r="A16083">
            <v>139</v>
          </cell>
        </row>
        <row r="16084">
          <cell r="A16084">
            <v>139</v>
          </cell>
        </row>
        <row r="16085">
          <cell r="A16085">
            <v>139</v>
          </cell>
        </row>
        <row r="16086">
          <cell r="A16086">
            <v>139</v>
          </cell>
        </row>
        <row r="16087">
          <cell r="A16087">
            <v>139</v>
          </cell>
        </row>
        <row r="16088">
          <cell r="A16088">
            <v>139</v>
          </cell>
        </row>
        <row r="16089">
          <cell r="A16089">
            <v>139</v>
          </cell>
        </row>
        <row r="16090">
          <cell r="A16090">
            <v>139</v>
          </cell>
        </row>
        <row r="16091">
          <cell r="A16091">
            <v>139</v>
          </cell>
        </row>
        <row r="16092">
          <cell r="A16092">
            <v>139</v>
          </cell>
        </row>
        <row r="16093">
          <cell r="A16093">
            <v>139</v>
          </cell>
        </row>
        <row r="16094">
          <cell r="A16094">
            <v>139</v>
          </cell>
        </row>
        <row r="16095">
          <cell r="A16095">
            <v>139</v>
          </cell>
        </row>
        <row r="16096">
          <cell r="A16096">
            <v>139</v>
          </cell>
        </row>
        <row r="16097">
          <cell r="A16097">
            <v>139</v>
          </cell>
        </row>
        <row r="16098">
          <cell r="A16098">
            <v>140</v>
          </cell>
        </row>
        <row r="16099">
          <cell r="A16099">
            <v>140</v>
          </cell>
        </row>
        <row r="16100">
          <cell r="A16100">
            <v>140</v>
          </cell>
        </row>
        <row r="16101">
          <cell r="A16101">
            <v>140</v>
          </cell>
        </row>
        <row r="16102">
          <cell r="A16102">
            <v>140</v>
          </cell>
        </row>
        <row r="16103">
          <cell r="A16103">
            <v>140</v>
          </cell>
        </row>
        <row r="16104">
          <cell r="A16104">
            <v>140</v>
          </cell>
        </row>
        <row r="16105">
          <cell r="A16105">
            <v>140</v>
          </cell>
        </row>
        <row r="16106">
          <cell r="A16106">
            <v>140</v>
          </cell>
        </row>
        <row r="16107">
          <cell r="A16107">
            <v>140</v>
          </cell>
        </row>
        <row r="16108">
          <cell r="A16108">
            <v>140</v>
          </cell>
        </row>
        <row r="16109">
          <cell r="A16109">
            <v>140</v>
          </cell>
        </row>
        <row r="16110">
          <cell r="A16110">
            <v>140</v>
          </cell>
        </row>
        <row r="16111">
          <cell r="A16111">
            <v>140</v>
          </cell>
        </row>
        <row r="16112">
          <cell r="A16112">
            <v>140</v>
          </cell>
        </row>
        <row r="16113">
          <cell r="A16113">
            <v>140</v>
          </cell>
        </row>
        <row r="16114">
          <cell r="A16114">
            <v>140</v>
          </cell>
        </row>
        <row r="16115">
          <cell r="A16115">
            <v>140</v>
          </cell>
        </row>
        <row r="16116">
          <cell r="A16116">
            <v>140</v>
          </cell>
        </row>
        <row r="16117">
          <cell r="A16117">
            <v>140</v>
          </cell>
        </row>
        <row r="16118">
          <cell r="A16118">
            <v>140</v>
          </cell>
        </row>
        <row r="16119">
          <cell r="A16119">
            <v>140</v>
          </cell>
        </row>
        <row r="16120">
          <cell r="A16120">
            <v>140</v>
          </cell>
        </row>
        <row r="16121">
          <cell r="A16121">
            <v>140</v>
          </cell>
        </row>
        <row r="16122">
          <cell r="A16122">
            <v>140</v>
          </cell>
        </row>
        <row r="16123">
          <cell r="A16123">
            <v>140</v>
          </cell>
        </row>
        <row r="16124">
          <cell r="A16124">
            <v>140</v>
          </cell>
        </row>
        <row r="16125">
          <cell r="A16125">
            <v>140</v>
          </cell>
        </row>
        <row r="16126">
          <cell r="A16126">
            <v>140</v>
          </cell>
        </row>
        <row r="16127">
          <cell r="A16127">
            <v>140</v>
          </cell>
        </row>
        <row r="16128">
          <cell r="A16128">
            <v>140</v>
          </cell>
        </row>
        <row r="16129">
          <cell r="A16129">
            <v>140</v>
          </cell>
        </row>
        <row r="16130">
          <cell r="A16130">
            <v>140</v>
          </cell>
        </row>
        <row r="16131">
          <cell r="A16131">
            <v>140</v>
          </cell>
        </row>
        <row r="16132">
          <cell r="A16132">
            <v>140</v>
          </cell>
        </row>
        <row r="16133">
          <cell r="A16133">
            <v>140</v>
          </cell>
        </row>
        <row r="16134">
          <cell r="A16134">
            <v>140</v>
          </cell>
        </row>
        <row r="16135">
          <cell r="A16135">
            <v>140</v>
          </cell>
        </row>
        <row r="16136">
          <cell r="A16136">
            <v>140</v>
          </cell>
        </row>
        <row r="16137">
          <cell r="A16137">
            <v>140</v>
          </cell>
        </row>
        <row r="16138">
          <cell r="A16138">
            <v>140</v>
          </cell>
        </row>
        <row r="16139">
          <cell r="A16139">
            <v>140</v>
          </cell>
        </row>
        <row r="16140">
          <cell r="A16140">
            <v>140</v>
          </cell>
        </row>
        <row r="16141">
          <cell r="A16141">
            <v>140</v>
          </cell>
        </row>
        <row r="16142">
          <cell r="A16142">
            <v>140</v>
          </cell>
        </row>
        <row r="16143">
          <cell r="A16143">
            <v>140</v>
          </cell>
        </row>
        <row r="16144">
          <cell r="A16144">
            <v>140</v>
          </cell>
        </row>
        <row r="16145">
          <cell r="A16145">
            <v>140</v>
          </cell>
        </row>
        <row r="16146">
          <cell r="A16146">
            <v>140</v>
          </cell>
        </row>
        <row r="16147">
          <cell r="A16147">
            <v>140</v>
          </cell>
        </row>
        <row r="16148">
          <cell r="A16148">
            <v>140</v>
          </cell>
        </row>
        <row r="16149">
          <cell r="A16149">
            <v>140</v>
          </cell>
        </row>
        <row r="16150">
          <cell r="A16150">
            <v>140</v>
          </cell>
        </row>
        <row r="16151">
          <cell r="A16151">
            <v>140</v>
          </cell>
        </row>
        <row r="16152">
          <cell r="A16152">
            <v>140</v>
          </cell>
        </row>
        <row r="16153">
          <cell r="A16153">
            <v>140</v>
          </cell>
        </row>
        <row r="16154">
          <cell r="A16154">
            <v>140</v>
          </cell>
        </row>
        <row r="16155">
          <cell r="A16155">
            <v>140</v>
          </cell>
        </row>
        <row r="16156">
          <cell r="A16156">
            <v>140</v>
          </cell>
        </row>
        <row r="16157">
          <cell r="A16157">
            <v>140</v>
          </cell>
        </row>
        <row r="16158">
          <cell r="A16158">
            <v>140</v>
          </cell>
        </row>
        <row r="16159">
          <cell r="A16159">
            <v>140</v>
          </cell>
        </row>
        <row r="16160">
          <cell r="A16160">
            <v>140</v>
          </cell>
        </row>
        <row r="16161">
          <cell r="A16161">
            <v>140</v>
          </cell>
        </row>
        <row r="16162">
          <cell r="A16162">
            <v>140</v>
          </cell>
        </row>
        <row r="16163">
          <cell r="A16163">
            <v>140</v>
          </cell>
        </row>
        <row r="16164">
          <cell r="A16164">
            <v>140</v>
          </cell>
        </row>
        <row r="16165">
          <cell r="A16165">
            <v>140</v>
          </cell>
        </row>
        <row r="16166">
          <cell r="A16166">
            <v>140</v>
          </cell>
        </row>
        <row r="16167">
          <cell r="A16167">
            <v>140</v>
          </cell>
        </row>
        <row r="16168">
          <cell r="A16168">
            <v>140</v>
          </cell>
        </row>
        <row r="16169">
          <cell r="A16169">
            <v>140</v>
          </cell>
        </row>
        <row r="16170">
          <cell r="A16170">
            <v>140</v>
          </cell>
        </row>
        <row r="16171">
          <cell r="A16171">
            <v>140</v>
          </cell>
        </row>
        <row r="16172">
          <cell r="A16172">
            <v>140</v>
          </cell>
        </row>
        <row r="16173">
          <cell r="A16173">
            <v>140</v>
          </cell>
        </row>
        <row r="16174">
          <cell r="A16174">
            <v>140</v>
          </cell>
        </row>
        <row r="16175">
          <cell r="A16175">
            <v>140</v>
          </cell>
        </row>
        <row r="16176">
          <cell r="A16176">
            <v>140</v>
          </cell>
        </row>
        <row r="16177">
          <cell r="A16177">
            <v>140</v>
          </cell>
        </row>
        <row r="16178">
          <cell r="A16178">
            <v>140</v>
          </cell>
        </row>
        <row r="16179">
          <cell r="A16179">
            <v>140</v>
          </cell>
        </row>
        <row r="16180">
          <cell r="A16180">
            <v>140</v>
          </cell>
        </row>
        <row r="16181">
          <cell r="A16181">
            <v>140</v>
          </cell>
        </row>
        <row r="16182">
          <cell r="A16182">
            <v>140</v>
          </cell>
        </row>
        <row r="16183">
          <cell r="A16183">
            <v>140</v>
          </cell>
        </row>
        <row r="16184">
          <cell r="A16184">
            <v>140</v>
          </cell>
        </row>
        <row r="16185">
          <cell r="A16185">
            <v>140</v>
          </cell>
        </row>
        <row r="16186">
          <cell r="A16186">
            <v>140</v>
          </cell>
        </row>
        <row r="16187">
          <cell r="A16187">
            <v>140</v>
          </cell>
        </row>
        <row r="16188">
          <cell r="A16188">
            <v>140</v>
          </cell>
        </row>
        <row r="16189">
          <cell r="A16189">
            <v>140</v>
          </cell>
        </row>
        <row r="16190">
          <cell r="A16190">
            <v>140</v>
          </cell>
        </row>
        <row r="16191">
          <cell r="A16191">
            <v>140</v>
          </cell>
        </row>
        <row r="16192">
          <cell r="A16192">
            <v>140</v>
          </cell>
        </row>
        <row r="16193">
          <cell r="A16193">
            <v>140</v>
          </cell>
        </row>
        <row r="16194">
          <cell r="A16194">
            <v>140</v>
          </cell>
        </row>
        <row r="16195">
          <cell r="A16195">
            <v>140</v>
          </cell>
        </row>
        <row r="16196">
          <cell r="A16196">
            <v>140</v>
          </cell>
        </row>
        <row r="16197">
          <cell r="A16197">
            <v>140</v>
          </cell>
        </row>
        <row r="16198">
          <cell r="A16198">
            <v>140</v>
          </cell>
        </row>
        <row r="16199">
          <cell r="A16199">
            <v>140</v>
          </cell>
        </row>
        <row r="16200">
          <cell r="A16200">
            <v>140</v>
          </cell>
        </row>
        <row r="16201">
          <cell r="A16201">
            <v>140</v>
          </cell>
        </row>
        <row r="16202">
          <cell r="A16202">
            <v>140</v>
          </cell>
        </row>
        <row r="16203">
          <cell r="A16203">
            <v>140</v>
          </cell>
        </row>
        <row r="16204">
          <cell r="A16204">
            <v>140</v>
          </cell>
        </row>
        <row r="16205">
          <cell r="A16205">
            <v>140</v>
          </cell>
        </row>
        <row r="16206">
          <cell r="A16206">
            <v>140</v>
          </cell>
        </row>
        <row r="16207">
          <cell r="A16207">
            <v>140</v>
          </cell>
        </row>
        <row r="16208">
          <cell r="A16208">
            <v>140</v>
          </cell>
        </row>
        <row r="16209">
          <cell r="A16209">
            <v>140</v>
          </cell>
        </row>
        <row r="16210">
          <cell r="A16210">
            <v>140</v>
          </cell>
        </row>
        <row r="16211">
          <cell r="A16211">
            <v>141</v>
          </cell>
        </row>
        <row r="16212">
          <cell r="A16212">
            <v>141</v>
          </cell>
        </row>
        <row r="16213">
          <cell r="A16213">
            <v>141</v>
          </cell>
        </row>
        <row r="16214">
          <cell r="A16214">
            <v>141</v>
          </cell>
        </row>
        <row r="16215">
          <cell r="A16215">
            <v>141</v>
          </cell>
        </row>
        <row r="16216">
          <cell r="A16216">
            <v>141</v>
          </cell>
        </row>
        <row r="16217">
          <cell r="A16217">
            <v>141</v>
          </cell>
        </row>
        <row r="16218">
          <cell r="A16218">
            <v>141</v>
          </cell>
        </row>
        <row r="16219">
          <cell r="A16219">
            <v>141</v>
          </cell>
        </row>
        <row r="16220">
          <cell r="A16220">
            <v>141</v>
          </cell>
        </row>
        <row r="16221">
          <cell r="A16221">
            <v>141</v>
          </cell>
        </row>
        <row r="16222">
          <cell r="A16222">
            <v>141</v>
          </cell>
        </row>
        <row r="16223">
          <cell r="A16223">
            <v>141</v>
          </cell>
        </row>
        <row r="16224">
          <cell r="A16224">
            <v>141</v>
          </cell>
        </row>
        <row r="16225">
          <cell r="A16225">
            <v>141</v>
          </cell>
        </row>
        <row r="16226">
          <cell r="A16226">
            <v>141</v>
          </cell>
        </row>
        <row r="16227">
          <cell r="A16227">
            <v>141</v>
          </cell>
        </row>
        <row r="16228">
          <cell r="A16228">
            <v>141</v>
          </cell>
        </row>
        <row r="16229">
          <cell r="A16229">
            <v>141</v>
          </cell>
        </row>
        <row r="16230">
          <cell r="A16230">
            <v>141</v>
          </cell>
        </row>
        <row r="16231">
          <cell r="A16231">
            <v>141</v>
          </cell>
        </row>
        <row r="16232">
          <cell r="A16232">
            <v>141</v>
          </cell>
        </row>
        <row r="16233">
          <cell r="A16233">
            <v>141</v>
          </cell>
        </row>
        <row r="16234">
          <cell r="A16234">
            <v>141</v>
          </cell>
        </row>
        <row r="16235">
          <cell r="A16235">
            <v>141</v>
          </cell>
        </row>
        <row r="16236">
          <cell r="A16236">
            <v>141</v>
          </cell>
        </row>
        <row r="16237">
          <cell r="A16237">
            <v>141</v>
          </cell>
        </row>
        <row r="16238">
          <cell r="A16238">
            <v>141</v>
          </cell>
        </row>
        <row r="16239">
          <cell r="A16239">
            <v>141</v>
          </cell>
        </row>
        <row r="16240">
          <cell r="A16240">
            <v>141</v>
          </cell>
        </row>
        <row r="16241">
          <cell r="A16241">
            <v>141</v>
          </cell>
        </row>
        <row r="16242">
          <cell r="A16242">
            <v>141</v>
          </cell>
        </row>
        <row r="16243">
          <cell r="A16243">
            <v>141</v>
          </cell>
        </row>
        <row r="16244">
          <cell r="A16244">
            <v>141</v>
          </cell>
        </row>
        <row r="16245">
          <cell r="A16245">
            <v>141</v>
          </cell>
        </row>
        <row r="16246">
          <cell r="A16246">
            <v>141</v>
          </cell>
        </row>
        <row r="16247">
          <cell r="A16247">
            <v>141</v>
          </cell>
        </row>
        <row r="16248">
          <cell r="A16248">
            <v>141</v>
          </cell>
        </row>
        <row r="16249">
          <cell r="A16249">
            <v>141</v>
          </cell>
        </row>
        <row r="16250">
          <cell r="A16250">
            <v>141</v>
          </cell>
        </row>
        <row r="16251">
          <cell r="A16251">
            <v>141</v>
          </cell>
        </row>
        <row r="16252">
          <cell r="A16252">
            <v>141</v>
          </cell>
        </row>
        <row r="16253">
          <cell r="A16253">
            <v>141</v>
          </cell>
        </row>
        <row r="16254">
          <cell r="A16254">
            <v>141</v>
          </cell>
        </row>
        <row r="16255">
          <cell r="A16255">
            <v>141</v>
          </cell>
        </row>
        <row r="16256">
          <cell r="A16256">
            <v>141</v>
          </cell>
        </row>
        <row r="16257">
          <cell r="A16257">
            <v>141</v>
          </cell>
        </row>
        <row r="16258">
          <cell r="A16258">
            <v>141</v>
          </cell>
        </row>
        <row r="16259">
          <cell r="A16259">
            <v>141</v>
          </cell>
        </row>
        <row r="16260">
          <cell r="A16260">
            <v>141</v>
          </cell>
        </row>
        <row r="16261">
          <cell r="A16261">
            <v>141</v>
          </cell>
        </row>
        <row r="16262">
          <cell r="A16262">
            <v>141</v>
          </cell>
        </row>
        <row r="16263">
          <cell r="A16263">
            <v>141</v>
          </cell>
        </row>
        <row r="16264">
          <cell r="A16264">
            <v>141</v>
          </cell>
        </row>
        <row r="16265">
          <cell r="A16265">
            <v>141</v>
          </cell>
        </row>
        <row r="16266">
          <cell r="A16266">
            <v>141</v>
          </cell>
        </row>
        <row r="16267">
          <cell r="A16267">
            <v>141</v>
          </cell>
        </row>
        <row r="16268">
          <cell r="A16268">
            <v>141</v>
          </cell>
        </row>
        <row r="16269">
          <cell r="A16269">
            <v>141</v>
          </cell>
        </row>
        <row r="16270">
          <cell r="A16270">
            <v>141</v>
          </cell>
        </row>
        <row r="16271">
          <cell r="A16271">
            <v>141</v>
          </cell>
        </row>
        <row r="16272">
          <cell r="A16272">
            <v>141</v>
          </cell>
        </row>
        <row r="16273">
          <cell r="A16273">
            <v>141</v>
          </cell>
        </row>
        <row r="16274">
          <cell r="A16274">
            <v>141</v>
          </cell>
        </row>
        <row r="16275">
          <cell r="A16275">
            <v>141</v>
          </cell>
        </row>
        <row r="16276">
          <cell r="A16276">
            <v>141</v>
          </cell>
        </row>
        <row r="16277">
          <cell r="A16277">
            <v>141</v>
          </cell>
        </row>
        <row r="16278">
          <cell r="A16278">
            <v>141</v>
          </cell>
        </row>
        <row r="16279">
          <cell r="A16279">
            <v>141</v>
          </cell>
        </row>
        <row r="16280">
          <cell r="A16280">
            <v>141</v>
          </cell>
        </row>
        <row r="16281">
          <cell r="A16281">
            <v>141</v>
          </cell>
        </row>
        <row r="16282">
          <cell r="A16282">
            <v>141</v>
          </cell>
        </row>
        <row r="16283">
          <cell r="A16283">
            <v>141</v>
          </cell>
        </row>
        <row r="16284">
          <cell r="A16284">
            <v>141</v>
          </cell>
        </row>
        <row r="16285">
          <cell r="A16285">
            <v>141</v>
          </cell>
        </row>
        <row r="16286">
          <cell r="A16286">
            <v>141</v>
          </cell>
        </row>
        <row r="16287">
          <cell r="A16287">
            <v>141</v>
          </cell>
        </row>
        <row r="16288">
          <cell r="A16288">
            <v>141</v>
          </cell>
        </row>
        <row r="16289">
          <cell r="A16289">
            <v>141</v>
          </cell>
        </row>
        <row r="16290">
          <cell r="A16290">
            <v>141</v>
          </cell>
        </row>
        <row r="16291">
          <cell r="A16291">
            <v>141</v>
          </cell>
        </row>
        <row r="16292">
          <cell r="A16292">
            <v>141</v>
          </cell>
        </row>
        <row r="16293">
          <cell r="A16293">
            <v>141</v>
          </cell>
        </row>
        <row r="16294">
          <cell r="A16294">
            <v>141</v>
          </cell>
        </row>
        <row r="16295">
          <cell r="A16295">
            <v>141</v>
          </cell>
        </row>
        <row r="16296">
          <cell r="A16296">
            <v>141</v>
          </cell>
        </row>
        <row r="16297">
          <cell r="A16297">
            <v>141</v>
          </cell>
        </row>
        <row r="16298">
          <cell r="A16298">
            <v>141</v>
          </cell>
        </row>
        <row r="16299">
          <cell r="A16299">
            <v>141</v>
          </cell>
        </row>
        <row r="16300">
          <cell r="A16300">
            <v>141</v>
          </cell>
        </row>
        <row r="16301">
          <cell r="A16301">
            <v>141</v>
          </cell>
        </row>
        <row r="16302">
          <cell r="A16302">
            <v>141</v>
          </cell>
        </row>
        <row r="16303">
          <cell r="A16303">
            <v>141</v>
          </cell>
        </row>
        <row r="16304">
          <cell r="A16304">
            <v>141</v>
          </cell>
        </row>
        <row r="16305">
          <cell r="A16305">
            <v>141</v>
          </cell>
        </row>
        <row r="16306">
          <cell r="A16306">
            <v>141</v>
          </cell>
        </row>
        <row r="16307">
          <cell r="A16307">
            <v>141</v>
          </cell>
        </row>
        <row r="16308">
          <cell r="A16308">
            <v>141</v>
          </cell>
        </row>
        <row r="16309">
          <cell r="A16309">
            <v>141</v>
          </cell>
        </row>
        <row r="16310">
          <cell r="A16310">
            <v>141</v>
          </cell>
        </row>
        <row r="16311">
          <cell r="A16311">
            <v>141</v>
          </cell>
        </row>
        <row r="16312">
          <cell r="A16312">
            <v>141</v>
          </cell>
        </row>
        <row r="16313">
          <cell r="A16313">
            <v>141</v>
          </cell>
        </row>
        <row r="16314">
          <cell r="A16314">
            <v>141</v>
          </cell>
        </row>
        <row r="16315">
          <cell r="A16315">
            <v>141</v>
          </cell>
        </row>
        <row r="16316">
          <cell r="A16316">
            <v>141</v>
          </cell>
        </row>
        <row r="16317">
          <cell r="A16317">
            <v>141</v>
          </cell>
        </row>
        <row r="16318">
          <cell r="A16318">
            <v>141</v>
          </cell>
        </row>
        <row r="16319">
          <cell r="A16319">
            <v>141</v>
          </cell>
        </row>
        <row r="16320">
          <cell r="A16320">
            <v>141</v>
          </cell>
        </row>
        <row r="16321">
          <cell r="A16321">
            <v>141</v>
          </cell>
        </row>
        <row r="16322">
          <cell r="A16322">
            <v>141</v>
          </cell>
        </row>
        <row r="16323">
          <cell r="A16323">
            <v>141</v>
          </cell>
        </row>
        <row r="16324">
          <cell r="A16324">
            <v>142</v>
          </cell>
        </row>
        <row r="16325">
          <cell r="A16325">
            <v>142</v>
          </cell>
        </row>
        <row r="16326">
          <cell r="A16326">
            <v>142</v>
          </cell>
        </row>
        <row r="16327">
          <cell r="A16327">
            <v>142</v>
          </cell>
        </row>
        <row r="16328">
          <cell r="A16328">
            <v>142</v>
          </cell>
        </row>
        <row r="16329">
          <cell r="A16329">
            <v>142</v>
          </cell>
        </row>
        <row r="16330">
          <cell r="A16330">
            <v>142</v>
          </cell>
        </row>
        <row r="16331">
          <cell r="A16331">
            <v>142</v>
          </cell>
        </row>
        <row r="16332">
          <cell r="A16332">
            <v>142</v>
          </cell>
        </row>
        <row r="16333">
          <cell r="A16333">
            <v>142</v>
          </cell>
        </row>
        <row r="16334">
          <cell r="A16334">
            <v>142</v>
          </cell>
        </row>
        <row r="16335">
          <cell r="A16335">
            <v>142</v>
          </cell>
        </row>
        <row r="16336">
          <cell r="A16336">
            <v>142</v>
          </cell>
        </row>
        <row r="16337">
          <cell r="A16337">
            <v>142</v>
          </cell>
        </row>
        <row r="16338">
          <cell r="A16338">
            <v>142</v>
          </cell>
        </row>
        <row r="16339">
          <cell r="A16339">
            <v>142</v>
          </cell>
        </row>
        <row r="16340">
          <cell r="A16340">
            <v>142</v>
          </cell>
        </row>
        <row r="16341">
          <cell r="A16341">
            <v>142</v>
          </cell>
        </row>
        <row r="16342">
          <cell r="A16342">
            <v>142</v>
          </cell>
        </row>
        <row r="16343">
          <cell r="A16343">
            <v>142</v>
          </cell>
        </row>
        <row r="16344">
          <cell r="A16344">
            <v>142</v>
          </cell>
        </row>
        <row r="16345">
          <cell r="A16345">
            <v>142</v>
          </cell>
        </row>
        <row r="16346">
          <cell r="A16346">
            <v>142</v>
          </cell>
        </row>
        <row r="16347">
          <cell r="A16347">
            <v>142</v>
          </cell>
        </row>
        <row r="16348">
          <cell r="A16348">
            <v>142</v>
          </cell>
        </row>
        <row r="16349">
          <cell r="A16349">
            <v>142</v>
          </cell>
        </row>
        <row r="16350">
          <cell r="A16350">
            <v>142</v>
          </cell>
        </row>
        <row r="16351">
          <cell r="A16351">
            <v>142</v>
          </cell>
        </row>
        <row r="16352">
          <cell r="A16352">
            <v>142</v>
          </cell>
        </row>
        <row r="16353">
          <cell r="A16353">
            <v>142</v>
          </cell>
        </row>
        <row r="16354">
          <cell r="A16354">
            <v>142</v>
          </cell>
        </row>
        <row r="16355">
          <cell r="A16355">
            <v>142</v>
          </cell>
        </row>
        <row r="16356">
          <cell r="A16356">
            <v>142</v>
          </cell>
        </row>
        <row r="16357">
          <cell r="A16357">
            <v>142</v>
          </cell>
        </row>
        <row r="16358">
          <cell r="A16358">
            <v>142</v>
          </cell>
        </row>
        <row r="16359">
          <cell r="A16359">
            <v>142</v>
          </cell>
        </row>
        <row r="16360">
          <cell r="A16360">
            <v>142</v>
          </cell>
        </row>
        <row r="16361">
          <cell r="A16361">
            <v>142</v>
          </cell>
        </row>
        <row r="16362">
          <cell r="A16362">
            <v>142</v>
          </cell>
        </row>
        <row r="16363">
          <cell r="A16363">
            <v>142</v>
          </cell>
        </row>
        <row r="16364">
          <cell r="A16364">
            <v>142</v>
          </cell>
        </row>
        <row r="16365">
          <cell r="A16365">
            <v>142</v>
          </cell>
        </row>
        <row r="16366">
          <cell r="A16366">
            <v>142</v>
          </cell>
        </row>
        <row r="16367">
          <cell r="A16367">
            <v>142</v>
          </cell>
        </row>
        <row r="16368">
          <cell r="A16368">
            <v>142</v>
          </cell>
        </row>
        <row r="16369">
          <cell r="A16369">
            <v>142</v>
          </cell>
        </row>
        <row r="16370">
          <cell r="A16370">
            <v>142</v>
          </cell>
        </row>
        <row r="16371">
          <cell r="A16371">
            <v>142</v>
          </cell>
        </row>
        <row r="16372">
          <cell r="A16372">
            <v>142</v>
          </cell>
        </row>
        <row r="16373">
          <cell r="A16373">
            <v>142</v>
          </cell>
        </row>
        <row r="16374">
          <cell r="A16374">
            <v>142</v>
          </cell>
        </row>
        <row r="16375">
          <cell r="A16375">
            <v>142</v>
          </cell>
        </row>
        <row r="16376">
          <cell r="A16376">
            <v>142</v>
          </cell>
        </row>
        <row r="16377">
          <cell r="A16377">
            <v>142</v>
          </cell>
        </row>
        <row r="16378">
          <cell r="A16378">
            <v>142</v>
          </cell>
        </row>
        <row r="16379">
          <cell r="A16379">
            <v>142</v>
          </cell>
        </row>
        <row r="16380">
          <cell r="A16380">
            <v>142</v>
          </cell>
        </row>
        <row r="16381">
          <cell r="A16381">
            <v>142</v>
          </cell>
        </row>
        <row r="16382">
          <cell r="A16382">
            <v>142</v>
          </cell>
        </row>
        <row r="16383">
          <cell r="A16383">
            <v>142</v>
          </cell>
        </row>
        <row r="16384">
          <cell r="A16384">
            <v>142</v>
          </cell>
        </row>
        <row r="16385">
          <cell r="A16385">
            <v>142</v>
          </cell>
        </row>
        <row r="16386">
          <cell r="A16386">
            <v>142</v>
          </cell>
        </row>
        <row r="16387">
          <cell r="A16387">
            <v>142</v>
          </cell>
        </row>
        <row r="16388">
          <cell r="A16388">
            <v>142</v>
          </cell>
        </row>
        <row r="16389">
          <cell r="A16389">
            <v>142</v>
          </cell>
        </row>
        <row r="16390">
          <cell r="A16390">
            <v>142</v>
          </cell>
        </row>
        <row r="16391">
          <cell r="A16391">
            <v>142</v>
          </cell>
        </row>
        <row r="16392">
          <cell r="A16392">
            <v>142</v>
          </cell>
        </row>
        <row r="16393">
          <cell r="A16393">
            <v>142</v>
          </cell>
        </row>
        <row r="16394">
          <cell r="A16394">
            <v>142</v>
          </cell>
        </row>
        <row r="16395">
          <cell r="A16395">
            <v>142</v>
          </cell>
        </row>
        <row r="16396">
          <cell r="A16396">
            <v>142</v>
          </cell>
        </row>
        <row r="16397">
          <cell r="A16397">
            <v>142</v>
          </cell>
        </row>
        <row r="16398">
          <cell r="A16398">
            <v>142</v>
          </cell>
        </row>
        <row r="16399">
          <cell r="A16399">
            <v>142</v>
          </cell>
        </row>
        <row r="16400">
          <cell r="A16400">
            <v>142</v>
          </cell>
        </row>
        <row r="16401">
          <cell r="A16401">
            <v>142</v>
          </cell>
        </row>
        <row r="16402">
          <cell r="A16402">
            <v>142</v>
          </cell>
        </row>
        <row r="16403">
          <cell r="A16403">
            <v>142</v>
          </cell>
        </row>
        <row r="16404">
          <cell r="A16404">
            <v>142</v>
          </cell>
        </row>
        <row r="16405">
          <cell r="A16405">
            <v>142</v>
          </cell>
        </row>
        <row r="16406">
          <cell r="A16406">
            <v>142</v>
          </cell>
        </row>
        <row r="16407">
          <cell r="A16407">
            <v>142</v>
          </cell>
        </row>
        <row r="16408">
          <cell r="A16408">
            <v>142</v>
          </cell>
        </row>
        <row r="16409">
          <cell r="A16409">
            <v>142</v>
          </cell>
        </row>
        <row r="16410">
          <cell r="A16410">
            <v>142</v>
          </cell>
        </row>
        <row r="16411">
          <cell r="A16411">
            <v>142</v>
          </cell>
        </row>
        <row r="16412">
          <cell r="A16412">
            <v>142</v>
          </cell>
        </row>
        <row r="16413">
          <cell r="A16413">
            <v>142</v>
          </cell>
        </row>
        <row r="16414">
          <cell r="A16414">
            <v>142</v>
          </cell>
        </row>
        <row r="16415">
          <cell r="A16415">
            <v>142</v>
          </cell>
        </row>
        <row r="16416">
          <cell r="A16416">
            <v>142</v>
          </cell>
        </row>
        <row r="16417">
          <cell r="A16417">
            <v>142</v>
          </cell>
        </row>
        <row r="16418">
          <cell r="A16418">
            <v>142</v>
          </cell>
        </row>
        <row r="16419">
          <cell r="A16419">
            <v>142</v>
          </cell>
        </row>
        <row r="16420">
          <cell r="A16420">
            <v>142</v>
          </cell>
        </row>
        <row r="16421">
          <cell r="A16421">
            <v>142</v>
          </cell>
        </row>
        <row r="16422">
          <cell r="A16422">
            <v>142</v>
          </cell>
        </row>
        <row r="16423">
          <cell r="A16423">
            <v>142</v>
          </cell>
        </row>
        <row r="16424">
          <cell r="A16424">
            <v>142</v>
          </cell>
        </row>
        <row r="16425">
          <cell r="A16425">
            <v>142</v>
          </cell>
        </row>
        <row r="16426">
          <cell r="A16426">
            <v>142</v>
          </cell>
        </row>
        <row r="16427">
          <cell r="A16427">
            <v>142</v>
          </cell>
        </row>
        <row r="16428">
          <cell r="A16428">
            <v>142</v>
          </cell>
        </row>
        <row r="16429">
          <cell r="A16429">
            <v>142</v>
          </cell>
        </row>
        <row r="16430">
          <cell r="A16430">
            <v>142</v>
          </cell>
        </row>
        <row r="16431">
          <cell r="A16431">
            <v>142</v>
          </cell>
        </row>
        <row r="16432">
          <cell r="A16432">
            <v>142</v>
          </cell>
        </row>
        <row r="16433">
          <cell r="A16433">
            <v>142</v>
          </cell>
        </row>
        <row r="16434">
          <cell r="A16434">
            <v>142</v>
          </cell>
        </row>
        <row r="16435">
          <cell r="A16435">
            <v>142</v>
          </cell>
        </row>
        <row r="16436">
          <cell r="A16436">
            <v>142</v>
          </cell>
        </row>
        <row r="16437">
          <cell r="A16437">
            <v>143</v>
          </cell>
        </row>
        <row r="16438">
          <cell r="A16438">
            <v>143</v>
          </cell>
        </row>
        <row r="16439">
          <cell r="A16439">
            <v>143</v>
          </cell>
        </row>
        <row r="16440">
          <cell r="A16440">
            <v>143</v>
          </cell>
        </row>
        <row r="16441">
          <cell r="A16441">
            <v>143</v>
          </cell>
        </row>
        <row r="16442">
          <cell r="A16442">
            <v>143</v>
          </cell>
        </row>
        <row r="16443">
          <cell r="A16443">
            <v>143</v>
          </cell>
        </row>
        <row r="16444">
          <cell r="A16444">
            <v>143</v>
          </cell>
        </row>
        <row r="16445">
          <cell r="A16445">
            <v>143</v>
          </cell>
        </row>
        <row r="16446">
          <cell r="A16446">
            <v>143</v>
          </cell>
        </row>
        <row r="16447">
          <cell r="A16447">
            <v>143</v>
          </cell>
        </row>
        <row r="16448">
          <cell r="A16448">
            <v>143</v>
          </cell>
        </row>
        <row r="16449">
          <cell r="A16449">
            <v>143</v>
          </cell>
        </row>
        <row r="16450">
          <cell r="A16450">
            <v>143</v>
          </cell>
        </row>
        <row r="16451">
          <cell r="A16451">
            <v>143</v>
          </cell>
        </row>
        <row r="16452">
          <cell r="A16452">
            <v>143</v>
          </cell>
        </row>
        <row r="16453">
          <cell r="A16453">
            <v>143</v>
          </cell>
        </row>
        <row r="16454">
          <cell r="A16454">
            <v>143</v>
          </cell>
        </row>
        <row r="16455">
          <cell r="A16455">
            <v>143</v>
          </cell>
        </row>
        <row r="16456">
          <cell r="A16456">
            <v>143</v>
          </cell>
        </row>
        <row r="16457">
          <cell r="A16457">
            <v>143</v>
          </cell>
        </row>
        <row r="16458">
          <cell r="A16458">
            <v>143</v>
          </cell>
        </row>
        <row r="16459">
          <cell r="A16459">
            <v>143</v>
          </cell>
        </row>
        <row r="16460">
          <cell r="A16460">
            <v>143</v>
          </cell>
        </row>
        <row r="16461">
          <cell r="A16461">
            <v>143</v>
          </cell>
        </row>
        <row r="16462">
          <cell r="A16462">
            <v>143</v>
          </cell>
        </row>
        <row r="16463">
          <cell r="A16463">
            <v>143</v>
          </cell>
        </row>
        <row r="16464">
          <cell r="A16464">
            <v>143</v>
          </cell>
        </row>
        <row r="16465">
          <cell r="A16465">
            <v>143</v>
          </cell>
        </row>
        <row r="16466">
          <cell r="A16466">
            <v>143</v>
          </cell>
        </row>
        <row r="16467">
          <cell r="A16467">
            <v>143</v>
          </cell>
        </row>
        <row r="16468">
          <cell r="A16468">
            <v>143</v>
          </cell>
        </row>
        <row r="16469">
          <cell r="A16469">
            <v>143</v>
          </cell>
        </row>
        <row r="16470">
          <cell r="A16470">
            <v>143</v>
          </cell>
        </row>
        <row r="16471">
          <cell r="A16471">
            <v>143</v>
          </cell>
        </row>
        <row r="16472">
          <cell r="A16472">
            <v>143</v>
          </cell>
        </row>
        <row r="16473">
          <cell r="A16473">
            <v>143</v>
          </cell>
        </row>
        <row r="16474">
          <cell r="A16474">
            <v>143</v>
          </cell>
        </row>
        <row r="16475">
          <cell r="A16475">
            <v>143</v>
          </cell>
        </row>
        <row r="16476">
          <cell r="A16476">
            <v>143</v>
          </cell>
        </row>
        <row r="16477">
          <cell r="A16477">
            <v>143</v>
          </cell>
        </row>
        <row r="16478">
          <cell r="A16478">
            <v>143</v>
          </cell>
        </row>
        <row r="16479">
          <cell r="A16479">
            <v>143</v>
          </cell>
        </row>
        <row r="16480">
          <cell r="A16480">
            <v>143</v>
          </cell>
        </row>
        <row r="16481">
          <cell r="A16481">
            <v>143</v>
          </cell>
        </row>
        <row r="16482">
          <cell r="A16482">
            <v>143</v>
          </cell>
        </row>
        <row r="16483">
          <cell r="A16483">
            <v>143</v>
          </cell>
        </row>
        <row r="16484">
          <cell r="A16484">
            <v>143</v>
          </cell>
        </row>
        <row r="16485">
          <cell r="A16485">
            <v>143</v>
          </cell>
        </row>
        <row r="16486">
          <cell r="A16486">
            <v>143</v>
          </cell>
        </row>
        <row r="16487">
          <cell r="A16487">
            <v>143</v>
          </cell>
        </row>
        <row r="16488">
          <cell r="A16488">
            <v>143</v>
          </cell>
        </row>
        <row r="16489">
          <cell r="A16489">
            <v>143</v>
          </cell>
        </row>
        <row r="16490">
          <cell r="A16490">
            <v>143</v>
          </cell>
        </row>
        <row r="16491">
          <cell r="A16491">
            <v>143</v>
          </cell>
        </row>
        <row r="16492">
          <cell r="A16492">
            <v>143</v>
          </cell>
        </row>
        <row r="16493">
          <cell r="A16493">
            <v>143</v>
          </cell>
        </row>
        <row r="16494">
          <cell r="A16494">
            <v>143</v>
          </cell>
        </row>
        <row r="16495">
          <cell r="A16495">
            <v>143</v>
          </cell>
        </row>
        <row r="16496">
          <cell r="A16496">
            <v>143</v>
          </cell>
        </row>
        <row r="16497">
          <cell r="A16497">
            <v>143</v>
          </cell>
        </row>
        <row r="16498">
          <cell r="A16498">
            <v>143</v>
          </cell>
        </row>
        <row r="16499">
          <cell r="A16499">
            <v>143</v>
          </cell>
        </row>
        <row r="16500">
          <cell r="A16500">
            <v>143</v>
          </cell>
        </row>
        <row r="16501">
          <cell r="A16501">
            <v>143</v>
          </cell>
        </row>
        <row r="16502">
          <cell r="A16502">
            <v>143</v>
          </cell>
        </row>
        <row r="16503">
          <cell r="A16503">
            <v>143</v>
          </cell>
        </row>
        <row r="16504">
          <cell r="A16504">
            <v>143</v>
          </cell>
        </row>
        <row r="16505">
          <cell r="A16505">
            <v>143</v>
          </cell>
        </row>
        <row r="16506">
          <cell r="A16506">
            <v>143</v>
          </cell>
        </row>
        <row r="16507">
          <cell r="A16507">
            <v>143</v>
          </cell>
        </row>
        <row r="16508">
          <cell r="A16508">
            <v>143</v>
          </cell>
        </row>
        <row r="16509">
          <cell r="A16509">
            <v>143</v>
          </cell>
        </row>
        <row r="16510">
          <cell r="A16510">
            <v>143</v>
          </cell>
        </row>
        <row r="16511">
          <cell r="A16511">
            <v>143</v>
          </cell>
        </row>
        <row r="16512">
          <cell r="A16512">
            <v>143</v>
          </cell>
        </row>
        <row r="16513">
          <cell r="A16513">
            <v>143</v>
          </cell>
        </row>
        <row r="16514">
          <cell r="A16514">
            <v>143</v>
          </cell>
        </row>
        <row r="16515">
          <cell r="A16515">
            <v>143</v>
          </cell>
        </row>
        <row r="16516">
          <cell r="A16516">
            <v>143</v>
          </cell>
        </row>
        <row r="16517">
          <cell r="A16517">
            <v>143</v>
          </cell>
        </row>
        <row r="16518">
          <cell r="A16518">
            <v>143</v>
          </cell>
        </row>
        <row r="16519">
          <cell r="A16519">
            <v>143</v>
          </cell>
        </row>
        <row r="16520">
          <cell r="A16520">
            <v>143</v>
          </cell>
        </row>
        <row r="16521">
          <cell r="A16521">
            <v>143</v>
          </cell>
        </row>
        <row r="16522">
          <cell r="A16522">
            <v>143</v>
          </cell>
        </row>
        <row r="16523">
          <cell r="A16523">
            <v>143</v>
          </cell>
        </row>
        <row r="16524">
          <cell r="A16524">
            <v>143</v>
          </cell>
        </row>
        <row r="16525">
          <cell r="A16525">
            <v>143</v>
          </cell>
        </row>
        <row r="16526">
          <cell r="A16526">
            <v>143</v>
          </cell>
        </row>
        <row r="16527">
          <cell r="A16527">
            <v>143</v>
          </cell>
        </row>
        <row r="16528">
          <cell r="A16528">
            <v>143</v>
          </cell>
        </row>
        <row r="16529">
          <cell r="A16529">
            <v>143</v>
          </cell>
        </row>
        <row r="16530">
          <cell r="A16530">
            <v>143</v>
          </cell>
        </row>
        <row r="16531">
          <cell r="A16531">
            <v>143</v>
          </cell>
        </row>
        <row r="16532">
          <cell r="A16532">
            <v>143</v>
          </cell>
        </row>
        <row r="16533">
          <cell r="A16533">
            <v>143</v>
          </cell>
        </row>
        <row r="16534">
          <cell r="A16534">
            <v>143</v>
          </cell>
        </row>
        <row r="16535">
          <cell r="A16535">
            <v>143</v>
          </cell>
        </row>
        <row r="16536">
          <cell r="A16536">
            <v>143</v>
          </cell>
        </row>
        <row r="16537">
          <cell r="A16537">
            <v>143</v>
          </cell>
        </row>
        <row r="16538">
          <cell r="A16538">
            <v>143</v>
          </cell>
        </row>
        <row r="16539">
          <cell r="A16539">
            <v>143</v>
          </cell>
        </row>
        <row r="16540">
          <cell r="A16540">
            <v>143</v>
          </cell>
        </row>
        <row r="16541">
          <cell r="A16541">
            <v>143</v>
          </cell>
        </row>
        <row r="16542">
          <cell r="A16542">
            <v>143</v>
          </cell>
        </row>
        <row r="16543">
          <cell r="A16543">
            <v>143</v>
          </cell>
        </row>
        <row r="16544">
          <cell r="A16544">
            <v>143</v>
          </cell>
        </row>
        <row r="16545">
          <cell r="A16545">
            <v>143</v>
          </cell>
        </row>
        <row r="16546">
          <cell r="A16546">
            <v>143</v>
          </cell>
        </row>
        <row r="16547">
          <cell r="A16547">
            <v>143</v>
          </cell>
        </row>
        <row r="16548">
          <cell r="A16548">
            <v>143</v>
          </cell>
        </row>
        <row r="16549">
          <cell r="A16549">
            <v>143</v>
          </cell>
        </row>
        <row r="16550">
          <cell r="A16550">
            <v>144</v>
          </cell>
        </row>
        <row r="16551">
          <cell r="A16551">
            <v>144</v>
          </cell>
        </row>
        <row r="16552">
          <cell r="A16552">
            <v>144</v>
          </cell>
        </row>
        <row r="16553">
          <cell r="A16553">
            <v>144</v>
          </cell>
        </row>
        <row r="16554">
          <cell r="A16554">
            <v>144</v>
          </cell>
        </row>
        <row r="16555">
          <cell r="A16555">
            <v>144</v>
          </cell>
        </row>
        <row r="16556">
          <cell r="A16556">
            <v>144</v>
          </cell>
        </row>
        <row r="16557">
          <cell r="A16557">
            <v>144</v>
          </cell>
        </row>
        <row r="16558">
          <cell r="A16558">
            <v>144</v>
          </cell>
        </row>
        <row r="16559">
          <cell r="A16559">
            <v>144</v>
          </cell>
        </row>
        <row r="16560">
          <cell r="A16560">
            <v>144</v>
          </cell>
        </row>
        <row r="16561">
          <cell r="A16561">
            <v>144</v>
          </cell>
        </row>
        <row r="16562">
          <cell r="A16562">
            <v>144</v>
          </cell>
        </row>
        <row r="16563">
          <cell r="A16563">
            <v>144</v>
          </cell>
        </row>
        <row r="16564">
          <cell r="A16564">
            <v>144</v>
          </cell>
        </row>
        <row r="16565">
          <cell r="A16565">
            <v>144</v>
          </cell>
        </row>
        <row r="16566">
          <cell r="A16566">
            <v>144</v>
          </cell>
        </row>
        <row r="16567">
          <cell r="A16567">
            <v>144</v>
          </cell>
        </row>
        <row r="16568">
          <cell r="A16568">
            <v>144</v>
          </cell>
        </row>
        <row r="16569">
          <cell r="A16569">
            <v>144</v>
          </cell>
        </row>
        <row r="16570">
          <cell r="A16570">
            <v>144</v>
          </cell>
        </row>
        <row r="16571">
          <cell r="A16571">
            <v>144</v>
          </cell>
        </row>
        <row r="16572">
          <cell r="A16572">
            <v>144</v>
          </cell>
        </row>
        <row r="16573">
          <cell r="A16573">
            <v>144</v>
          </cell>
        </row>
        <row r="16574">
          <cell r="A16574">
            <v>144</v>
          </cell>
        </row>
        <row r="16575">
          <cell r="A16575">
            <v>144</v>
          </cell>
        </row>
        <row r="16576">
          <cell r="A16576">
            <v>144</v>
          </cell>
        </row>
        <row r="16577">
          <cell r="A16577">
            <v>144</v>
          </cell>
        </row>
        <row r="16578">
          <cell r="A16578">
            <v>144</v>
          </cell>
        </row>
        <row r="16579">
          <cell r="A16579">
            <v>144</v>
          </cell>
        </row>
        <row r="16580">
          <cell r="A16580">
            <v>144</v>
          </cell>
        </row>
        <row r="16581">
          <cell r="A16581">
            <v>144</v>
          </cell>
        </row>
        <row r="16582">
          <cell r="A16582">
            <v>144</v>
          </cell>
        </row>
        <row r="16583">
          <cell r="A16583">
            <v>144</v>
          </cell>
        </row>
        <row r="16584">
          <cell r="A16584">
            <v>144</v>
          </cell>
        </row>
        <row r="16585">
          <cell r="A16585">
            <v>144</v>
          </cell>
        </row>
        <row r="16586">
          <cell r="A16586">
            <v>144</v>
          </cell>
        </row>
        <row r="16587">
          <cell r="A16587">
            <v>144</v>
          </cell>
        </row>
        <row r="16588">
          <cell r="A16588">
            <v>144</v>
          </cell>
        </row>
        <row r="16589">
          <cell r="A16589">
            <v>144</v>
          </cell>
        </row>
        <row r="16590">
          <cell r="A16590">
            <v>144</v>
          </cell>
        </row>
        <row r="16591">
          <cell r="A16591">
            <v>144</v>
          </cell>
        </row>
        <row r="16592">
          <cell r="A16592">
            <v>144</v>
          </cell>
        </row>
        <row r="16593">
          <cell r="A16593">
            <v>144</v>
          </cell>
        </row>
        <row r="16594">
          <cell r="A16594">
            <v>144</v>
          </cell>
        </row>
        <row r="16595">
          <cell r="A16595">
            <v>144</v>
          </cell>
        </row>
        <row r="16596">
          <cell r="A16596">
            <v>144</v>
          </cell>
        </row>
        <row r="16597">
          <cell r="A16597">
            <v>144</v>
          </cell>
        </row>
        <row r="16598">
          <cell r="A16598">
            <v>144</v>
          </cell>
        </row>
        <row r="16599">
          <cell r="A16599">
            <v>144</v>
          </cell>
        </row>
        <row r="16600">
          <cell r="A16600">
            <v>144</v>
          </cell>
        </row>
        <row r="16601">
          <cell r="A16601">
            <v>144</v>
          </cell>
        </row>
        <row r="16602">
          <cell r="A16602">
            <v>144</v>
          </cell>
        </row>
        <row r="16603">
          <cell r="A16603">
            <v>144</v>
          </cell>
        </row>
        <row r="16604">
          <cell r="A16604">
            <v>144</v>
          </cell>
        </row>
        <row r="16605">
          <cell r="A16605">
            <v>144</v>
          </cell>
        </row>
        <row r="16606">
          <cell r="A16606">
            <v>144</v>
          </cell>
        </row>
        <row r="16607">
          <cell r="A16607">
            <v>144</v>
          </cell>
        </row>
        <row r="16608">
          <cell r="A16608">
            <v>144</v>
          </cell>
        </row>
        <row r="16609">
          <cell r="A16609">
            <v>144</v>
          </cell>
        </row>
        <row r="16610">
          <cell r="A16610">
            <v>144</v>
          </cell>
        </row>
        <row r="16611">
          <cell r="A16611">
            <v>144</v>
          </cell>
        </row>
        <row r="16612">
          <cell r="A16612">
            <v>144</v>
          </cell>
        </row>
        <row r="16613">
          <cell r="A16613">
            <v>144</v>
          </cell>
        </row>
        <row r="16614">
          <cell r="A16614">
            <v>144</v>
          </cell>
        </row>
        <row r="16615">
          <cell r="A16615">
            <v>144</v>
          </cell>
        </row>
        <row r="16616">
          <cell r="A16616">
            <v>144</v>
          </cell>
        </row>
        <row r="16617">
          <cell r="A16617">
            <v>144</v>
          </cell>
        </row>
        <row r="16618">
          <cell r="A16618">
            <v>144</v>
          </cell>
        </row>
        <row r="16619">
          <cell r="A16619">
            <v>144</v>
          </cell>
        </row>
        <row r="16620">
          <cell r="A16620">
            <v>144</v>
          </cell>
        </row>
        <row r="16621">
          <cell r="A16621">
            <v>144</v>
          </cell>
        </row>
        <row r="16622">
          <cell r="A16622">
            <v>144</v>
          </cell>
        </row>
        <row r="16623">
          <cell r="A16623">
            <v>144</v>
          </cell>
        </row>
        <row r="16624">
          <cell r="A16624">
            <v>144</v>
          </cell>
        </row>
        <row r="16625">
          <cell r="A16625">
            <v>144</v>
          </cell>
        </row>
        <row r="16626">
          <cell r="A16626">
            <v>144</v>
          </cell>
        </row>
        <row r="16627">
          <cell r="A16627">
            <v>144</v>
          </cell>
        </row>
        <row r="16628">
          <cell r="A16628">
            <v>144</v>
          </cell>
        </row>
        <row r="16629">
          <cell r="A16629">
            <v>144</v>
          </cell>
        </row>
        <row r="16630">
          <cell r="A16630">
            <v>144</v>
          </cell>
        </row>
        <row r="16631">
          <cell r="A16631">
            <v>144</v>
          </cell>
        </row>
        <row r="16632">
          <cell r="A16632">
            <v>144</v>
          </cell>
        </row>
        <row r="16633">
          <cell r="A16633">
            <v>144</v>
          </cell>
        </row>
        <row r="16634">
          <cell r="A16634">
            <v>144</v>
          </cell>
        </row>
        <row r="16635">
          <cell r="A16635">
            <v>144</v>
          </cell>
        </row>
        <row r="16636">
          <cell r="A16636">
            <v>144</v>
          </cell>
        </row>
        <row r="16637">
          <cell r="A16637">
            <v>144</v>
          </cell>
        </row>
        <row r="16638">
          <cell r="A16638">
            <v>144</v>
          </cell>
        </row>
        <row r="16639">
          <cell r="A16639">
            <v>144</v>
          </cell>
        </row>
        <row r="16640">
          <cell r="A16640">
            <v>144</v>
          </cell>
        </row>
        <row r="16641">
          <cell r="A16641">
            <v>144</v>
          </cell>
        </row>
        <row r="16642">
          <cell r="A16642">
            <v>144</v>
          </cell>
        </row>
        <row r="16643">
          <cell r="A16643">
            <v>144</v>
          </cell>
        </row>
        <row r="16644">
          <cell r="A16644">
            <v>144</v>
          </cell>
        </row>
        <row r="16645">
          <cell r="A16645">
            <v>144</v>
          </cell>
        </row>
        <row r="16646">
          <cell r="A16646">
            <v>144</v>
          </cell>
        </row>
        <row r="16647">
          <cell r="A16647">
            <v>144</v>
          </cell>
        </row>
        <row r="16648">
          <cell r="A16648">
            <v>144</v>
          </cell>
        </row>
        <row r="16649">
          <cell r="A16649">
            <v>144</v>
          </cell>
        </row>
        <row r="16650">
          <cell r="A16650">
            <v>144</v>
          </cell>
        </row>
        <row r="16651">
          <cell r="A16651">
            <v>144</v>
          </cell>
        </row>
        <row r="16652">
          <cell r="A16652">
            <v>144</v>
          </cell>
        </row>
        <row r="16653">
          <cell r="A16653">
            <v>144</v>
          </cell>
        </row>
        <row r="16654">
          <cell r="A16654">
            <v>144</v>
          </cell>
        </row>
        <row r="16655">
          <cell r="A16655">
            <v>144</v>
          </cell>
        </row>
        <row r="16656">
          <cell r="A16656">
            <v>144</v>
          </cell>
        </row>
        <row r="16657">
          <cell r="A16657">
            <v>144</v>
          </cell>
        </row>
        <row r="16658">
          <cell r="A16658">
            <v>144</v>
          </cell>
        </row>
        <row r="16659">
          <cell r="A16659">
            <v>144</v>
          </cell>
        </row>
        <row r="16660">
          <cell r="A16660">
            <v>144</v>
          </cell>
        </row>
        <row r="16661">
          <cell r="A16661">
            <v>144</v>
          </cell>
        </row>
        <row r="16662">
          <cell r="A16662">
            <v>144</v>
          </cell>
        </row>
        <row r="16663">
          <cell r="A16663">
            <v>145</v>
          </cell>
        </row>
        <row r="16664">
          <cell r="A16664">
            <v>145</v>
          </cell>
        </row>
        <row r="16665">
          <cell r="A16665">
            <v>145</v>
          </cell>
        </row>
        <row r="16666">
          <cell r="A16666">
            <v>145</v>
          </cell>
        </row>
        <row r="16667">
          <cell r="A16667">
            <v>145</v>
          </cell>
        </row>
        <row r="16668">
          <cell r="A16668">
            <v>145</v>
          </cell>
        </row>
        <row r="16669">
          <cell r="A16669">
            <v>145</v>
          </cell>
        </row>
        <row r="16670">
          <cell r="A16670">
            <v>145</v>
          </cell>
        </row>
        <row r="16671">
          <cell r="A16671">
            <v>145</v>
          </cell>
        </row>
        <row r="16672">
          <cell r="A16672">
            <v>145</v>
          </cell>
        </row>
        <row r="16673">
          <cell r="A16673">
            <v>145</v>
          </cell>
        </row>
        <row r="16674">
          <cell r="A16674">
            <v>145</v>
          </cell>
        </row>
        <row r="16675">
          <cell r="A16675">
            <v>145</v>
          </cell>
        </row>
        <row r="16676">
          <cell r="A16676">
            <v>145</v>
          </cell>
        </row>
        <row r="16677">
          <cell r="A16677">
            <v>145</v>
          </cell>
        </row>
        <row r="16678">
          <cell r="A16678">
            <v>145</v>
          </cell>
        </row>
        <row r="16679">
          <cell r="A16679">
            <v>145</v>
          </cell>
        </row>
        <row r="16680">
          <cell r="A16680">
            <v>145</v>
          </cell>
        </row>
        <row r="16681">
          <cell r="A16681">
            <v>145</v>
          </cell>
        </row>
        <row r="16682">
          <cell r="A16682">
            <v>145</v>
          </cell>
        </row>
        <row r="16683">
          <cell r="A16683">
            <v>145</v>
          </cell>
        </row>
        <row r="16684">
          <cell r="A16684">
            <v>145</v>
          </cell>
        </row>
        <row r="16685">
          <cell r="A16685">
            <v>145</v>
          </cell>
        </row>
        <row r="16686">
          <cell r="A16686">
            <v>145</v>
          </cell>
        </row>
        <row r="16687">
          <cell r="A16687">
            <v>145</v>
          </cell>
        </row>
        <row r="16688">
          <cell r="A16688">
            <v>145</v>
          </cell>
        </row>
        <row r="16689">
          <cell r="A16689">
            <v>145</v>
          </cell>
        </row>
        <row r="16690">
          <cell r="A16690">
            <v>145</v>
          </cell>
        </row>
        <row r="16691">
          <cell r="A16691">
            <v>145</v>
          </cell>
        </row>
        <row r="16692">
          <cell r="A16692">
            <v>145</v>
          </cell>
        </row>
        <row r="16693">
          <cell r="A16693">
            <v>145</v>
          </cell>
        </row>
        <row r="16694">
          <cell r="A16694">
            <v>145</v>
          </cell>
        </row>
        <row r="16695">
          <cell r="A16695">
            <v>145</v>
          </cell>
        </row>
        <row r="16696">
          <cell r="A16696">
            <v>145</v>
          </cell>
        </row>
        <row r="16697">
          <cell r="A16697">
            <v>145</v>
          </cell>
        </row>
        <row r="16698">
          <cell r="A16698">
            <v>145</v>
          </cell>
        </row>
        <row r="16699">
          <cell r="A16699">
            <v>145</v>
          </cell>
        </row>
        <row r="16700">
          <cell r="A16700">
            <v>145</v>
          </cell>
        </row>
        <row r="16701">
          <cell r="A16701">
            <v>145</v>
          </cell>
        </row>
        <row r="16702">
          <cell r="A16702">
            <v>145</v>
          </cell>
        </row>
        <row r="16703">
          <cell r="A16703">
            <v>145</v>
          </cell>
        </row>
        <row r="16704">
          <cell r="A16704">
            <v>145</v>
          </cell>
        </row>
        <row r="16705">
          <cell r="A16705">
            <v>145</v>
          </cell>
        </row>
        <row r="16706">
          <cell r="A16706">
            <v>145</v>
          </cell>
        </row>
        <row r="16707">
          <cell r="A16707">
            <v>145</v>
          </cell>
        </row>
        <row r="16708">
          <cell r="A16708">
            <v>145</v>
          </cell>
        </row>
        <row r="16709">
          <cell r="A16709">
            <v>145</v>
          </cell>
        </row>
        <row r="16710">
          <cell r="A16710">
            <v>145</v>
          </cell>
        </row>
        <row r="16711">
          <cell r="A16711">
            <v>145</v>
          </cell>
        </row>
        <row r="16712">
          <cell r="A16712">
            <v>145</v>
          </cell>
        </row>
        <row r="16713">
          <cell r="A16713">
            <v>145</v>
          </cell>
        </row>
        <row r="16714">
          <cell r="A16714">
            <v>145</v>
          </cell>
        </row>
        <row r="16715">
          <cell r="A16715">
            <v>145</v>
          </cell>
        </row>
        <row r="16716">
          <cell r="A16716">
            <v>145</v>
          </cell>
        </row>
        <row r="16717">
          <cell r="A16717">
            <v>145</v>
          </cell>
        </row>
        <row r="16718">
          <cell r="A16718">
            <v>145</v>
          </cell>
        </row>
        <row r="16719">
          <cell r="A16719">
            <v>145</v>
          </cell>
        </row>
        <row r="16720">
          <cell r="A16720">
            <v>145</v>
          </cell>
        </row>
        <row r="16721">
          <cell r="A16721">
            <v>145</v>
          </cell>
        </row>
        <row r="16722">
          <cell r="A16722">
            <v>145</v>
          </cell>
        </row>
        <row r="16723">
          <cell r="A16723">
            <v>145</v>
          </cell>
        </row>
        <row r="16724">
          <cell r="A16724">
            <v>145</v>
          </cell>
        </row>
        <row r="16725">
          <cell r="A16725">
            <v>145</v>
          </cell>
        </row>
        <row r="16726">
          <cell r="A16726">
            <v>145</v>
          </cell>
        </row>
        <row r="16727">
          <cell r="A16727">
            <v>145</v>
          </cell>
        </row>
        <row r="16728">
          <cell r="A16728">
            <v>145</v>
          </cell>
        </row>
        <row r="16729">
          <cell r="A16729">
            <v>145</v>
          </cell>
        </row>
        <row r="16730">
          <cell r="A16730">
            <v>145</v>
          </cell>
        </row>
        <row r="16731">
          <cell r="A16731">
            <v>145</v>
          </cell>
        </row>
        <row r="16732">
          <cell r="A16732">
            <v>145</v>
          </cell>
        </row>
        <row r="16733">
          <cell r="A16733">
            <v>145</v>
          </cell>
        </row>
        <row r="16734">
          <cell r="A16734">
            <v>145</v>
          </cell>
        </row>
        <row r="16735">
          <cell r="A16735">
            <v>145</v>
          </cell>
        </row>
        <row r="16736">
          <cell r="A16736">
            <v>145</v>
          </cell>
        </row>
        <row r="16737">
          <cell r="A16737">
            <v>145</v>
          </cell>
        </row>
        <row r="16738">
          <cell r="A16738">
            <v>145</v>
          </cell>
        </row>
        <row r="16739">
          <cell r="A16739">
            <v>145</v>
          </cell>
        </row>
        <row r="16740">
          <cell r="A16740">
            <v>145</v>
          </cell>
        </row>
        <row r="16741">
          <cell r="A16741">
            <v>145</v>
          </cell>
        </row>
        <row r="16742">
          <cell r="A16742">
            <v>145</v>
          </cell>
        </row>
        <row r="16743">
          <cell r="A16743">
            <v>145</v>
          </cell>
        </row>
        <row r="16744">
          <cell r="A16744">
            <v>145</v>
          </cell>
        </row>
        <row r="16745">
          <cell r="A16745">
            <v>145</v>
          </cell>
        </row>
        <row r="16746">
          <cell r="A16746">
            <v>145</v>
          </cell>
        </row>
        <row r="16747">
          <cell r="A16747">
            <v>145</v>
          </cell>
        </row>
        <row r="16748">
          <cell r="A16748">
            <v>145</v>
          </cell>
        </row>
        <row r="16749">
          <cell r="A16749">
            <v>145</v>
          </cell>
        </row>
        <row r="16750">
          <cell r="A16750">
            <v>145</v>
          </cell>
        </row>
        <row r="16751">
          <cell r="A16751">
            <v>145</v>
          </cell>
        </row>
        <row r="16752">
          <cell r="A16752">
            <v>145</v>
          </cell>
        </row>
        <row r="16753">
          <cell r="A16753">
            <v>145</v>
          </cell>
        </row>
        <row r="16754">
          <cell r="A16754">
            <v>145</v>
          </cell>
        </row>
        <row r="16755">
          <cell r="A16755">
            <v>145</v>
          </cell>
        </row>
        <row r="16756">
          <cell r="A16756">
            <v>145</v>
          </cell>
        </row>
        <row r="16757">
          <cell r="A16757">
            <v>145</v>
          </cell>
        </row>
        <row r="16758">
          <cell r="A16758">
            <v>145</v>
          </cell>
        </row>
        <row r="16759">
          <cell r="A16759">
            <v>145</v>
          </cell>
        </row>
        <row r="16760">
          <cell r="A16760">
            <v>145</v>
          </cell>
        </row>
        <row r="16761">
          <cell r="A16761">
            <v>145</v>
          </cell>
        </row>
        <row r="16762">
          <cell r="A16762">
            <v>145</v>
          </cell>
        </row>
        <row r="16763">
          <cell r="A16763">
            <v>145</v>
          </cell>
        </row>
        <row r="16764">
          <cell r="A16764">
            <v>145</v>
          </cell>
        </row>
        <row r="16765">
          <cell r="A16765">
            <v>145</v>
          </cell>
        </row>
        <row r="16766">
          <cell r="A16766">
            <v>145</v>
          </cell>
        </row>
        <row r="16767">
          <cell r="A16767">
            <v>145</v>
          </cell>
        </row>
        <row r="16768">
          <cell r="A16768">
            <v>145</v>
          </cell>
        </row>
        <row r="16769">
          <cell r="A16769">
            <v>145</v>
          </cell>
        </row>
        <row r="16770">
          <cell r="A16770">
            <v>145</v>
          </cell>
        </row>
        <row r="16771">
          <cell r="A16771">
            <v>145</v>
          </cell>
        </row>
        <row r="16772">
          <cell r="A16772">
            <v>145</v>
          </cell>
        </row>
        <row r="16773">
          <cell r="A16773">
            <v>145</v>
          </cell>
        </row>
        <row r="16774">
          <cell r="A16774">
            <v>145</v>
          </cell>
        </row>
        <row r="16775">
          <cell r="A16775">
            <v>145</v>
          </cell>
        </row>
        <row r="16776">
          <cell r="A16776">
            <v>146</v>
          </cell>
        </row>
        <row r="16777">
          <cell r="A16777">
            <v>146</v>
          </cell>
        </row>
        <row r="16778">
          <cell r="A16778">
            <v>146</v>
          </cell>
        </row>
        <row r="16779">
          <cell r="A16779">
            <v>146</v>
          </cell>
        </row>
        <row r="16780">
          <cell r="A16780">
            <v>146</v>
          </cell>
        </row>
        <row r="16781">
          <cell r="A16781">
            <v>146</v>
          </cell>
        </row>
        <row r="16782">
          <cell r="A16782">
            <v>146</v>
          </cell>
        </row>
        <row r="16783">
          <cell r="A16783">
            <v>146</v>
          </cell>
        </row>
        <row r="16784">
          <cell r="A16784">
            <v>146</v>
          </cell>
        </row>
        <row r="16785">
          <cell r="A16785">
            <v>146</v>
          </cell>
        </row>
        <row r="16786">
          <cell r="A16786">
            <v>146</v>
          </cell>
        </row>
        <row r="16787">
          <cell r="A16787">
            <v>146</v>
          </cell>
        </row>
        <row r="16788">
          <cell r="A16788">
            <v>146</v>
          </cell>
        </row>
        <row r="16789">
          <cell r="A16789">
            <v>146</v>
          </cell>
        </row>
        <row r="16790">
          <cell r="A16790">
            <v>146</v>
          </cell>
        </row>
        <row r="16791">
          <cell r="A16791">
            <v>146</v>
          </cell>
        </row>
        <row r="16792">
          <cell r="A16792">
            <v>146</v>
          </cell>
        </row>
        <row r="16793">
          <cell r="A16793">
            <v>146</v>
          </cell>
        </row>
        <row r="16794">
          <cell r="A16794">
            <v>146</v>
          </cell>
        </row>
        <row r="16795">
          <cell r="A16795">
            <v>146</v>
          </cell>
        </row>
        <row r="16796">
          <cell r="A16796">
            <v>146</v>
          </cell>
        </row>
        <row r="16797">
          <cell r="A16797">
            <v>146</v>
          </cell>
        </row>
        <row r="16798">
          <cell r="A16798">
            <v>146</v>
          </cell>
        </row>
        <row r="16799">
          <cell r="A16799">
            <v>146</v>
          </cell>
        </row>
        <row r="16800">
          <cell r="A16800">
            <v>146</v>
          </cell>
        </row>
        <row r="16801">
          <cell r="A16801">
            <v>146</v>
          </cell>
        </row>
        <row r="16802">
          <cell r="A16802">
            <v>146</v>
          </cell>
        </row>
        <row r="16803">
          <cell r="A16803">
            <v>146</v>
          </cell>
        </row>
        <row r="16804">
          <cell r="A16804">
            <v>146</v>
          </cell>
        </row>
        <row r="16805">
          <cell r="A16805">
            <v>146</v>
          </cell>
        </row>
        <row r="16806">
          <cell r="A16806">
            <v>146</v>
          </cell>
        </row>
        <row r="16807">
          <cell r="A16807">
            <v>146</v>
          </cell>
        </row>
        <row r="16808">
          <cell r="A16808">
            <v>146</v>
          </cell>
        </row>
        <row r="16809">
          <cell r="A16809">
            <v>146</v>
          </cell>
        </row>
        <row r="16810">
          <cell r="A16810">
            <v>146</v>
          </cell>
        </row>
        <row r="16811">
          <cell r="A16811">
            <v>146</v>
          </cell>
        </row>
        <row r="16812">
          <cell r="A16812">
            <v>146</v>
          </cell>
        </row>
        <row r="16813">
          <cell r="A16813">
            <v>146</v>
          </cell>
        </row>
        <row r="16814">
          <cell r="A16814">
            <v>146</v>
          </cell>
        </row>
        <row r="16815">
          <cell r="A16815">
            <v>146</v>
          </cell>
        </row>
        <row r="16816">
          <cell r="A16816">
            <v>146</v>
          </cell>
        </row>
        <row r="16817">
          <cell r="A16817">
            <v>146</v>
          </cell>
        </row>
        <row r="16818">
          <cell r="A16818">
            <v>146</v>
          </cell>
        </row>
        <row r="16819">
          <cell r="A16819">
            <v>146</v>
          </cell>
        </row>
        <row r="16820">
          <cell r="A16820">
            <v>146</v>
          </cell>
        </row>
        <row r="16821">
          <cell r="A16821">
            <v>146</v>
          </cell>
        </row>
        <row r="16822">
          <cell r="A16822">
            <v>146</v>
          </cell>
        </row>
        <row r="16823">
          <cell r="A16823">
            <v>146</v>
          </cell>
        </row>
        <row r="16824">
          <cell r="A16824">
            <v>146</v>
          </cell>
        </row>
        <row r="16825">
          <cell r="A16825">
            <v>146</v>
          </cell>
        </row>
        <row r="16826">
          <cell r="A16826">
            <v>146</v>
          </cell>
        </row>
        <row r="16827">
          <cell r="A16827">
            <v>146</v>
          </cell>
        </row>
        <row r="16828">
          <cell r="A16828">
            <v>146</v>
          </cell>
        </row>
        <row r="16829">
          <cell r="A16829">
            <v>146</v>
          </cell>
        </row>
        <row r="16830">
          <cell r="A16830">
            <v>146</v>
          </cell>
        </row>
        <row r="16831">
          <cell r="A16831">
            <v>146</v>
          </cell>
        </row>
        <row r="16832">
          <cell r="A16832">
            <v>146</v>
          </cell>
        </row>
        <row r="16833">
          <cell r="A16833">
            <v>146</v>
          </cell>
        </row>
        <row r="16834">
          <cell r="A16834">
            <v>146</v>
          </cell>
        </row>
        <row r="16835">
          <cell r="A16835">
            <v>146</v>
          </cell>
        </row>
        <row r="16836">
          <cell r="A16836">
            <v>146</v>
          </cell>
        </row>
        <row r="16837">
          <cell r="A16837">
            <v>146</v>
          </cell>
        </row>
        <row r="16838">
          <cell r="A16838">
            <v>146</v>
          </cell>
        </row>
        <row r="16839">
          <cell r="A16839">
            <v>146</v>
          </cell>
        </row>
        <row r="16840">
          <cell r="A16840">
            <v>146</v>
          </cell>
        </row>
        <row r="16841">
          <cell r="A16841">
            <v>146</v>
          </cell>
        </row>
        <row r="16842">
          <cell r="A16842">
            <v>146</v>
          </cell>
        </row>
        <row r="16843">
          <cell r="A16843">
            <v>146</v>
          </cell>
        </row>
        <row r="16844">
          <cell r="A16844">
            <v>146</v>
          </cell>
        </row>
        <row r="16845">
          <cell r="A16845">
            <v>146</v>
          </cell>
        </row>
        <row r="16846">
          <cell r="A16846">
            <v>146</v>
          </cell>
        </row>
        <row r="16847">
          <cell r="A16847">
            <v>146</v>
          </cell>
        </row>
        <row r="16848">
          <cell r="A16848">
            <v>146</v>
          </cell>
        </row>
        <row r="16849">
          <cell r="A16849">
            <v>146</v>
          </cell>
        </row>
        <row r="16850">
          <cell r="A16850">
            <v>146</v>
          </cell>
        </row>
        <row r="16851">
          <cell r="A16851">
            <v>146</v>
          </cell>
        </row>
        <row r="16852">
          <cell r="A16852">
            <v>146</v>
          </cell>
        </row>
        <row r="16853">
          <cell r="A16853">
            <v>146</v>
          </cell>
        </row>
        <row r="16854">
          <cell r="A16854">
            <v>146</v>
          </cell>
        </row>
        <row r="16855">
          <cell r="A16855">
            <v>146</v>
          </cell>
        </row>
        <row r="16856">
          <cell r="A16856">
            <v>146</v>
          </cell>
        </row>
        <row r="16857">
          <cell r="A16857">
            <v>146</v>
          </cell>
        </row>
        <row r="16858">
          <cell r="A16858">
            <v>146</v>
          </cell>
        </row>
        <row r="16859">
          <cell r="A16859">
            <v>146</v>
          </cell>
        </row>
        <row r="16860">
          <cell r="A16860">
            <v>146</v>
          </cell>
        </row>
        <row r="16861">
          <cell r="A16861">
            <v>146</v>
          </cell>
        </row>
        <row r="16862">
          <cell r="A16862">
            <v>146</v>
          </cell>
        </row>
        <row r="16863">
          <cell r="A16863">
            <v>146</v>
          </cell>
        </row>
        <row r="16864">
          <cell r="A16864">
            <v>146</v>
          </cell>
        </row>
        <row r="16865">
          <cell r="A16865">
            <v>146</v>
          </cell>
        </row>
        <row r="16866">
          <cell r="A16866">
            <v>146</v>
          </cell>
        </row>
        <row r="16867">
          <cell r="A16867">
            <v>146</v>
          </cell>
        </row>
        <row r="16868">
          <cell r="A16868">
            <v>146</v>
          </cell>
        </row>
        <row r="16869">
          <cell r="A16869">
            <v>146</v>
          </cell>
        </row>
        <row r="16870">
          <cell r="A16870">
            <v>146</v>
          </cell>
        </row>
        <row r="16871">
          <cell r="A16871">
            <v>146</v>
          </cell>
        </row>
        <row r="16872">
          <cell r="A16872">
            <v>146</v>
          </cell>
        </row>
        <row r="16873">
          <cell r="A16873">
            <v>146</v>
          </cell>
        </row>
        <row r="16874">
          <cell r="A16874">
            <v>146</v>
          </cell>
        </row>
        <row r="16875">
          <cell r="A16875">
            <v>146</v>
          </cell>
        </row>
        <row r="16876">
          <cell r="A16876">
            <v>146</v>
          </cell>
        </row>
        <row r="16877">
          <cell r="A16877">
            <v>146</v>
          </cell>
        </row>
        <row r="16878">
          <cell r="A16878">
            <v>146</v>
          </cell>
        </row>
        <row r="16879">
          <cell r="A16879">
            <v>146</v>
          </cell>
        </row>
        <row r="16880">
          <cell r="A16880">
            <v>146</v>
          </cell>
        </row>
        <row r="16881">
          <cell r="A16881">
            <v>146</v>
          </cell>
        </row>
        <row r="16882">
          <cell r="A16882">
            <v>146</v>
          </cell>
        </row>
        <row r="16883">
          <cell r="A16883">
            <v>146</v>
          </cell>
        </row>
        <row r="16884">
          <cell r="A16884">
            <v>146</v>
          </cell>
        </row>
        <row r="16885">
          <cell r="A16885">
            <v>146</v>
          </cell>
        </row>
        <row r="16886">
          <cell r="A16886">
            <v>146</v>
          </cell>
        </row>
        <row r="16887">
          <cell r="A16887">
            <v>146</v>
          </cell>
        </row>
        <row r="16888">
          <cell r="A16888">
            <v>146</v>
          </cell>
        </row>
        <row r="16889">
          <cell r="A16889">
            <v>146</v>
          </cell>
        </row>
        <row r="16890">
          <cell r="A16890">
            <v>146</v>
          </cell>
        </row>
        <row r="16891">
          <cell r="A16891">
            <v>146</v>
          </cell>
        </row>
        <row r="16892">
          <cell r="A16892">
            <v>147</v>
          </cell>
        </row>
        <row r="16893">
          <cell r="A16893">
            <v>147</v>
          </cell>
        </row>
        <row r="16894">
          <cell r="A16894">
            <v>147</v>
          </cell>
        </row>
        <row r="16895">
          <cell r="A16895">
            <v>147</v>
          </cell>
        </row>
        <row r="16896">
          <cell r="A16896">
            <v>147</v>
          </cell>
        </row>
        <row r="16897">
          <cell r="A16897">
            <v>147</v>
          </cell>
        </row>
        <row r="16898">
          <cell r="A16898">
            <v>147</v>
          </cell>
        </row>
        <row r="16899">
          <cell r="A16899">
            <v>147</v>
          </cell>
        </row>
        <row r="16900">
          <cell r="A16900">
            <v>147</v>
          </cell>
        </row>
        <row r="16901">
          <cell r="A16901">
            <v>147</v>
          </cell>
        </row>
        <row r="16902">
          <cell r="A16902">
            <v>147</v>
          </cell>
        </row>
        <row r="16903">
          <cell r="A16903">
            <v>147</v>
          </cell>
        </row>
        <row r="16904">
          <cell r="A16904">
            <v>147</v>
          </cell>
        </row>
        <row r="16905">
          <cell r="A16905">
            <v>147</v>
          </cell>
        </row>
        <row r="16906">
          <cell r="A16906">
            <v>147</v>
          </cell>
        </row>
        <row r="16907">
          <cell r="A16907">
            <v>147</v>
          </cell>
        </row>
        <row r="16908">
          <cell r="A16908">
            <v>147</v>
          </cell>
        </row>
        <row r="16909">
          <cell r="A16909">
            <v>147</v>
          </cell>
        </row>
        <row r="16910">
          <cell r="A16910">
            <v>147</v>
          </cell>
        </row>
        <row r="16911">
          <cell r="A16911">
            <v>147</v>
          </cell>
        </row>
        <row r="16912">
          <cell r="A16912">
            <v>147</v>
          </cell>
        </row>
        <row r="16913">
          <cell r="A16913">
            <v>147</v>
          </cell>
        </row>
        <row r="16914">
          <cell r="A16914">
            <v>147</v>
          </cell>
        </row>
        <row r="16915">
          <cell r="A16915">
            <v>147</v>
          </cell>
        </row>
        <row r="16916">
          <cell r="A16916">
            <v>147</v>
          </cell>
        </row>
        <row r="16917">
          <cell r="A16917">
            <v>147</v>
          </cell>
        </row>
        <row r="16918">
          <cell r="A16918">
            <v>147</v>
          </cell>
        </row>
        <row r="16919">
          <cell r="A16919">
            <v>147</v>
          </cell>
        </row>
        <row r="16920">
          <cell r="A16920">
            <v>147</v>
          </cell>
        </row>
        <row r="16921">
          <cell r="A16921">
            <v>147</v>
          </cell>
        </row>
        <row r="16922">
          <cell r="A16922">
            <v>147</v>
          </cell>
        </row>
        <row r="16923">
          <cell r="A16923">
            <v>147</v>
          </cell>
        </row>
        <row r="16924">
          <cell r="A16924">
            <v>147</v>
          </cell>
        </row>
        <row r="16925">
          <cell r="A16925">
            <v>147</v>
          </cell>
        </row>
        <row r="16926">
          <cell r="A16926">
            <v>147</v>
          </cell>
        </row>
        <row r="16927">
          <cell r="A16927">
            <v>147</v>
          </cell>
        </row>
        <row r="16928">
          <cell r="A16928">
            <v>147</v>
          </cell>
        </row>
        <row r="16929">
          <cell r="A16929">
            <v>147</v>
          </cell>
        </row>
        <row r="16930">
          <cell r="A16930">
            <v>147</v>
          </cell>
        </row>
        <row r="16931">
          <cell r="A16931">
            <v>147</v>
          </cell>
        </row>
        <row r="16932">
          <cell r="A16932">
            <v>147</v>
          </cell>
        </row>
        <row r="16933">
          <cell r="A16933">
            <v>147</v>
          </cell>
        </row>
        <row r="16934">
          <cell r="A16934">
            <v>147</v>
          </cell>
        </row>
        <row r="16935">
          <cell r="A16935">
            <v>147</v>
          </cell>
        </row>
        <row r="16936">
          <cell r="A16936">
            <v>147</v>
          </cell>
        </row>
        <row r="16937">
          <cell r="A16937">
            <v>147</v>
          </cell>
        </row>
        <row r="16938">
          <cell r="A16938">
            <v>147</v>
          </cell>
        </row>
        <row r="16939">
          <cell r="A16939">
            <v>147</v>
          </cell>
        </row>
        <row r="16940">
          <cell r="A16940">
            <v>147</v>
          </cell>
        </row>
        <row r="16941">
          <cell r="A16941">
            <v>147</v>
          </cell>
        </row>
        <row r="16942">
          <cell r="A16942">
            <v>147</v>
          </cell>
        </row>
        <row r="16943">
          <cell r="A16943">
            <v>147</v>
          </cell>
        </row>
        <row r="16944">
          <cell r="A16944">
            <v>147</v>
          </cell>
        </row>
        <row r="16945">
          <cell r="A16945">
            <v>147</v>
          </cell>
        </row>
        <row r="16946">
          <cell r="A16946">
            <v>147</v>
          </cell>
        </row>
        <row r="16947">
          <cell r="A16947">
            <v>147</v>
          </cell>
        </row>
        <row r="16948">
          <cell r="A16948">
            <v>147</v>
          </cell>
        </row>
        <row r="16949">
          <cell r="A16949">
            <v>147</v>
          </cell>
        </row>
        <row r="16950">
          <cell r="A16950">
            <v>147</v>
          </cell>
        </row>
        <row r="16951">
          <cell r="A16951">
            <v>147</v>
          </cell>
        </row>
        <row r="16952">
          <cell r="A16952">
            <v>147</v>
          </cell>
        </row>
        <row r="16953">
          <cell r="A16953">
            <v>147</v>
          </cell>
        </row>
        <row r="16954">
          <cell r="A16954">
            <v>147</v>
          </cell>
        </row>
        <row r="16955">
          <cell r="A16955">
            <v>147</v>
          </cell>
        </row>
        <row r="16956">
          <cell r="A16956">
            <v>147</v>
          </cell>
        </row>
        <row r="16957">
          <cell r="A16957">
            <v>147</v>
          </cell>
        </row>
        <row r="16958">
          <cell r="A16958">
            <v>147</v>
          </cell>
        </row>
        <row r="16959">
          <cell r="A16959">
            <v>147</v>
          </cell>
        </row>
        <row r="16960">
          <cell r="A16960">
            <v>147</v>
          </cell>
        </row>
        <row r="16961">
          <cell r="A16961">
            <v>147</v>
          </cell>
        </row>
        <row r="16962">
          <cell r="A16962">
            <v>147</v>
          </cell>
        </row>
        <row r="16963">
          <cell r="A16963">
            <v>147</v>
          </cell>
        </row>
        <row r="16964">
          <cell r="A16964">
            <v>147</v>
          </cell>
        </row>
        <row r="16965">
          <cell r="A16965">
            <v>147</v>
          </cell>
        </row>
        <row r="16966">
          <cell r="A16966">
            <v>147</v>
          </cell>
        </row>
        <row r="16967">
          <cell r="A16967">
            <v>147</v>
          </cell>
        </row>
        <row r="16968">
          <cell r="A16968">
            <v>147</v>
          </cell>
        </row>
        <row r="16969">
          <cell r="A16969">
            <v>147</v>
          </cell>
        </row>
        <row r="16970">
          <cell r="A16970">
            <v>147</v>
          </cell>
        </row>
        <row r="16971">
          <cell r="A16971">
            <v>147</v>
          </cell>
        </row>
        <row r="16972">
          <cell r="A16972">
            <v>147</v>
          </cell>
        </row>
        <row r="16973">
          <cell r="A16973">
            <v>147</v>
          </cell>
        </row>
        <row r="16974">
          <cell r="A16974">
            <v>147</v>
          </cell>
        </row>
        <row r="16975">
          <cell r="A16975">
            <v>147</v>
          </cell>
        </row>
        <row r="16976">
          <cell r="A16976">
            <v>147</v>
          </cell>
        </row>
        <row r="16977">
          <cell r="A16977">
            <v>147</v>
          </cell>
        </row>
        <row r="16978">
          <cell r="A16978">
            <v>147</v>
          </cell>
        </row>
        <row r="16979">
          <cell r="A16979">
            <v>147</v>
          </cell>
        </row>
        <row r="16980">
          <cell r="A16980">
            <v>147</v>
          </cell>
        </row>
        <row r="16981">
          <cell r="A16981">
            <v>147</v>
          </cell>
        </row>
        <row r="16982">
          <cell r="A16982">
            <v>147</v>
          </cell>
        </row>
        <row r="16983">
          <cell r="A16983">
            <v>147</v>
          </cell>
        </row>
        <row r="16984">
          <cell r="A16984">
            <v>147</v>
          </cell>
        </row>
        <row r="16985">
          <cell r="A16985">
            <v>147</v>
          </cell>
        </row>
        <row r="16986">
          <cell r="A16986">
            <v>147</v>
          </cell>
        </row>
        <row r="16987">
          <cell r="A16987">
            <v>147</v>
          </cell>
        </row>
        <row r="16988">
          <cell r="A16988">
            <v>147</v>
          </cell>
        </row>
        <row r="16989">
          <cell r="A16989">
            <v>147</v>
          </cell>
        </row>
        <row r="16990">
          <cell r="A16990">
            <v>147</v>
          </cell>
        </row>
        <row r="16991">
          <cell r="A16991">
            <v>147</v>
          </cell>
        </row>
        <row r="16992">
          <cell r="A16992">
            <v>147</v>
          </cell>
        </row>
        <row r="16993">
          <cell r="A16993">
            <v>147</v>
          </cell>
        </row>
        <row r="16994">
          <cell r="A16994">
            <v>147</v>
          </cell>
        </row>
        <row r="16995">
          <cell r="A16995">
            <v>147</v>
          </cell>
        </row>
        <row r="16996">
          <cell r="A16996">
            <v>147</v>
          </cell>
        </row>
        <row r="16997">
          <cell r="A16997">
            <v>147</v>
          </cell>
        </row>
        <row r="16998">
          <cell r="A16998">
            <v>147</v>
          </cell>
        </row>
        <row r="16999">
          <cell r="A16999">
            <v>147</v>
          </cell>
        </row>
        <row r="17000">
          <cell r="A17000">
            <v>147</v>
          </cell>
        </row>
        <row r="17001">
          <cell r="A17001">
            <v>147</v>
          </cell>
        </row>
        <row r="17002">
          <cell r="A17002">
            <v>147</v>
          </cell>
        </row>
        <row r="17003">
          <cell r="A17003">
            <v>147</v>
          </cell>
        </row>
        <row r="17004">
          <cell r="A17004">
            <v>147</v>
          </cell>
        </row>
        <row r="17005">
          <cell r="A17005">
            <v>148</v>
          </cell>
        </row>
        <row r="17006">
          <cell r="A17006">
            <v>148</v>
          </cell>
        </row>
        <row r="17007">
          <cell r="A17007">
            <v>148</v>
          </cell>
        </row>
        <row r="17008">
          <cell r="A17008">
            <v>148</v>
          </cell>
        </row>
        <row r="17009">
          <cell r="A17009">
            <v>148</v>
          </cell>
        </row>
        <row r="17010">
          <cell r="A17010">
            <v>148</v>
          </cell>
        </row>
        <row r="17011">
          <cell r="A17011">
            <v>148</v>
          </cell>
        </row>
        <row r="17012">
          <cell r="A17012">
            <v>148</v>
          </cell>
        </row>
        <row r="17013">
          <cell r="A17013">
            <v>148</v>
          </cell>
        </row>
        <row r="17014">
          <cell r="A17014">
            <v>148</v>
          </cell>
        </row>
        <row r="17015">
          <cell r="A17015">
            <v>148</v>
          </cell>
        </row>
        <row r="17016">
          <cell r="A17016">
            <v>148</v>
          </cell>
        </row>
        <row r="17017">
          <cell r="A17017">
            <v>148</v>
          </cell>
        </row>
        <row r="17018">
          <cell r="A17018">
            <v>148</v>
          </cell>
        </row>
        <row r="17019">
          <cell r="A17019">
            <v>148</v>
          </cell>
        </row>
        <row r="17020">
          <cell r="A17020">
            <v>148</v>
          </cell>
        </row>
        <row r="17021">
          <cell r="A17021">
            <v>148</v>
          </cell>
        </row>
        <row r="17022">
          <cell r="A17022">
            <v>148</v>
          </cell>
        </row>
        <row r="17023">
          <cell r="A17023">
            <v>148</v>
          </cell>
        </row>
        <row r="17024">
          <cell r="A17024">
            <v>148</v>
          </cell>
        </row>
        <row r="17025">
          <cell r="A17025">
            <v>148</v>
          </cell>
        </row>
        <row r="17026">
          <cell r="A17026">
            <v>148</v>
          </cell>
        </row>
        <row r="17027">
          <cell r="A17027">
            <v>148</v>
          </cell>
        </row>
        <row r="17028">
          <cell r="A17028">
            <v>148</v>
          </cell>
        </row>
        <row r="17029">
          <cell r="A17029">
            <v>148</v>
          </cell>
        </row>
        <row r="17030">
          <cell r="A17030">
            <v>148</v>
          </cell>
        </row>
        <row r="17031">
          <cell r="A17031">
            <v>148</v>
          </cell>
        </row>
        <row r="17032">
          <cell r="A17032">
            <v>148</v>
          </cell>
        </row>
        <row r="17033">
          <cell r="A17033">
            <v>148</v>
          </cell>
        </row>
        <row r="17034">
          <cell r="A17034">
            <v>148</v>
          </cell>
        </row>
        <row r="17035">
          <cell r="A17035">
            <v>148</v>
          </cell>
        </row>
        <row r="17036">
          <cell r="A17036">
            <v>148</v>
          </cell>
        </row>
        <row r="17037">
          <cell r="A17037">
            <v>148</v>
          </cell>
        </row>
        <row r="17038">
          <cell r="A17038">
            <v>148</v>
          </cell>
        </row>
        <row r="17039">
          <cell r="A17039">
            <v>148</v>
          </cell>
        </row>
        <row r="17040">
          <cell r="A17040">
            <v>148</v>
          </cell>
        </row>
        <row r="17041">
          <cell r="A17041">
            <v>148</v>
          </cell>
        </row>
        <row r="17042">
          <cell r="A17042">
            <v>148</v>
          </cell>
        </row>
        <row r="17043">
          <cell r="A17043">
            <v>148</v>
          </cell>
        </row>
        <row r="17044">
          <cell r="A17044">
            <v>148</v>
          </cell>
        </row>
        <row r="17045">
          <cell r="A17045">
            <v>148</v>
          </cell>
        </row>
        <row r="17046">
          <cell r="A17046">
            <v>148</v>
          </cell>
        </row>
        <row r="17047">
          <cell r="A17047">
            <v>148</v>
          </cell>
        </row>
        <row r="17048">
          <cell r="A17048">
            <v>148</v>
          </cell>
        </row>
        <row r="17049">
          <cell r="A17049">
            <v>148</v>
          </cell>
        </row>
        <row r="17050">
          <cell r="A17050">
            <v>148</v>
          </cell>
        </row>
        <row r="17051">
          <cell r="A17051">
            <v>148</v>
          </cell>
        </row>
        <row r="17052">
          <cell r="A17052">
            <v>148</v>
          </cell>
        </row>
        <row r="17053">
          <cell r="A17053">
            <v>148</v>
          </cell>
        </row>
        <row r="17054">
          <cell r="A17054">
            <v>148</v>
          </cell>
        </row>
        <row r="17055">
          <cell r="A17055">
            <v>148</v>
          </cell>
        </row>
        <row r="17056">
          <cell r="A17056">
            <v>148</v>
          </cell>
        </row>
        <row r="17057">
          <cell r="A17057">
            <v>148</v>
          </cell>
        </row>
        <row r="17058">
          <cell r="A17058">
            <v>148</v>
          </cell>
        </row>
        <row r="17059">
          <cell r="A17059">
            <v>148</v>
          </cell>
        </row>
        <row r="17060">
          <cell r="A17060">
            <v>148</v>
          </cell>
        </row>
        <row r="17061">
          <cell r="A17061">
            <v>148</v>
          </cell>
        </row>
        <row r="17062">
          <cell r="A17062">
            <v>148</v>
          </cell>
        </row>
        <row r="17063">
          <cell r="A17063">
            <v>148</v>
          </cell>
        </row>
        <row r="17064">
          <cell r="A17064">
            <v>148</v>
          </cell>
        </row>
        <row r="17065">
          <cell r="A17065">
            <v>148</v>
          </cell>
        </row>
        <row r="17066">
          <cell r="A17066">
            <v>148</v>
          </cell>
        </row>
        <row r="17067">
          <cell r="A17067">
            <v>148</v>
          </cell>
        </row>
        <row r="17068">
          <cell r="A17068">
            <v>148</v>
          </cell>
        </row>
        <row r="17069">
          <cell r="A17069">
            <v>148</v>
          </cell>
        </row>
        <row r="17070">
          <cell r="A17070">
            <v>148</v>
          </cell>
        </row>
        <row r="17071">
          <cell r="A17071">
            <v>148</v>
          </cell>
        </row>
        <row r="17072">
          <cell r="A17072">
            <v>148</v>
          </cell>
        </row>
        <row r="17073">
          <cell r="A17073">
            <v>148</v>
          </cell>
        </row>
        <row r="17074">
          <cell r="A17074">
            <v>148</v>
          </cell>
        </row>
        <row r="17075">
          <cell r="A17075">
            <v>148</v>
          </cell>
        </row>
        <row r="17076">
          <cell r="A17076">
            <v>148</v>
          </cell>
        </row>
        <row r="17077">
          <cell r="A17077">
            <v>148</v>
          </cell>
        </row>
        <row r="17078">
          <cell r="A17078">
            <v>148</v>
          </cell>
        </row>
        <row r="17079">
          <cell r="A17079">
            <v>148</v>
          </cell>
        </row>
        <row r="17080">
          <cell r="A17080">
            <v>148</v>
          </cell>
        </row>
        <row r="17081">
          <cell r="A17081">
            <v>148</v>
          </cell>
        </row>
        <row r="17082">
          <cell r="A17082">
            <v>148</v>
          </cell>
        </row>
        <row r="17083">
          <cell r="A17083">
            <v>148</v>
          </cell>
        </row>
        <row r="17084">
          <cell r="A17084">
            <v>148</v>
          </cell>
        </row>
        <row r="17085">
          <cell r="A17085">
            <v>148</v>
          </cell>
        </row>
        <row r="17086">
          <cell r="A17086">
            <v>148</v>
          </cell>
        </row>
        <row r="17087">
          <cell r="A17087">
            <v>148</v>
          </cell>
        </row>
        <row r="17088">
          <cell r="A17088">
            <v>148</v>
          </cell>
        </row>
        <row r="17089">
          <cell r="A17089">
            <v>148</v>
          </cell>
        </row>
        <row r="17090">
          <cell r="A17090">
            <v>148</v>
          </cell>
        </row>
        <row r="17091">
          <cell r="A17091">
            <v>148</v>
          </cell>
        </row>
        <row r="17092">
          <cell r="A17092">
            <v>148</v>
          </cell>
        </row>
        <row r="17093">
          <cell r="A17093">
            <v>148</v>
          </cell>
        </row>
        <row r="17094">
          <cell r="A17094">
            <v>148</v>
          </cell>
        </row>
        <row r="17095">
          <cell r="A17095">
            <v>148</v>
          </cell>
        </row>
        <row r="17096">
          <cell r="A17096">
            <v>148</v>
          </cell>
        </row>
        <row r="17097">
          <cell r="A17097">
            <v>148</v>
          </cell>
        </row>
        <row r="17098">
          <cell r="A17098">
            <v>148</v>
          </cell>
        </row>
        <row r="17099">
          <cell r="A17099">
            <v>148</v>
          </cell>
        </row>
        <row r="17100">
          <cell r="A17100">
            <v>148</v>
          </cell>
        </row>
        <row r="17101">
          <cell r="A17101">
            <v>148</v>
          </cell>
        </row>
        <row r="17102">
          <cell r="A17102">
            <v>148</v>
          </cell>
        </row>
        <row r="17103">
          <cell r="A17103">
            <v>148</v>
          </cell>
        </row>
        <row r="17104">
          <cell r="A17104">
            <v>148</v>
          </cell>
        </row>
        <row r="17105">
          <cell r="A17105">
            <v>148</v>
          </cell>
        </row>
        <row r="17106">
          <cell r="A17106">
            <v>148</v>
          </cell>
        </row>
        <row r="17107">
          <cell r="A17107">
            <v>148</v>
          </cell>
        </row>
        <row r="17108">
          <cell r="A17108">
            <v>148</v>
          </cell>
        </row>
        <row r="17109">
          <cell r="A17109">
            <v>148</v>
          </cell>
        </row>
        <row r="17110">
          <cell r="A17110">
            <v>148</v>
          </cell>
        </row>
        <row r="17111">
          <cell r="A17111">
            <v>148</v>
          </cell>
        </row>
        <row r="17112">
          <cell r="A17112">
            <v>148</v>
          </cell>
        </row>
        <row r="17113">
          <cell r="A17113">
            <v>148</v>
          </cell>
        </row>
        <row r="17114">
          <cell r="A17114">
            <v>148</v>
          </cell>
        </row>
        <row r="17115">
          <cell r="A17115">
            <v>148</v>
          </cell>
        </row>
        <row r="17116">
          <cell r="A17116">
            <v>148</v>
          </cell>
        </row>
        <row r="17117">
          <cell r="A17117">
            <v>148</v>
          </cell>
        </row>
        <row r="17118">
          <cell r="A17118">
            <v>149</v>
          </cell>
        </row>
        <row r="17119">
          <cell r="A17119">
            <v>149</v>
          </cell>
        </row>
        <row r="17120">
          <cell r="A17120">
            <v>149</v>
          </cell>
        </row>
        <row r="17121">
          <cell r="A17121">
            <v>149</v>
          </cell>
        </row>
        <row r="17122">
          <cell r="A17122">
            <v>149</v>
          </cell>
        </row>
        <row r="17123">
          <cell r="A17123">
            <v>149</v>
          </cell>
        </row>
        <row r="17124">
          <cell r="A17124">
            <v>149</v>
          </cell>
        </row>
        <row r="17125">
          <cell r="A17125">
            <v>149</v>
          </cell>
        </row>
        <row r="17126">
          <cell r="A17126">
            <v>149</v>
          </cell>
        </row>
        <row r="17127">
          <cell r="A17127">
            <v>149</v>
          </cell>
        </row>
        <row r="17128">
          <cell r="A17128">
            <v>149</v>
          </cell>
        </row>
        <row r="17129">
          <cell r="A17129">
            <v>149</v>
          </cell>
        </row>
        <row r="17130">
          <cell r="A17130">
            <v>149</v>
          </cell>
        </row>
        <row r="17131">
          <cell r="A17131">
            <v>149</v>
          </cell>
        </row>
        <row r="17132">
          <cell r="A17132">
            <v>149</v>
          </cell>
        </row>
        <row r="17133">
          <cell r="A17133">
            <v>149</v>
          </cell>
        </row>
        <row r="17134">
          <cell r="A17134">
            <v>149</v>
          </cell>
        </row>
        <row r="17135">
          <cell r="A17135">
            <v>149</v>
          </cell>
        </row>
        <row r="17136">
          <cell r="A17136">
            <v>149</v>
          </cell>
        </row>
        <row r="17137">
          <cell r="A17137">
            <v>149</v>
          </cell>
        </row>
        <row r="17138">
          <cell r="A17138">
            <v>149</v>
          </cell>
        </row>
        <row r="17139">
          <cell r="A17139">
            <v>149</v>
          </cell>
        </row>
        <row r="17140">
          <cell r="A17140">
            <v>149</v>
          </cell>
        </row>
        <row r="17141">
          <cell r="A17141">
            <v>149</v>
          </cell>
        </row>
        <row r="17142">
          <cell r="A17142">
            <v>149</v>
          </cell>
        </row>
        <row r="17143">
          <cell r="A17143">
            <v>149</v>
          </cell>
        </row>
        <row r="17144">
          <cell r="A17144">
            <v>149</v>
          </cell>
        </row>
        <row r="17145">
          <cell r="A17145">
            <v>149</v>
          </cell>
        </row>
        <row r="17146">
          <cell r="A17146">
            <v>149</v>
          </cell>
        </row>
        <row r="17147">
          <cell r="A17147">
            <v>149</v>
          </cell>
        </row>
        <row r="17148">
          <cell r="A17148">
            <v>149</v>
          </cell>
        </row>
        <row r="17149">
          <cell r="A17149">
            <v>149</v>
          </cell>
        </row>
        <row r="17150">
          <cell r="A17150">
            <v>149</v>
          </cell>
        </row>
        <row r="17151">
          <cell r="A17151">
            <v>149</v>
          </cell>
        </row>
        <row r="17152">
          <cell r="A17152">
            <v>149</v>
          </cell>
        </row>
        <row r="17153">
          <cell r="A17153">
            <v>149</v>
          </cell>
        </row>
        <row r="17154">
          <cell r="A17154">
            <v>149</v>
          </cell>
        </row>
        <row r="17155">
          <cell r="A17155">
            <v>149</v>
          </cell>
        </row>
        <row r="17156">
          <cell r="A17156">
            <v>149</v>
          </cell>
        </row>
        <row r="17157">
          <cell r="A17157">
            <v>149</v>
          </cell>
        </row>
        <row r="17158">
          <cell r="A17158">
            <v>149</v>
          </cell>
        </row>
        <row r="17159">
          <cell r="A17159">
            <v>149</v>
          </cell>
        </row>
        <row r="17160">
          <cell r="A17160">
            <v>149</v>
          </cell>
        </row>
        <row r="17161">
          <cell r="A17161">
            <v>149</v>
          </cell>
        </row>
        <row r="17162">
          <cell r="A17162">
            <v>149</v>
          </cell>
        </row>
        <row r="17163">
          <cell r="A17163">
            <v>149</v>
          </cell>
        </row>
        <row r="17164">
          <cell r="A17164">
            <v>149</v>
          </cell>
        </row>
        <row r="17165">
          <cell r="A17165">
            <v>149</v>
          </cell>
        </row>
        <row r="17166">
          <cell r="A17166">
            <v>149</v>
          </cell>
        </row>
        <row r="17167">
          <cell r="A17167">
            <v>149</v>
          </cell>
        </row>
        <row r="17168">
          <cell r="A17168">
            <v>149</v>
          </cell>
        </row>
        <row r="17169">
          <cell r="A17169">
            <v>149</v>
          </cell>
        </row>
        <row r="17170">
          <cell r="A17170">
            <v>149</v>
          </cell>
        </row>
        <row r="17171">
          <cell r="A17171">
            <v>149</v>
          </cell>
        </row>
        <row r="17172">
          <cell r="A17172">
            <v>149</v>
          </cell>
        </row>
        <row r="17173">
          <cell r="A17173">
            <v>149</v>
          </cell>
        </row>
        <row r="17174">
          <cell r="A17174">
            <v>149</v>
          </cell>
        </row>
        <row r="17175">
          <cell r="A17175">
            <v>149</v>
          </cell>
        </row>
        <row r="17176">
          <cell r="A17176">
            <v>149</v>
          </cell>
        </row>
        <row r="17177">
          <cell r="A17177">
            <v>149</v>
          </cell>
        </row>
        <row r="17178">
          <cell r="A17178">
            <v>149</v>
          </cell>
        </row>
        <row r="17179">
          <cell r="A17179">
            <v>149</v>
          </cell>
        </row>
        <row r="17180">
          <cell r="A17180">
            <v>149</v>
          </cell>
        </row>
        <row r="17181">
          <cell r="A17181">
            <v>149</v>
          </cell>
        </row>
        <row r="17182">
          <cell r="A17182">
            <v>149</v>
          </cell>
        </row>
        <row r="17183">
          <cell r="A17183">
            <v>149</v>
          </cell>
        </row>
        <row r="17184">
          <cell r="A17184">
            <v>149</v>
          </cell>
        </row>
        <row r="17185">
          <cell r="A17185">
            <v>149</v>
          </cell>
        </row>
        <row r="17186">
          <cell r="A17186">
            <v>149</v>
          </cell>
        </row>
        <row r="17187">
          <cell r="A17187">
            <v>149</v>
          </cell>
        </row>
        <row r="17188">
          <cell r="A17188">
            <v>149</v>
          </cell>
        </row>
        <row r="17189">
          <cell r="A17189">
            <v>149</v>
          </cell>
        </row>
        <row r="17190">
          <cell r="A17190">
            <v>149</v>
          </cell>
        </row>
        <row r="17191">
          <cell r="A17191">
            <v>149</v>
          </cell>
        </row>
        <row r="17192">
          <cell r="A17192">
            <v>149</v>
          </cell>
        </row>
        <row r="17193">
          <cell r="A17193">
            <v>149</v>
          </cell>
        </row>
        <row r="17194">
          <cell r="A17194">
            <v>149</v>
          </cell>
        </row>
        <row r="17195">
          <cell r="A17195">
            <v>149</v>
          </cell>
        </row>
        <row r="17196">
          <cell r="A17196">
            <v>149</v>
          </cell>
        </row>
        <row r="17197">
          <cell r="A17197">
            <v>149</v>
          </cell>
        </row>
        <row r="17198">
          <cell r="A17198">
            <v>149</v>
          </cell>
        </row>
        <row r="17199">
          <cell r="A17199">
            <v>149</v>
          </cell>
        </row>
        <row r="17200">
          <cell r="A17200">
            <v>149</v>
          </cell>
        </row>
        <row r="17201">
          <cell r="A17201">
            <v>149</v>
          </cell>
        </row>
        <row r="17202">
          <cell r="A17202">
            <v>149</v>
          </cell>
        </row>
        <row r="17203">
          <cell r="A17203">
            <v>149</v>
          </cell>
        </row>
        <row r="17204">
          <cell r="A17204">
            <v>149</v>
          </cell>
        </row>
        <row r="17205">
          <cell r="A17205">
            <v>149</v>
          </cell>
        </row>
        <row r="17206">
          <cell r="A17206">
            <v>149</v>
          </cell>
        </row>
        <row r="17207">
          <cell r="A17207">
            <v>149</v>
          </cell>
        </row>
        <row r="17208">
          <cell r="A17208">
            <v>149</v>
          </cell>
        </row>
        <row r="17209">
          <cell r="A17209">
            <v>149</v>
          </cell>
        </row>
        <row r="17210">
          <cell r="A17210">
            <v>149</v>
          </cell>
        </row>
        <row r="17211">
          <cell r="A17211">
            <v>149</v>
          </cell>
        </row>
        <row r="17212">
          <cell r="A17212">
            <v>149</v>
          </cell>
        </row>
        <row r="17213">
          <cell r="A17213">
            <v>149</v>
          </cell>
        </row>
        <row r="17214">
          <cell r="A17214">
            <v>149</v>
          </cell>
        </row>
        <row r="17215">
          <cell r="A17215">
            <v>149</v>
          </cell>
        </row>
        <row r="17216">
          <cell r="A17216">
            <v>149</v>
          </cell>
        </row>
        <row r="17217">
          <cell r="A17217">
            <v>149</v>
          </cell>
        </row>
        <row r="17218">
          <cell r="A17218">
            <v>149</v>
          </cell>
        </row>
        <row r="17219">
          <cell r="A17219">
            <v>149</v>
          </cell>
        </row>
        <row r="17220">
          <cell r="A17220">
            <v>149</v>
          </cell>
        </row>
        <row r="17221">
          <cell r="A17221">
            <v>149</v>
          </cell>
        </row>
        <row r="17222">
          <cell r="A17222">
            <v>149</v>
          </cell>
        </row>
        <row r="17223">
          <cell r="A17223">
            <v>149</v>
          </cell>
        </row>
        <row r="17224">
          <cell r="A17224">
            <v>149</v>
          </cell>
        </row>
        <row r="17225">
          <cell r="A17225">
            <v>149</v>
          </cell>
        </row>
        <row r="17226">
          <cell r="A17226">
            <v>149</v>
          </cell>
        </row>
        <row r="17227">
          <cell r="A17227">
            <v>149</v>
          </cell>
        </row>
        <row r="17228">
          <cell r="A17228">
            <v>149</v>
          </cell>
        </row>
        <row r="17229">
          <cell r="A17229">
            <v>149</v>
          </cell>
        </row>
        <row r="17230">
          <cell r="A17230">
            <v>149</v>
          </cell>
        </row>
        <row r="17231">
          <cell r="A17231">
            <v>150</v>
          </cell>
        </row>
        <row r="17232">
          <cell r="A17232">
            <v>150</v>
          </cell>
        </row>
        <row r="17233">
          <cell r="A17233">
            <v>150</v>
          </cell>
        </row>
        <row r="17234">
          <cell r="A17234">
            <v>150</v>
          </cell>
        </row>
        <row r="17235">
          <cell r="A17235">
            <v>150</v>
          </cell>
        </row>
        <row r="17236">
          <cell r="A17236">
            <v>150</v>
          </cell>
        </row>
        <row r="17237">
          <cell r="A17237">
            <v>150</v>
          </cell>
        </row>
        <row r="17238">
          <cell r="A17238">
            <v>150</v>
          </cell>
        </row>
        <row r="17239">
          <cell r="A17239">
            <v>150</v>
          </cell>
        </row>
        <row r="17240">
          <cell r="A17240">
            <v>150</v>
          </cell>
        </row>
        <row r="17241">
          <cell r="A17241">
            <v>150</v>
          </cell>
        </row>
        <row r="17242">
          <cell r="A17242">
            <v>150</v>
          </cell>
        </row>
        <row r="17243">
          <cell r="A17243">
            <v>150</v>
          </cell>
        </row>
        <row r="17244">
          <cell r="A17244">
            <v>150</v>
          </cell>
        </row>
        <row r="17245">
          <cell r="A17245">
            <v>150</v>
          </cell>
        </row>
        <row r="17246">
          <cell r="A17246">
            <v>150</v>
          </cell>
        </row>
        <row r="17247">
          <cell r="A17247">
            <v>150</v>
          </cell>
        </row>
        <row r="17248">
          <cell r="A17248">
            <v>150</v>
          </cell>
        </row>
        <row r="17249">
          <cell r="A17249">
            <v>150</v>
          </cell>
        </row>
        <row r="17250">
          <cell r="A17250">
            <v>150</v>
          </cell>
        </row>
        <row r="17251">
          <cell r="A17251">
            <v>150</v>
          </cell>
        </row>
        <row r="17252">
          <cell r="A17252">
            <v>150</v>
          </cell>
        </row>
        <row r="17253">
          <cell r="A17253">
            <v>150</v>
          </cell>
        </row>
        <row r="17254">
          <cell r="A17254">
            <v>150</v>
          </cell>
        </row>
        <row r="17255">
          <cell r="A17255">
            <v>150</v>
          </cell>
        </row>
        <row r="17256">
          <cell r="A17256">
            <v>150</v>
          </cell>
        </row>
        <row r="17257">
          <cell r="A17257">
            <v>150</v>
          </cell>
        </row>
        <row r="17258">
          <cell r="A17258">
            <v>150</v>
          </cell>
        </row>
        <row r="17259">
          <cell r="A17259">
            <v>150</v>
          </cell>
        </row>
        <row r="17260">
          <cell r="A17260">
            <v>150</v>
          </cell>
        </row>
        <row r="17261">
          <cell r="A17261">
            <v>150</v>
          </cell>
        </row>
        <row r="17262">
          <cell r="A17262">
            <v>150</v>
          </cell>
        </row>
        <row r="17263">
          <cell r="A17263">
            <v>150</v>
          </cell>
        </row>
        <row r="17264">
          <cell r="A17264">
            <v>150</v>
          </cell>
        </row>
        <row r="17265">
          <cell r="A17265">
            <v>150</v>
          </cell>
        </row>
        <row r="17266">
          <cell r="A17266">
            <v>150</v>
          </cell>
        </row>
        <row r="17267">
          <cell r="A17267">
            <v>150</v>
          </cell>
        </row>
        <row r="17268">
          <cell r="A17268">
            <v>150</v>
          </cell>
        </row>
        <row r="17269">
          <cell r="A17269">
            <v>150</v>
          </cell>
        </row>
        <row r="17270">
          <cell r="A17270">
            <v>150</v>
          </cell>
        </row>
        <row r="17271">
          <cell r="A17271">
            <v>150</v>
          </cell>
        </row>
        <row r="17272">
          <cell r="A17272">
            <v>150</v>
          </cell>
        </row>
        <row r="17273">
          <cell r="A17273">
            <v>150</v>
          </cell>
        </row>
        <row r="17274">
          <cell r="A17274">
            <v>150</v>
          </cell>
        </row>
        <row r="17275">
          <cell r="A17275">
            <v>150</v>
          </cell>
        </row>
        <row r="17276">
          <cell r="A17276">
            <v>150</v>
          </cell>
        </row>
        <row r="17277">
          <cell r="A17277">
            <v>150</v>
          </cell>
        </row>
        <row r="17278">
          <cell r="A17278">
            <v>150</v>
          </cell>
        </row>
        <row r="17279">
          <cell r="A17279">
            <v>150</v>
          </cell>
        </row>
        <row r="17280">
          <cell r="A17280">
            <v>150</v>
          </cell>
        </row>
        <row r="17281">
          <cell r="A17281">
            <v>150</v>
          </cell>
        </row>
        <row r="17282">
          <cell r="A17282">
            <v>150</v>
          </cell>
        </row>
        <row r="17283">
          <cell r="A17283">
            <v>150</v>
          </cell>
        </row>
        <row r="17284">
          <cell r="A17284">
            <v>150</v>
          </cell>
        </row>
        <row r="17285">
          <cell r="A17285">
            <v>150</v>
          </cell>
        </row>
        <row r="17286">
          <cell r="A17286">
            <v>150</v>
          </cell>
        </row>
        <row r="17287">
          <cell r="A17287">
            <v>150</v>
          </cell>
        </row>
        <row r="17288">
          <cell r="A17288">
            <v>150</v>
          </cell>
        </row>
        <row r="17289">
          <cell r="A17289">
            <v>150</v>
          </cell>
        </row>
        <row r="17290">
          <cell r="A17290">
            <v>150</v>
          </cell>
        </row>
        <row r="17291">
          <cell r="A17291">
            <v>150</v>
          </cell>
        </row>
        <row r="17292">
          <cell r="A17292">
            <v>150</v>
          </cell>
        </row>
        <row r="17293">
          <cell r="A17293">
            <v>150</v>
          </cell>
        </row>
        <row r="17294">
          <cell r="A17294">
            <v>150</v>
          </cell>
        </row>
        <row r="17295">
          <cell r="A17295">
            <v>150</v>
          </cell>
        </row>
        <row r="17296">
          <cell r="A17296">
            <v>150</v>
          </cell>
        </row>
        <row r="17297">
          <cell r="A17297">
            <v>150</v>
          </cell>
        </row>
        <row r="17298">
          <cell r="A17298">
            <v>150</v>
          </cell>
        </row>
        <row r="17299">
          <cell r="A17299">
            <v>150</v>
          </cell>
        </row>
        <row r="17300">
          <cell r="A17300">
            <v>150</v>
          </cell>
        </row>
        <row r="17301">
          <cell r="A17301">
            <v>150</v>
          </cell>
        </row>
        <row r="17302">
          <cell r="A17302">
            <v>150</v>
          </cell>
        </row>
        <row r="17303">
          <cell r="A17303">
            <v>150</v>
          </cell>
        </row>
        <row r="17304">
          <cell r="A17304">
            <v>150</v>
          </cell>
        </row>
        <row r="17305">
          <cell r="A17305">
            <v>150</v>
          </cell>
        </row>
        <row r="17306">
          <cell r="A17306">
            <v>150</v>
          </cell>
        </row>
        <row r="17307">
          <cell r="A17307">
            <v>150</v>
          </cell>
        </row>
        <row r="17308">
          <cell r="A17308">
            <v>150</v>
          </cell>
        </row>
        <row r="17309">
          <cell r="A17309">
            <v>150</v>
          </cell>
        </row>
        <row r="17310">
          <cell r="A17310">
            <v>150</v>
          </cell>
        </row>
        <row r="17311">
          <cell r="A17311">
            <v>150</v>
          </cell>
        </row>
        <row r="17312">
          <cell r="A17312">
            <v>150</v>
          </cell>
        </row>
        <row r="17313">
          <cell r="A17313">
            <v>150</v>
          </cell>
        </row>
        <row r="17314">
          <cell r="A17314">
            <v>150</v>
          </cell>
        </row>
        <row r="17315">
          <cell r="A17315">
            <v>150</v>
          </cell>
        </row>
        <row r="17316">
          <cell r="A17316">
            <v>150</v>
          </cell>
        </row>
        <row r="17317">
          <cell r="A17317">
            <v>150</v>
          </cell>
        </row>
        <row r="17318">
          <cell r="A17318">
            <v>150</v>
          </cell>
        </row>
        <row r="17319">
          <cell r="A17319">
            <v>150</v>
          </cell>
        </row>
        <row r="17320">
          <cell r="A17320">
            <v>150</v>
          </cell>
        </row>
        <row r="17321">
          <cell r="A17321">
            <v>150</v>
          </cell>
        </row>
        <row r="17322">
          <cell r="A17322">
            <v>150</v>
          </cell>
        </row>
        <row r="17323">
          <cell r="A17323">
            <v>150</v>
          </cell>
        </row>
        <row r="17324">
          <cell r="A17324">
            <v>150</v>
          </cell>
        </row>
        <row r="17325">
          <cell r="A17325">
            <v>150</v>
          </cell>
        </row>
        <row r="17326">
          <cell r="A17326">
            <v>150</v>
          </cell>
        </row>
        <row r="17327">
          <cell r="A17327">
            <v>150</v>
          </cell>
        </row>
        <row r="17328">
          <cell r="A17328">
            <v>150</v>
          </cell>
        </row>
        <row r="17329">
          <cell r="A17329">
            <v>150</v>
          </cell>
        </row>
        <row r="17330">
          <cell r="A17330">
            <v>150</v>
          </cell>
        </row>
        <row r="17331">
          <cell r="A17331">
            <v>150</v>
          </cell>
        </row>
        <row r="17332">
          <cell r="A17332">
            <v>150</v>
          </cell>
        </row>
        <row r="17333">
          <cell r="A17333">
            <v>150</v>
          </cell>
        </row>
        <row r="17334">
          <cell r="A17334">
            <v>150</v>
          </cell>
        </row>
        <row r="17335">
          <cell r="A17335">
            <v>150</v>
          </cell>
        </row>
        <row r="17336">
          <cell r="A17336">
            <v>150</v>
          </cell>
        </row>
        <row r="17337">
          <cell r="A17337">
            <v>150</v>
          </cell>
        </row>
        <row r="17338">
          <cell r="A17338">
            <v>150</v>
          </cell>
        </row>
        <row r="17339">
          <cell r="A17339">
            <v>150</v>
          </cell>
        </row>
        <row r="17340">
          <cell r="A17340">
            <v>150</v>
          </cell>
        </row>
        <row r="17341">
          <cell r="A17341">
            <v>150</v>
          </cell>
        </row>
        <row r="17342">
          <cell r="A17342">
            <v>150</v>
          </cell>
        </row>
        <row r="17343">
          <cell r="A17343">
            <v>150</v>
          </cell>
        </row>
        <row r="17344">
          <cell r="A17344">
            <v>151</v>
          </cell>
        </row>
        <row r="17345">
          <cell r="A17345">
            <v>151</v>
          </cell>
        </row>
        <row r="17346">
          <cell r="A17346">
            <v>151</v>
          </cell>
        </row>
        <row r="17347">
          <cell r="A17347">
            <v>151</v>
          </cell>
        </row>
        <row r="17348">
          <cell r="A17348">
            <v>151</v>
          </cell>
        </row>
        <row r="17349">
          <cell r="A17349">
            <v>151</v>
          </cell>
        </row>
        <row r="17350">
          <cell r="A17350">
            <v>151</v>
          </cell>
        </row>
        <row r="17351">
          <cell r="A17351">
            <v>151</v>
          </cell>
        </row>
        <row r="17352">
          <cell r="A17352">
            <v>151</v>
          </cell>
        </row>
        <row r="17353">
          <cell r="A17353">
            <v>151</v>
          </cell>
        </row>
        <row r="17354">
          <cell r="A17354">
            <v>151</v>
          </cell>
        </row>
        <row r="17355">
          <cell r="A17355">
            <v>151</v>
          </cell>
        </row>
        <row r="17356">
          <cell r="A17356">
            <v>151</v>
          </cell>
        </row>
        <row r="17357">
          <cell r="A17357">
            <v>151</v>
          </cell>
        </row>
        <row r="17358">
          <cell r="A17358">
            <v>151</v>
          </cell>
        </row>
        <row r="17359">
          <cell r="A17359">
            <v>151</v>
          </cell>
        </row>
        <row r="17360">
          <cell r="A17360">
            <v>151</v>
          </cell>
        </row>
        <row r="17361">
          <cell r="A17361">
            <v>151</v>
          </cell>
        </row>
        <row r="17362">
          <cell r="A17362">
            <v>151</v>
          </cell>
        </row>
        <row r="17363">
          <cell r="A17363">
            <v>151</v>
          </cell>
        </row>
        <row r="17364">
          <cell r="A17364">
            <v>151</v>
          </cell>
        </row>
        <row r="17365">
          <cell r="A17365">
            <v>151</v>
          </cell>
        </row>
        <row r="17366">
          <cell r="A17366">
            <v>151</v>
          </cell>
        </row>
        <row r="17367">
          <cell r="A17367">
            <v>151</v>
          </cell>
        </row>
        <row r="17368">
          <cell r="A17368">
            <v>151</v>
          </cell>
        </row>
        <row r="17369">
          <cell r="A17369">
            <v>151</v>
          </cell>
        </row>
        <row r="17370">
          <cell r="A17370">
            <v>151</v>
          </cell>
        </row>
        <row r="17371">
          <cell r="A17371">
            <v>151</v>
          </cell>
        </row>
        <row r="17372">
          <cell r="A17372">
            <v>151</v>
          </cell>
        </row>
        <row r="17373">
          <cell r="A17373">
            <v>151</v>
          </cell>
        </row>
        <row r="17374">
          <cell r="A17374">
            <v>151</v>
          </cell>
        </row>
        <row r="17375">
          <cell r="A17375">
            <v>151</v>
          </cell>
        </row>
        <row r="17376">
          <cell r="A17376">
            <v>151</v>
          </cell>
        </row>
        <row r="17377">
          <cell r="A17377">
            <v>151</v>
          </cell>
        </row>
        <row r="17378">
          <cell r="A17378">
            <v>151</v>
          </cell>
        </row>
        <row r="17379">
          <cell r="A17379">
            <v>151</v>
          </cell>
        </row>
        <row r="17380">
          <cell r="A17380">
            <v>151</v>
          </cell>
        </row>
        <row r="17381">
          <cell r="A17381">
            <v>151</v>
          </cell>
        </row>
        <row r="17382">
          <cell r="A17382">
            <v>151</v>
          </cell>
        </row>
        <row r="17383">
          <cell r="A17383">
            <v>151</v>
          </cell>
        </row>
        <row r="17384">
          <cell r="A17384">
            <v>151</v>
          </cell>
        </row>
        <row r="17385">
          <cell r="A17385">
            <v>151</v>
          </cell>
        </row>
        <row r="17386">
          <cell r="A17386">
            <v>151</v>
          </cell>
        </row>
        <row r="17387">
          <cell r="A17387">
            <v>151</v>
          </cell>
        </row>
        <row r="17388">
          <cell r="A17388">
            <v>151</v>
          </cell>
        </row>
        <row r="17389">
          <cell r="A17389">
            <v>151</v>
          </cell>
        </row>
        <row r="17390">
          <cell r="A17390">
            <v>151</v>
          </cell>
        </row>
        <row r="17391">
          <cell r="A17391">
            <v>151</v>
          </cell>
        </row>
        <row r="17392">
          <cell r="A17392">
            <v>151</v>
          </cell>
        </row>
        <row r="17393">
          <cell r="A17393">
            <v>151</v>
          </cell>
        </row>
        <row r="17394">
          <cell r="A17394">
            <v>151</v>
          </cell>
        </row>
        <row r="17395">
          <cell r="A17395">
            <v>151</v>
          </cell>
        </row>
        <row r="17396">
          <cell r="A17396">
            <v>151</v>
          </cell>
        </row>
        <row r="17397">
          <cell r="A17397">
            <v>151</v>
          </cell>
        </row>
        <row r="17398">
          <cell r="A17398">
            <v>151</v>
          </cell>
        </row>
        <row r="17399">
          <cell r="A17399">
            <v>151</v>
          </cell>
        </row>
        <row r="17400">
          <cell r="A17400">
            <v>151</v>
          </cell>
        </row>
        <row r="17401">
          <cell r="A17401">
            <v>151</v>
          </cell>
        </row>
        <row r="17402">
          <cell r="A17402">
            <v>151</v>
          </cell>
        </row>
        <row r="17403">
          <cell r="A17403">
            <v>151</v>
          </cell>
        </row>
        <row r="17404">
          <cell r="A17404">
            <v>151</v>
          </cell>
        </row>
        <row r="17405">
          <cell r="A17405">
            <v>151</v>
          </cell>
        </row>
        <row r="17406">
          <cell r="A17406">
            <v>151</v>
          </cell>
        </row>
        <row r="17407">
          <cell r="A17407">
            <v>151</v>
          </cell>
        </row>
        <row r="17408">
          <cell r="A17408">
            <v>151</v>
          </cell>
        </row>
        <row r="17409">
          <cell r="A17409">
            <v>151</v>
          </cell>
        </row>
        <row r="17410">
          <cell r="A17410">
            <v>151</v>
          </cell>
        </row>
        <row r="17411">
          <cell r="A17411">
            <v>151</v>
          </cell>
        </row>
        <row r="17412">
          <cell r="A17412">
            <v>151</v>
          </cell>
        </row>
        <row r="17413">
          <cell r="A17413">
            <v>151</v>
          </cell>
        </row>
        <row r="17414">
          <cell r="A17414">
            <v>151</v>
          </cell>
        </row>
        <row r="17415">
          <cell r="A17415">
            <v>151</v>
          </cell>
        </row>
        <row r="17416">
          <cell r="A17416">
            <v>151</v>
          </cell>
        </row>
        <row r="17417">
          <cell r="A17417">
            <v>151</v>
          </cell>
        </row>
        <row r="17418">
          <cell r="A17418">
            <v>151</v>
          </cell>
        </row>
        <row r="17419">
          <cell r="A17419">
            <v>151</v>
          </cell>
        </row>
        <row r="17420">
          <cell r="A17420">
            <v>151</v>
          </cell>
        </row>
        <row r="17421">
          <cell r="A17421">
            <v>151</v>
          </cell>
        </row>
        <row r="17422">
          <cell r="A17422">
            <v>151</v>
          </cell>
        </row>
        <row r="17423">
          <cell r="A17423">
            <v>151</v>
          </cell>
        </row>
        <row r="17424">
          <cell r="A17424">
            <v>151</v>
          </cell>
        </row>
        <row r="17425">
          <cell r="A17425">
            <v>151</v>
          </cell>
        </row>
        <row r="17426">
          <cell r="A17426">
            <v>151</v>
          </cell>
        </row>
        <row r="17427">
          <cell r="A17427">
            <v>151</v>
          </cell>
        </row>
        <row r="17428">
          <cell r="A17428">
            <v>151</v>
          </cell>
        </row>
        <row r="17429">
          <cell r="A17429">
            <v>151</v>
          </cell>
        </row>
        <row r="17430">
          <cell r="A17430">
            <v>151</v>
          </cell>
        </row>
        <row r="17431">
          <cell r="A17431">
            <v>151</v>
          </cell>
        </row>
        <row r="17432">
          <cell r="A17432">
            <v>151</v>
          </cell>
        </row>
        <row r="17433">
          <cell r="A17433">
            <v>151</v>
          </cell>
        </row>
        <row r="17434">
          <cell r="A17434">
            <v>151</v>
          </cell>
        </row>
        <row r="17435">
          <cell r="A17435">
            <v>151</v>
          </cell>
        </row>
        <row r="17436">
          <cell r="A17436">
            <v>151</v>
          </cell>
        </row>
        <row r="17437">
          <cell r="A17437">
            <v>151</v>
          </cell>
        </row>
        <row r="17438">
          <cell r="A17438">
            <v>151</v>
          </cell>
        </row>
        <row r="17439">
          <cell r="A17439">
            <v>151</v>
          </cell>
        </row>
        <row r="17440">
          <cell r="A17440">
            <v>151</v>
          </cell>
        </row>
        <row r="17441">
          <cell r="A17441">
            <v>151</v>
          </cell>
        </row>
        <row r="17442">
          <cell r="A17442">
            <v>151</v>
          </cell>
        </row>
        <row r="17443">
          <cell r="A17443">
            <v>151</v>
          </cell>
        </row>
        <row r="17444">
          <cell r="A17444">
            <v>151</v>
          </cell>
        </row>
        <row r="17445">
          <cell r="A17445">
            <v>151</v>
          </cell>
        </row>
        <row r="17446">
          <cell r="A17446">
            <v>151</v>
          </cell>
        </row>
        <row r="17447">
          <cell r="A17447">
            <v>151</v>
          </cell>
        </row>
        <row r="17448">
          <cell r="A17448">
            <v>151</v>
          </cell>
        </row>
        <row r="17449">
          <cell r="A17449">
            <v>151</v>
          </cell>
        </row>
        <row r="17450">
          <cell r="A17450">
            <v>151</v>
          </cell>
        </row>
        <row r="17451">
          <cell r="A17451">
            <v>151</v>
          </cell>
        </row>
        <row r="17452">
          <cell r="A17452">
            <v>151</v>
          </cell>
        </row>
        <row r="17453">
          <cell r="A17453">
            <v>151</v>
          </cell>
        </row>
        <row r="17454">
          <cell r="A17454">
            <v>151</v>
          </cell>
        </row>
        <row r="17455">
          <cell r="A17455">
            <v>151</v>
          </cell>
        </row>
        <row r="17456">
          <cell r="A17456">
            <v>151</v>
          </cell>
        </row>
        <row r="17457">
          <cell r="A17457">
            <v>152</v>
          </cell>
        </row>
        <row r="17458">
          <cell r="A17458">
            <v>152</v>
          </cell>
        </row>
        <row r="17459">
          <cell r="A17459">
            <v>152</v>
          </cell>
        </row>
        <row r="17460">
          <cell r="A17460">
            <v>152</v>
          </cell>
        </row>
        <row r="17461">
          <cell r="A17461">
            <v>152</v>
          </cell>
        </row>
        <row r="17462">
          <cell r="A17462">
            <v>152</v>
          </cell>
        </row>
        <row r="17463">
          <cell r="A17463">
            <v>152</v>
          </cell>
        </row>
        <row r="17464">
          <cell r="A17464">
            <v>152</v>
          </cell>
        </row>
        <row r="17465">
          <cell r="A17465">
            <v>152</v>
          </cell>
        </row>
        <row r="17466">
          <cell r="A17466">
            <v>152</v>
          </cell>
        </row>
        <row r="17467">
          <cell r="A17467">
            <v>152</v>
          </cell>
        </row>
        <row r="17468">
          <cell r="A17468">
            <v>152</v>
          </cell>
        </row>
        <row r="17469">
          <cell r="A17469">
            <v>152</v>
          </cell>
        </row>
        <row r="17470">
          <cell r="A17470">
            <v>152</v>
          </cell>
        </row>
        <row r="17471">
          <cell r="A17471">
            <v>152</v>
          </cell>
        </row>
        <row r="17472">
          <cell r="A17472">
            <v>152</v>
          </cell>
        </row>
        <row r="17473">
          <cell r="A17473">
            <v>152</v>
          </cell>
        </row>
        <row r="17474">
          <cell r="A17474">
            <v>152</v>
          </cell>
        </row>
        <row r="17475">
          <cell r="A17475">
            <v>152</v>
          </cell>
        </row>
        <row r="17476">
          <cell r="A17476">
            <v>152</v>
          </cell>
        </row>
        <row r="17477">
          <cell r="A17477">
            <v>152</v>
          </cell>
        </row>
        <row r="17478">
          <cell r="A17478">
            <v>152</v>
          </cell>
        </row>
        <row r="17479">
          <cell r="A17479">
            <v>152</v>
          </cell>
        </row>
        <row r="17480">
          <cell r="A17480">
            <v>152</v>
          </cell>
        </row>
        <row r="17481">
          <cell r="A17481">
            <v>152</v>
          </cell>
        </row>
        <row r="17482">
          <cell r="A17482">
            <v>152</v>
          </cell>
        </row>
        <row r="17483">
          <cell r="A17483">
            <v>152</v>
          </cell>
        </row>
        <row r="17484">
          <cell r="A17484">
            <v>152</v>
          </cell>
        </row>
        <row r="17485">
          <cell r="A17485">
            <v>152</v>
          </cell>
        </row>
        <row r="17486">
          <cell r="A17486">
            <v>152</v>
          </cell>
        </row>
        <row r="17487">
          <cell r="A17487">
            <v>152</v>
          </cell>
        </row>
        <row r="17488">
          <cell r="A17488">
            <v>152</v>
          </cell>
        </row>
        <row r="17489">
          <cell r="A17489">
            <v>152</v>
          </cell>
        </row>
        <row r="17490">
          <cell r="A17490">
            <v>152</v>
          </cell>
        </row>
        <row r="17491">
          <cell r="A17491">
            <v>152</v>
          </cell>
        </row>
        <row r="17492">
          <cell r="A17492">
            <v>152</v>
          </cell>
        </row>
        <row r="17493">
          <cell r="A17493">
            <v>152</v>
          </cell>
        </row>
        <row r="17494">
          <cell r="A17494">
            <v>152</v>
          </cell>
        </row>
        <row r="17495">
          <cell r="A17495">
            <v>152</v>
          </cell>
        </row>
        <row r="17496">
          <cell r="A17496">
            <v>152</v>
          </cell>
        </row>
        <row r="17497">
          <cell r="A17497">
            <v>152</v>
          </cell>
        </row>
        <row r="17498">
          <cell r="A17498">
            <v>152</v>
          </cell>
        </row>
        <row r="17499">
          <cell r="A17499">
            <v>152</v>
          </cell>
        </row>
        <row r="17500">
          <cell r="A17500">
            <v>152</v>
          </cell>
        </row>
        <row r="17501">
          <cell r="A17501">
            <v>152</v>
          </cell>
        </row>
        <row r="17502">
          <cell r="A17502">
            <v>152</v>
          </cell>
        </row>
        <row r="17503">
          <cell r="A17503">
            <v>152</v>
          </cell>
        </row>
        <row r="17504">
          <cell r="A17504">
            <v>152</v>
          </cell>
        </row>
        <row r="17505">
          <cell r="A17505">
            <v>152</v>
          </cell>
        </row>
        <row r="17506">
          <cell r="A17506">
            <v>152</v>
          </cell>
        </row>
        <row r="17507">
          <cell r="A17507">
            <v>152</v>
          </cell>
        </row>
        <row r="17508">
          <cell r="A17508">
            <v>152</v>
          </cell>
        </row>
        <row r="17509">
          <cell r="A17509">
            <v>152</v>
          </cell>
        </row>
        <row r="17510">
          <cell r="A17510">
            <v>152</v>
          </cell>
        </row>
        <row r="17511">
          <cell r="A17511">
            <v>152</v>
          </cell>
        </row>
        <row r="17512">
          <cell r="A17512">
            <v>152</v>
          </cell>
        </row>
        <row r="17513">
          <cell r="A17513">
            <v>152</v>
          </cell>
        </row>
        <row r="17514">
          <cell r="A17514">
            <v>152</v>
          </cell>
        </row>
        <row r="17515">
          <cell r="A17515">
            <v>152</v>
          </cell>
        </row>
        <row r="17516">
          <cell r="A17516">
            <v>152</v>
          </cell>
        </row>
        <row r="17517">
          <cell r="A17517">
            <v>152</v>
          </cell>
        </row>
        <row r="17518">
          <cell r="A17518">
            <v>152</v>
          </cell>
        </row>
        <row r="17519">
          <cell r="A17519">
            <v>152</v>
          </cell>
        </row>
        <row r="17520">
          <cell r="A17520">
            <v>152</v>
          </cell>
        </row>
        <row r="17521">
          <cell r="A17521">
            <v>152</v>
          </cell>
        </row>
        <row r="17522">
          <cell r="A17522">
            <v>152</v>
          </cell>
        </row>
        <row r="17523">
          <cell r="A17523">
            <v>152</v>
          </cell>
        </row>
        <row r="17524">
          <cell r="A17524">
            <v>152</v>
          </cell>
        </row>
        <row r="17525">
          <cell r="A17525">
            <v>152</v>
          </cell>
        </row>
        <row r="17526">
          <cell r="A17526">
            <v>152</v>
          </cell>
        </row>
        <row r="17527">
          <cell r="A17527">
            <v>152</v>
          </cell>
        </row>
        <row r="17528">
          <cell r="A17528">
            <v>152</v>
          </cell>
        </row>
        <row r="17529">
          <cell r="A17529">
            <v>152</v>
          </cell>
        </row>
        <row r="17530">
          <cell r="A17530">
            <v>152</v>
          </cell>
        </row>
        <row r="17531">
          <cell r="A17531">
            <v>152</v>
          </cell>
        </row>
        <row r="17532">
          <cell r="A17532">
            <v>152</v>
          </cell>
        </row>
        <row r="17533">
          <cell r="A17533">
            <v>152</v>
          </cell>
        </row>
        <row r="17534">
          <cell r="A17534">
            <v>152</v>
          </cell>
        </row>
        <row r="17535">
          <cell r="A17535">
            <v>152</v>
          </cell>
        </row>
        <row r="17536">
          <cell r="A17536">
            <v>152</v>
          </cell>
        </row>
        <row r="17537">
          <cell r="A17537">
            <v>152</v>
          </cell>
        </row>
        <row r="17538">
          <cell r="A17538">
            <v>152</v>
          </cell>
        </row>
        <row r="17539">
          <cell r="A17539">
            <v>152</v>
          </cell>
        </row>
        <row r="17540">
          <cell r="A17540">
            <v>152</v>
          </cell>
        </row>
        <row r="17541">
          <cell r="A17541">
            <v>152</v>
          </cell>
        </row>
        <row r="17542">
          <cell r="A17542">
            <v>152</v>
          </cell>
        </row>
        <row r="17543">
          <cell r="A17543">
            <v>152</v>
          </cell>
        </row>
        <row r="17544">
          <cell r="A17544">
            <v>152</v>
          </cell>
        </row>
        <row r="17545">
          <cell r="A17545">
            <v>152</v>
          </cell>
        </row>
        <row r="17546">
          <cell r="A17546">
            <v>152</v>
          </cell>
        </row>
        <row r="17547">
          <cell r="A17547">
            <v>152</v>
          </cell>
        </row>
        <row r="17548">
          <cell r="A17548">
            <v>152</v>
          </cell>
        </row>
        <row r="17549">
          <cell r="A17549">
            <v>152</v>
          </cell>
        </row>
        <row r="17550">
          <cell r="A17550">
            <v>152</v>
          </cell>
        </row>
        <row r="17551">
          <cell r="A17551">
            <v>152</v>
          </cell>
        </row>
        <row r="17552">
          <cell r="A17552">
            <v>152</v>
          </cell>
        </row>
        <row r="17553">
          <cell r="A17553">
            <v>152</v>
          </cell>
        </row>
        <row r="17554">
          <cell r="A17554">
            <v>152</v>
          </cell>
        </row>
        <row r="17555">
          <cell r="A17555">
            <v>152</v>
          </cell>
        </row>
        <row r="17556">
          <cell r="A17556">
            <v>152</v>
          </cell>
        </row>
        <row r="17557">
          <cell r="A17557">
            <v>152</v>
          </cell>
        </row>
        <row r="17558">
          <cell r="A17558">
            <v>152</v>
          </cell>
        </row>
        <row r="17559">
          <cell r="A17559">
            <v>152</v>
          </cell>
        </row>
        <row r="17560">
          <cell r="A17560">
            <v>152</v>
          </cell>
        </row>
        <row r="17561">
          <cell r="A17561">
            <v>152</v>
          </cell>
        </row>
        <row r="17562">
          <cell r="A17562">
            <v>152</v>
          </cell>
        </row>
        <row r="17563">
          <cell r="A17563">
            <v>152</v>
          </cell>
        </row>
        <row r="17564">
          <cell r="A17564">
            <v>152</v>
          </cell>
        </row>
        <row r="17565">
          <cell r="A17565">
            <v>152</v>
          </cell>
        </row>
        <row r="17566">
          <cell r="A17566">
            <v>152</v>
          </cell>
        </row>
        <row r="17567">
          <cell r="A17567">
            <v>152</v>
          </cell>
        </row>
        <row r="17568">
          <cell r="A17568">
            <v>152</v>
          </cell>
        </row>
        <row r="17569">
          <cell r="A17569">
            <v>152</v>
          </cell>
        </row>
        <row r="17570">
          <cell r="A17570">
            <v>153</v>
          </cell>
        </row>
        <row r="17571">
          <cell r="A17571">
            <v>153</v>
          </cell>
        </row>
        <row r="17572">
          <cell r="A17572">
            <v>153</v>
          </cell>
        </row>
        <row r="17573">
          <cell r="A17573">
            <v>153</v>
          </cell>
        </row>
        <row r="17574">
          <cell r="A17574">
            <v>153</v>
          </cell>
        </row>
        <row r="17575">
          <cell r="A17575">
            <v>153</v>
          </cell>
        </row>
        <row r="17576">
          <cell r="A17576">
            <v>153</v>
          </cell>
        </row>
        <row r="17577">
          <cell r="A17577">
            <v>153</v>
          </cell>
        </row>
        <row r="17578">
          <cell r="A17578">
            <v>153</v>
          </cell>
        </row>
        <row r="17579">
          <cell r="A17579">
            <v>153</v>
          </cell>
        </row>
        <row r="17580">
          <cell r="A17580">
            <v>153</v>
          </cell>
        </row>
        <row r="17581">
          <cell r="A17581">
            <v>153</v>
          </cell>
        </row>
        <row r="17582">
          <cell r="A17582">
            <v>153</v>
          </cell>
        </row>
        <row r="17583">
          <cell r="A17583">
            <v>153</v>
          </cell>
        </row>
        <row r="17584">
          <cell r="A17584">
            <v>153</v>
          </cell>
        </row>
        <row r="17585">
          <cell r="A17585">
            <v>153</v>
          </cell>
        </row>
        <row r="17586">
          <cell r="A17586">
            <v>153</v>
          </cell>
        </row>
        <row r="17587">
          <cell r="A17587">
            <v>153</v>
          </cell>
        </row>
        <row r="17588">
          <cell r="A17588">
            <v>153</v>
          </cell>
        </row>
        <row r="17589">
          <cell r="A17589">
            <v>153</v>
          </cell>
        </row>
        <row r="17590">
          <cell r="A17590">
            <v>153</v>
          </cell>
        </row>
        <row r="17591">
          <cell r="A17591">
            <v>153</v>
          </cell>
        </row>
        <row r="17592">
          <cell r="A17592">
            <v>153</v>
          </cell>
        </row>
        <row r="17593">
          <cell r="A17593">
            <v>153</v>
          </cell>
        </row>
        <row r="17594">
          <cell r="A17594">
            <v>153</v>
          </cell>
        </row>
        <row r="17595">
          <cell r="A17595">
            <v>153</v>
          </cell>
        </row>
        <row r="17596">
          <cell r="A17596">
            <v>153</v>
          </cell>
        </row>
        <row r="17597">
          <cell r="A17597">
            <v>153</v>
          </cell>
        </row>
        <row r="17598">
          <cell r="A17598">
            <v>153</v>
          </cell>
        </row>
        <row r="17599">
          <cell r="A17599">
            <v>153</v>
          </cell>
        </row>
        <row r="17600">
          <cell r="A17600">
            <v>153</v>
          </cell>
        </row>
        <row r="17601">
          <cell r="A17601">
            <v>153</v>
          </cell>
        </row>
        <row r="17602">
          <cell r="A17602">
            <v>153</v>
          </cell>
        </row>
        <row r="17603">
          <cell r="A17603">
            <v>153</v>
          </cell>
        </row>
        <row r="17604">
          <cell r="A17604">
            <v>153</v>
          </cell>
        </row>
        <row r="17605">
          <cell r="A17605">
            <v>153</v>
          </cell>
        </row>
        <row r="17606">
          <cell r="A17606">
            <v>153</v>
          </cell>
        </row>
        <row r="17607">
          <cell r="A17607">
            <v>153</v>
          </cell>
        </row>
        <row r="17608">
          <cell r="A17608">
            <v>153</v>
          </cell>
        </row>
        <row r="17609">
          <cell r="A17609">
            <v>153</v>
          </cell>
        </row>
        <row r="17610">
          <cell r="A17610">
            <v>153</v>
          </cell>
        </row>
        <row r="17611">
          <cell r="A17611">
            <v>153</v>
          </cell>
        </row>
        <row r="17612">
          <cell r="A17612">
            <v>153</v>
          </cell>
        </row>
        <row r="17613">
          <cell r="A17613">
            <v>153</v>
          </cell>
        </row>
        <row r="17614">
          <cell r="A17614">
            <v>153</v>
          </cell>
        </row>
        <row r="17615">
          <cell r="A17615">
            <v>153</v>
          </cell>
        </row>
        <row r="17616">
          <cell r="A17616">
            <v>153</v>
          </cell>
        </row>
        <row r="17617">
          <cell r="A17617">
            <v>153</v>
          </cell>
        </row>
        <row r="17618">
          <cell r="A17618">
            <v>153</v>
          </cell>
        </row>
        <row r="17619">
          <cell r="A17619">
            <v>153</v>
          </cell>
        </row>
        <row r="17620">
          <cell r="A17620">
            <v>153</v>
          </cell>
        </row>
        <row r="17621">
          <cell r="A17621">
            <v>153</v>
          </cell>
        </row>
        <row r="17622">
          <cell r="A17622">
            <v>153</v>
          </cell>
        </row>
        <row r="17623">
          <cell r="A17623">
            <v>153</v>
          </cell>
        </row>
        <row r="17624">
          <cell r="A17624">
            <v>153</v>
          </cell>
        </row>
        <row r="17625">
          <cell r="A17625">
            <v>153</v>
          </cell>
        </row>
        <row r="17626">
          <cell r="A17626">
            <v>153</v>
          </cell>
        </row>
        <row r="17627">
          <cell r="A17627">
            <v>153</v>
          </cell>
        </row>
        <row r="17628">
          <cell r="A17628">
            <v>153</v>
          </cell>
        </row>
        <row r="17629">
          <cell r="A17629">
            <v>153</v>
          </cell>
        </row>
        <row r="17630">
          <cell r="A17630">
            <v>153</v>
          </cell>
        </row>
        <row r="17631">
          <cell r="A17631">
            <v>153</v>
          </cell>
        </row>
        <row r="17632">
          <cell r="A17632">
            <v>153</v>
          </cell>
        </row>
        <row r="17633">
          <cell r="A17633">
            <v>153</v>
          </cell>
        </row>
        <row r="17634">
          <cell r="A17634">
            <v>153</v>
          </cell>
        </row>
        <row r="17635">
          <cell r="A17635">
            <v>153</v>
          </cell>
        </row>
        <row r="17636">
          <cell r="A17636">
            <v>153</v>
          </cell>
        </row>
        <row r="17637">
          <cell r="A17637">
            <v>153</v>
          </cell>
        </row>
        <row r="17638">
          <cell r="A17638">
            <v>153</v>
          </cell>
        </row>
        <row r="17639">
          <cell r="A17639">
            <v>153</v>
          </cell>
        </row>
        <row r="17640">
          <cell r="A17640">
            <v>153</v>
          </cell>
        </row>
        <row r="17641">
          <cell r="A17641">
            <v>153</v>
          </cell>
        </row>
        <row r="17642">
          <cell r="A17642">
            <v>153</v>
          </cell>
        </row>
        <row r="17643">
          <cell r="A17643">
            <v>153</v>
          </cell>
        </row>
        <row r="17644">
          <cell r="A17644">
            <v>153</v>
          </cell>
        </row>
        <row r="17645">
          <cell r="A17645">
            <v>153</v>
          </cell>
        </row>
        <row r="17646">
          <cell r="A17646">
            <v>153</v>
          </cell>
        </row>
        <row r="17647">
          <cell r="A17647">
            <v>153</v>
          </cell>
        </row>
        <row r="17648">
          <cell r="A17648">
            <v>153</v>
          </cell>
        </row>
        <row r="17649">
          <cell r="A17649">
            <v>153</v>
          </cell>
        </row>
        <row r="17650">
          <cell r="A17650">
            <v>153</v>
          </cell>
        </row>
        <row r="17651">
          <cell r="A17651">
            <v>153</v>
          </cell>
        </row>
        <row r="17652">
          <cell r="A17652">
            <v>153</v>
          </cell>
        </row>
        <row r="17653">
          <cell r="A17653">
            <v>153</v>
          </cell>
        </row>
        <row r="17654">
          <cell r="A17654">
            <v>153</v>
          </cell>
        </row>
        <row r="17655">
          <cell r="A17655">
            <v>153</v>
          </cell>
        </row>
        <row r="17656">
          <cell r="A17656">
            <v>153</v>
          </cell>
        </row>
        <row r="17657">
          <cell r="A17657">
            <v>153</v>
          </cell>
        </row>
        <row r="17658">
          <cell r="A17658">
            <v>153</v>
          </cell>
        </row>
        <row r="17659">
          <cell r="A17659">
            <v>153</v>
          </cell>
        </row>
        <row r="17660">
          <cell r="A17660">
            <v>153</v>
          </cell>
        </row>
        <row r="17661">
          <cell r="A17661">
            <v>153</v>
          </cell>
        </row>
        <row r="17662">
          <cell r="A17662">
            <v>153</v>
          </cell>
        </row>
        <row r="17663">
          <cell r="A17663">
            <v>153</v>
          </cell>
        </row>
        <row r="17664">
          <cell r="A17664">
            <v>153</v>
          </cell>
        </row>
        <row r="17665">
          <cell r="A17665">
            <v>153</v>
          </cell>
        </row>
        <row r="17666">
          <cell r="A17666">
            <v>153</v>
          </cell>
        </row>
        <row r="17667">
          <cell r="A17667">
            <v>153</v>
          </cell>
        </row>
        <row r="17668">
          <cell r="A17668">
            <v>153</v>
          </cell>
        </row>
        <row r="17669">
          <cell r="A17669">
            <v>153</v>
          </cell>
        </row>
        <row r="17670">
          <cell r="A17670">
            <v>153</v>
          </cell>
        </row>
        <row r="17671">
          <cell r="A17671">
            <v>153</v>
          </cell>
        </row>
        <row r="17672">
          <cell r="A17672">
            <v>153</v>
          </cell>
        </row>
        <row r="17673">
          <cell r="A17673">
            <v>153</v>
          </cell>
        </row>
        <row r="17674">
          <cell r="A17674">
            <v>153</v>
          </cell>
        </row>
        <row r="17675">
          <cell r="A17675">
            <v>153</v>
          </cell>
        </row>
        <row r="17676">
          <cell r="A17676">
            <v>153</v>
          </cell>
        </row>
        <row r="17677">
          <cell r="A17677">
            <v>153</v>
          </cell>
        </row>
        <row r="17678">
          <cell r="A17678">
            <v>153</v>
          </cell>
        </row>
        <row r="17679">
          <cell r="A17679">
            <v>153</v>
          </cell>
        </row>
        <row r="17680">
          <cell r="A17680">
            <v>153</v>
          </cell>
        </row>
        <row r="17681">
          <cell r="A17681">
            <v>153</v>
          </cell>
        </row>
        <row r="17682">
          <cell r="A17682">
            <v>153</v>
          </cell>
        </row>
        <row r="17683">
          <cell r="A17683">
            <v>154</v>
          </cell>
        </row>
        <row r="17684">
          <cell r="A17684">
            <v>154</v>
          </cell>
        </row>
        <row r="17685">
          <cell r="A17685">
            <v>154</v>
          </cell>
        </row>
        <row r="17686">
          <cell r="A17686">
            <v>154</v>
          </cell>
        </row>
        <row r="17687">
          <cell r="A17687">
            <v>154</v>
          </cell>
        </row>
        <row r="17688">
          <cell r="A17688">
            <v>154</v>
          </cell>
        </row>
        <row r="17689">
          <cell r="A17689">
            <v>154</v>
          </cell>
        </row>
        <row r="17690">
          <cell r="A17690">
            <v>154</v>
          </cell>
        </row>
        <row r="17691">
          <cell r="A17691">
            <v>154</v>
          </cell>
        </row>
        <row r="17692">
          <cell r="A17692">
            <v>154</v>
          </cell>
        </row>
        <row r="17693">
          <cell r="A17693">
            <v>154</v>
          </cell>
        </row>
        <row r="17694">
          <cell r="A17694">
            <v>154</v>
          </cell>
        </row>
        <row r="17695">
          <cell r="A17695">
            <v>154</v>
          </cell>
        </row>
        <row r="17696">
          <cell r="A17696">
            <v>154</v>
          </cell>
        </row>
        <row r="17697">
          <cell r="A17697">
            <v>154</v>
          </cell>
        </row>
        <row r="17698">
          <cell r="A17698">
            <v>154</v>
          </cell>
        </row>
        <row r="17699">
          <cell r="A17699">
            <v>154</v>
          </cell>
        </row>
        <row r="17700">
          <cell r="A17700">
            <v>154</v>
          </cell>
        </row>
        <row r="17701">
          <cell r="A17701">
            <v>154</v>
          </cell>
        </row>
        <row r="17702">
          <cell r="A17702">
            <v>154</v>
          </cell>
        </row>
        <row r="17703">
          <cell r="A17703">
            <v>154</v>
          </cell>
        </row>
        <row r="17704">
          <cell r="A17704">
            <v>154</v>
          </cell>
        </row>
        <row r="17705">
          <cell r="A17705">
            <v>154</v>
          </cell>
        </row>
        <row r="17706">
          <cell r="A17706">
            <v>154</v>
          </cell>
        </row>
        <row r="17707">
          <cell r="A17707">
            <v>154</v>
          </cell>
        </row>
        <row r="17708">
          <cell r="A17708">
            <v>154</v>
          </cell>
        </row>
        <row r="17709">
          <cell r="A17709">
            <v>154</v>
          </cell>
        </row>
        <row r="17710">
          <cell r="A17710">
            <v>154</v>
          </cell>
        </row>
        <row r="17711">
          <cell r="A17711">
            <v>154</v>
          </cell>
        </row>
        <row r="17712">
          <cell r="A17712">
            <v>154</v>
          </cell>
        </row>
        <row r="17713">
          <cell r="A17713">
            <v>154</v>
          </cell>
        </row>
        <row r="17714">
          <cell r="A17714">
            <v>154</v>
          </cell>
        </row>
        <row r="17715">
          <cell r="A17715">
            <v>154</v>
          </cell>
        </row>
        <row r="17716">
          <cell r="A17716">
            <v>154</v>
          </cell>
        </row>
        <row r="17717">
          <cell r="A17717">
            <v>154</v>
          </cell>
        </row>
        <row r="17718">
          <cell r="A17718">
            <v>154</v>
          </cell>
        </row>
        <row r="17719">
          <cell r="A17719">
            <v>154</v>
          </cell>
        </row>
        <row r="17720">
          <cell r="A17720">
            <v>154</v>
          </cell>
        </row>
        <row r="17721">
          <cell r="A17721">
            <v>154</v>
          </cell>
        </row>
        <row r="17722">
          <cell r="A17722">
            <v>154</v>
          </cell>
        </row>
        <row r="17723">
          <cell r="A17723">
            <v>154</v>
          </cell>
        </row>
        <row r="17724">
          <cell r="A17724">
            <v>154</v>
          </cell>
        </row>
        <row r="17725">
          <cell r="A17725">
            <v>154</v>
          </cell>
        </row>
        <row r="17726">
          <cell r="A17726">
            <v>154</v>
          </cell>
        </row>
        <row r="17727">
          <cell r="A17727">
            <v>154</v>
          </cell>
        </row>
        <row r="17728">
          <cell r="A17728">
            <v>154</v>
          </cell>
        </row>
        <row r="17729">
          <cell r="A17729">
            <v>154</v>
          </cell>
        </row>
        <row r="17730">
          <cell r="A17730">
            <v>154</v>
          </cell>
        </row>
        <row r="17731">
          <cell r="A17731">
            <v>154</v>
          </cell>
        </row>
        <row r="17732">
          <cell r="A17732">
            <v>154</v>
          </cell>
        </row>
        <row r="17733">
          <cell r="A17733">
            <v>154</v>
          </cell>
        </row>
        <row r="17734">
          <cell r="A17734">
            <v>154</v>
          </cell>
        </row>
        <row r="17735">
          <cell r="A17735">
            <v>154</v>
          </cell>
        </row>
        <row r="17736">
          <cell r="A17736">
            <v>154</v>
          </cell>
        </row>
        <row r="17737">
          <cell r="A17737">
            <v>154</v>
          </cell>
        </row>
        <row r="17738">
          <cell r="A17738">
            <v>154</v>
          </cell>
        </row>
        <row r="17739">
          <cell r="A17739">
            <v>154</v>
          </cell>
        </row>
        <row r="17740">
          <cell r="A17740">
            <v>154</v>
          </cell>
        </row>
        <row r="17741">
          <cell r="A17741">
            <v>154</v>
          </cell>
        </row>
        <row r="17742">
          <cell r="A17742">
            <v>154</v>
          </cell>
        </row>
        <row r="17743">
          <cell r="A17743">
            <v>154</v>
          </cell>
        </row>
        <row r="17744">
          <cell r="A17744">
            <v>154</v>
          </cell>
        </row>
        <row r="17745">
          <cell r="A17745">
            <v>154</v>
          </cell>
        </row>
        <row r="17746">
          <cell r="A17746">
            <v>154</v>
          </cell>
        </row>
        <row r="17747">
          <cell r="A17747">
            <v>154</v>
          </cell>
        </row>
        <row r="17748">
          <cell r="A17748">
            <v>154</v>
          </cell>
        </row>
        <row r="17749">
          <cell r="A17749">
            <v>154</v>
          </cell>
        </row>
        <row r="17750">
          <cell r="A17750">
            <v>154</v>
          </cell>
        </row>
        <row r="17751">
          <cell r="A17751">
            <v>154</v>
          </cell>
        </row>
        <row r="17752">
          <cell r="A17752">
            <v>154</v>
          </cell>
        </row>
        <row r="17753">
          <cell r="A17753">
            <v>154</v>
          </cell>
        </row>
        <row r="17754">
          <cell r="A17754">
            <v>154</v>
          </cell>
        </row>
        <row r="17755">
          <cell r="A17755">
            <v>154</v>
          </cell>
        </row>
        <row r="17756">
          <cell r="A17756">
            <v>154</v>
          </cell>
        </row>
        <row r="17757">
          <cell r="A17757">
            <v>154</v>
          </cell>
        </row>
        <row r="17758">
          <cell r="A17758">
            <v>154</v>
          </cell>
        </row>
        <row r="17759">
          <cell r="A17759">
            <v>154</v>
          </cell>
        </row>
        <row r="17760">
          <cell r="A17760">
            <v>154</v>
          </cell>
        </row>
        <row r="17761">
          <cell r="A17761">
            <v>154</v>
          </cell>
        </row>
        <row r="17762">
          <cell r="A17762">
            <v>154</v>
          </cell>
        </row>
        <row r="17763">
          <cell r="A17763">
            <v>154</v>
          </cell>
        </row>
        <row r="17764">
          <cell r="A17764">
            <v>154</v>
          </cell>
        </row>
        <row r="17765">
          <cell r="A17765">
            <v>154</v>
          </cell>
        </row>
        <row r="17766">
          <cell r="A17766">
            <v>154</v>
          </cell>
        </row>
        <row r="17767">
          <cell r="A17767">
            <v>154</v>
          </cell>
        </row>
        <row r="17768">
          <cell r="A17768">
            <v>154</v>
          </cell>
        </row>
        <row r="17769">
          <cell r="A17769">
            <v>154</v>
          </cell>
        </row>
        <row r="17770">
          <cell r="A17770">
            <v>154</v>
          </cell>
        </row>
        <row r="17771">
          <cell r="A17771">
            <v>154</v>
          </cell>
        </row>
        <row r="17772">
          <cell r="A17772">
            <v>154</v>
          </cell>
        </row>
        <row r="17773">
          <cell r="A17773">
            <v>154</v>
          </cell>
        </row>
        <row r="17774">
          <cell r="A17774">
            <v>154</v>
          </cell>
        </row>
        <row r="17775">
          <cell r="A17775">
            <v>154</v>
          </cell>
        </row>
        <row r="17776">
          <cell r="A17776">
            <v>154</v>
          </cell>
        </row>
        <row r="17777">
          <cell r="A17777">
            <v>154</v>
          </cell>
        </row>
        <row r="17778">
          <cell r="A17778">
            <v>154</v>
          </cell>
        </row>
        <row r="17779">
          <cell r="A17779">
            <v>154</v>
          </cell>
        </row>
        <row r="17780">
          <cell r="A17780">
            <v>154</v>
          </cell>
        </row>
        <row r="17781">
          <cell r="A17781">
            <v>154</v>
          </cell>
        </row>
        <row r="17782">
          <cell r="A17782">
            <v>154</v>
          </cell>
        </row>
        <row r="17783">
          <cell r="A17783">
            <v>154</v>
          </cell>
        </row>
        <row r="17784">
          <cell r="A17784">
            <v>154</v>
          </cell>
        </row>
        <row r="17785">
          <cell r="A17785">
            <v>154</v>
          </cell>
        </row>
        <row r="17786">
          <cell r="A17786">
            <v>154</v>
          </cell>
        </row>
        <row r="17787">
          <cell r="A17787">
            <v>154</v>
          </cell>
        </row>
        <row r="17788">
          <cell r="A17788">
            <v>154</v>
          </cell>
        </row>
        <row r="17789">
          <cell r="A17789">
            <v>154</v>
          </cell>
        </row>
        <row r="17790">
          <cell r="A17790">
            <v>154</v>
          </cell>
        </row>
        <row r="17791">
          <cell r="A17791">
            <v>154</v>
          </cell>
        </row>
        <row r="17792">
          <cell r="A17792">
            <v>154</v>
          </cell>
        </row>
        <row r="17793">
          <cell r="A17793">
            <v>154</v>
          </cell>
        </row>
        <row r="17794">
          <cell r="A17794">
            <v>154</v>
          </cell>
        </row>
        <row r="17795">
          <cell r="A17795">
            <v>154</v>
          </cell>
        </row>
        <row r="17796">
          <cell r="A17796">
            <v>155</v>
          </cell>
        </row>
        <row r="17797">
          <cell r="A17797">
            <v>155</v>
          </cell>
        </row>
        <row r="17798">
          <cell r="A17798">
            <v>155</v>
          </cell>
        </row>
        <row r="17799">
          <cell r="A17799">
            <v>155</v>
          </cell>
        </row>
        <row r="17800">
          <cell r="A17800">
            <v>155</v>
          </cell>
        </row>
        <row r="17801">
          <cell r="A17801">
            <v>155</v>
          </cell>
        </row>
        <row r="17802">
          <cell r="A17802">
            <v>155</v>
          </cell>
        </row>
        <row r="17803">
          <cell r="A17803">
            <v>155</v>
          </cell>
        </row>
        <row r="17804">
          <cell r="A17804">
            <v>155</v>
          </cell>
        </row>
        <row r="17805">
          <cell r="A17805">
            <v>155</v>
          </cell>
        </row>
        <row r="17806">
          <cell r="A17806">
            <v>155</v>
          </cell>
        </row>
        <row r="17807">
          <cell r="A17807">
            <v>155</v>
          </cell>
        </row>
        <row r="17808">
          <cell r="A17808">
            <v>155</v>
          </cell>
        </row>
        <row r="17809">
          <cell r="A17809">
            <v>155</v>
          </cell>
        </row>
        <row r="17810">
          <cell r="A17810">
            <v>155</v>
          </cell>
        </row>
        <row r="17811">
          <cell r="A17811">
            <v>155</v>
          </cell>
        </row>
        <row r="17812">
          <cell r="A17812">
            <v>155</v>
          </cell>
        </row>
        <row r="17813">
          <cell r="A17813">
            <v>155</v>
          </cell>
        </row>
        <row r="17814">
          <cell r="A17814">
            <v>155</v>
          </cell>
        </row>
        <row r="17815">
          <cell r="A17815">
            <v>155</v>
          </cell>
        </row>
        <row r="17816">
          <cell r="A17816">
            <v>155</v>
          </cell>
        </row>
        <row r="17817">
          <cell r="A17817">
            <v>155</v>
          </cell>
        </row>
        <row r="17818">
          <cell r="A17818">
            <v>155</v>
          </cell>
        </row>
        <row r="17819">
          <cell r="A17819">
            <v>155</v>
          </cell>
        </row>
        <row r="17820">
          <cell r="A17820">
            <v>155</v>
          </cell>
        </row>
        <row r="17821">
          <cell r="A17821">
            <v>155</v>
          </cell>
        </row>
        <row r="17822">
          <cell r="A17822">
            <v>155</v>
          </cell>
        </row>
        <row r="17823">
          <cell r="A17823">
            <v>155</v>
          </cell>
        </row>
        <row r="17824">
          <cell r="A17824">
            <v>155</v>
          </cell>
        </row>
        <row r="17825">
          <cell r="A17825">
            <v>155</v>
          </cell>
        </row>
        <row r="17826">
          <cell r="A17826">
            <v>155</v>
          </cell>
        </row>
        <row r="17827">
          <cell r="A17827">
            <v>155</v>
          </cell>
        </row>
        <row r="17828">
          <cell r="A17828">
            <v>155</v>
          </cell>
        </row>
        <row r="17829">
          <cell r="A17829">
            <v>155</v>
          </cell>
        </row>
        <row r="17830">
          <cell r="A17830">
            <v>155</v>
          </cell>
        </row>
        <row r="17831">
          <cell r="A17831">
            <v>155</v>
          </cell>
        </row>
        <row r="17832">
          <cell r="A17832">
            <v>155</v>
          </cell>
        </row>
        <row r="17833">
          <cell r="A17833">
            <v>155</v>
          </cell>
        </row>
        <row r="17834">
          <cell r="A17834">
            <v>155</v>
          </cell>
        </row>
        <row r="17835">
          <cell r="A17835">
            <v>155</v>
          </cell>
        </row>
        <row r="17836">
          <cell r="A17836">
            <v>155</v>
          </cell>
        </row>
        <row r="17837">
          <cell r="A17837">
            <v>155</v>
          </cell>
        </row>
        <row r="17838">
          <cell r="A17838">
            <v>155</v>
          </cell>
        </row>
        <row r="17839">
          <cell r="A17839">
            <v>155</v>
          </cell>
        </row>
        <row r="17840">
          <cell r="A17840">
            <v>155</v>
          </cell>
        </row>
        <row r="17841">
          <cell r="A17841">
            <v>155</v>
          </cell>
        </row>
        <row r="17842">
          <cell r="A17842">
            <v>155</v>
          </cell>
        </row>
        <row r="17843">
          <cell r="A17843">
            <v>155</v>
          </cell>
        </row>
        <row r="17844">
          <cell r="A17844">
            <v>155</v>
          </cell>
        </row>
        <row r="17845">
          <cell r="A17845">
            <v>155</v>
          </cell>
        </row>
        <row r="17846">
          <cell r="A17846">
            <v>155</v>
          </cell>
        </row>
        <row r="17847">
          <cell r="A17847">
            <v>155</v>
          </cell>
        </row>
        <row r="17848">
          <cell r="A17848">
            <v>155</v>
          </cell>
        </row>
        <row r="17849">
          <cell r="A17849">
            <v>155</v>
          </cell>
        </row>
        <row r="17850">
          <cell r="A17850">
            <v>155</v>
          </cell>
        </row>
        <row r="17851">
          <cell r="A17851">
            <v>155</v>
          </cell>
        </row>
        <row r="17852">
          <cell r="A17852">
            <v>155</v>
          </cell>
        </row>
        <row r="17853">
          <cell r="A17853">
            <v>155</v>
          </cell>
        </row>
        <row r="17854">
          <cell r="A17854">
            <v>155</v>
          </cell>
        </row>
        <row r="17855">
          <cell r="A17855">
            <v>155</v>
          </cell>
        </row>
        <row r="17856">
          <cell r="A17856">
            <v>155</v>
          </cell>
        </row>
        <row r="17857">
          <cell r="A17857">
            <v>155</v>
          </cell>
        </row>
        <row r="17858">
          <cell r="A17858">
            <v>155</v>
          </cell>
        </row>
        <row r="17859">
          <cell r="A17859">
            <v>155</v>
          </cell>
        </row>
        <row r="17860">
          <cell r="A17860">
            <v>155</v>
          </cell>
        </row>
        <row r="17861">
          <cell r="A17861">
            <v>155</v>
          </cell>
        </row>
        <row r="17862">
          <cell r="A17862">
            <v>155</v>
          </cell>
        </row>
        <row r="17863">
          <cell r="A17863">
            <v>155</v>
          </cell>
        </row>
        <row r="17864">
          <cell r="A17864">
            <v>155</v>
          </cell>
        </row>
        <row r="17865">
          <cell r="A17865">
            <v>155</v>
          </cell>
        </row>
        <row r="17866">
          <cell r="A17866">
            <v>155</v>
          </cell>
        </row>
        <row r="17867">
          <cell r="A17867">
            <v>155</v>
          </cell>
        </row>
        <row r="17868">
          <cell r="A17868">
            <v>155</v>
          </cell>
        </row>
        <row r="17869">
          <cell r="A17869">
            <v>155</v>
          </cell>
        </row>
        <row r="17870">
          <cell r="A17870">
            <v>155</v>
          </cell>
        </row>
        <row r="17871">
          <cell r="A17871">
            <v>155</v>
          </cell>
        </row>
        <row r="17872">
          <cell r="A17872">
            <v>155</v>
          </cell>
        </row>
        <row r="17873">
          <cell r="A17873">
            <v>155</v>
          </cell>
        </row>
        <row r="17874">
          <cell r="A17874">
            <v>155</v>
          </cell>
        </row>
        <row r="17875">
          <cell r="A17875">
            <v>155</v>
          </cell>
        </row>
        <row r="17876">
          <cell r="A17876">
            <v>155</v>
          </cell>
        </row>
        <row r="17877">
          <cell r="A17877">
            <v>155</v>
          </cell>
        </row>
        <row r="17878">
          <cell r="A17878">
            <v>155</v>
          </cell>
        </row>
        <row r="17879">
          <cell r="A17879">
            <v>155</v>
          </cell>
        </row>
        <row r="17880">
          <cell r="A17880">
            <v>155</v>
          </cell>
        </row>
        <row r="17881">
          <cell r="A17881">
            <v>155</v>
          </cell>
        </row>
        <row r="17882">
          <cell r="A17882">
            <v>155</v>
          </cell>
        </row>
        <row r="17883">
          <cell r="A17883">
            <v>155</v>
          </cell>
        </row>
        <row r="17884">
          <cell r="A17884">
            <v>155</v>
          </cell>
        </row>
        <row r="17885">
          <cell r="A17885">
            <v>155</v>
          </cell>
        </row>
        <row r="17886">
          <cell r="A17886">
            <v>155</v>
          </cell>
        </row>
        <row r="17887">
          <cell r="A17887">
            <v>155</v>
          </cell>
        </row>
        <row r="17888">
          <cell r="A17888">
            <v>155</v>
          </cell>
        </row>
        <row r="17889">
          <cell r="A17889">
            <v>155</v>
          </cell>
        </row>
        <row r="17890">
          <cell r="A17890">
            <v>155</v>
          </cell>
        </row>
        <row r="17891">
          <cell r="A17891">
            <v>155</v>
          </cell>
        </row>
        <row r="17892">
          <cell r="A17892">
            <v>155</v>
          </cell>
        </row>
        <row r="17893">
          <cell r="A17893">
            <v>155</v>
          </cell>
        </row>
        <row r="17894">
          <cell r="A17894">
            <v>155</v>
          </cell>
        </row>
        <row r="17895">
          <cell r="A17895">
            <v>155</v>
          </cell>
        </row>
        <row r="17896">
          <cell r="A17896">
            <v>155</v>
          </cell>
        </row>
        <row r="17897">
          <cell r="A17897">
            <v>155</v>
          </cell>
        </row>
        <row r="17898">
          <cell r="A17898">
            <v>155</v>
          </cell>
        </row>
        <row r="17899">
          <cell r="A17899">
            <v>155</v>
          </cell>
        </row>
        <row r="17900">
          <cell r="A17900">
            <v>155</v>
          </cell>
        </row>
        <row r="17901">
          <cell r="A17901">
            <v>155</v>
          </cell>
        </row>
        <row r="17902">
          <cell r="A17902">
            <v>155</v>
          </cell>
        </row>
        <row r="17903">
          <cell r="A17903">
            <v>155</v>
          </cell>
        </row>
        <row r="17904">
          <cell r="A17904">
            <v>155</v>
          </cell>
        </row>
        <row r="17905">
          <cell r="A17905">
            <v>155</v>
          </cell>
        </row>
        <row r="17906">
          <cell r="A17906">
            <v>155</v>
          </cell>
        </row>
        <row r="17907">
          <cell r="A17907">
            <v>155</v>
          </cell>
        </row>
        <row r="17908">
          <cell r="A17908">
            <v>155</v>
          </cell>
        </row>
        <row r="17909">
          <cell r="A17909">
            <v>156</v>
          </cell>
        </row>
        <row r="17910">
          <cell r="A17910">
            <v>156</v>
          </cell>
        </row>
        <row r="17911">
          <cell r="A17911">
            <v>156</v>
          </cell>
        </row>
        <row r="17912">
          <cell r="A17912">
            <v>156</v>
          </cell>
        </row>
        <row r="17913">
          <cell r="A17913">
            <v>156</v>
          </cell>
        </row>
        <row r="17914">
          <cell r="A17914">
            <v>156</v>
          </cell>
        </row>
        <row r="17915">
          <cell r="A17915">
            <v>156</v>
          </cell>
        </row>
        <row r="17916">
          <cell r="A17916">
            <v>156</v>
          </cell>
        </row>
        <row r="17917">
          <cell r="A17917">
            <v>156</v>
          </cell>
        </row>
        <row r="17918">
          <cell r="A17918">
            <v>156</v>
          </cell>
        </row>
        <row r="17919">
          <cell r="A17919">
            <v>156</v>
          </cell>
        </row>
        <row r="17920">
          <cell r="A17920">
            <v>156</v>
          </cell>
        </row>
        <row r="17921">
          <cell r="A17921">
            <v>156</v>
          </cell>
        </row>
        <row r="17922">
          <cell r="A17922">
            <v>156</v>
          </cell>
        </row>
        <row r="17923">
          <cell r="A17923">
            <v>156</v>
          </cell>
        </row>
        <row r="17924">
          <cell r="A17924">
            <v>156</v>
          </cell>
        </row>
        <row r="17925">
          <cell r="A17925">
            <v>156</v>
          </cell>
        </row>
        <row r="17926">
          <cell r="A17926">
            <v>156</v>
          </cell>
        </row>
        <row r="17927">
          <cell r="A17927">
            <v>156</v>
          </cell>
        </row>
        <row r="17928">
          <cell r="A17928">
            <v>156</v>
          </cell>
        </row>
        <row r="17929">
          <cell r="A17929">
            <v>156</v>
          </cell>
        </row>
        <row r="17930">
          <cell r="A17930">
            <v>156</v>
          </cell>
        </row>
        <row r="17931">
          <cell r="A17931">
            <v>156</v>
          </cell>
        </row>
        <row r="17932">
          <cell r="A17932">
            <v>156</v>
          </cell>
        </row>
        <row r="17933">
          <cell r="A17933">
            <v>156</v>
          </cell>
        </row>
        <row r="17934">
          <cell r="A17934">
            <v>156</v>
          </cell>
        </row>
        <row r="17935">
          <cell r="A17935">
            <v>156</v>
          </cell>
        </row>
        <row r="17936">
          <cell r="A17936">
            <v>156</v>
          </cell>
        </row>
        <row r="17937">
          <cell r="A17937">
            <v>156</v>
          </cell>
        </row>
        <row r="17938">
          <cell r="A17938">
            <v>156</v>
          </cell>
        </row>
        <row r="17939">
          <cell r="A17939">
            <v>156</v>
          </cell>
        </row>
        <row r="17940">
          <cell r="A17940">
            <v>156</v>
          </cell>
        </row>
        <row r="17941">
          <cell r="A17941">
            <v>156</v>
          </cell>
        </row>
        <row r="17942">
          <cell r="A17942">
            <v>156</v>
          </cell>
        </row>
        <row r="17943">
          <cell r="A17943">
            <v>156</v>
          </cell>
        </row>
        <row r="17944">
          <cell r="A17944">
            <v>156</v>
          </cell>
        </row>
        <row r="17945">
          <cell r="A17945">
            <v>156</v>
          </cell>
        </row>
        <row r="17946">
          <cell r="A17946">
            <v>156</v>
          </cell>
        </row>
        <row r="17947">
          <cell r="A17947">
            <v>156</v>
          </cell>
        </row>
        <row r="17948">
          <cell r="A17948">
            <v>156</v>
          </cell>
        </row>
        <row r="17949">
          <cell r="A17949">
            <v>156</v>
          </cell>
        </row>
        <row r="17950">
          <cell r="A17950">
            <v>156</v>
          </cell>
        </row>
        <row r="17951">
          <cell r="A17951">
            <v>156</v>
          </cell>
        </row>
        <row r="17952">
          <cell r="A17952">
            <v>156</v>
          </cell>
        </row>
        <row r="17953">
          <cell r="A17953">
            <v>156</v>
          </cell>
        </row>
        <row r="17954">
          <cell r="A17954">
            <v>156</v>
          </cell>
        </row>
        <row r="17955">
          <cell r="A17955">
            <v>156</v>
          </cell>
        </row>
        <row r="17956">
          <cell r="A17956">
            <v>156</v>
          </cell>
        </row>
        <row r="17957">
          <cell r="A17957">
            <v>156</v>
          </cell>
        </row>
        <row r="17958">
          <cell r="A17958">
            <v>156</v>
          </cell>
        </row>
        <row r="17959">
          <cell r="A17959">
            <v>156</v>
          </cell>
        </row>
        <row r="17960">
          <cell r="A17960">
            <v>156</v>
          </cell>
        </row>
        <row r="17961">
          <cell r="A17961">
            <v>156</v>
          </cell>
        </row>
        <row r="17962">
          <cell r="A17962">
            <v>156</v>
          </cell>
        </row>
        <row r="17963">
          <cell r="A17963">
            <v>156</v>
          </cell>
        </row>
        <row r="17964">
          <cell r="A17964">
            <v>156</v>
          </cell>
        </row>
        <row r="17965">
          <cell r="A17965">
            <v>156</v>
          </cell>
        </row>
        <row r="17966">
          <cell r="A17966">
            <v>156</v>
          </cell>
        </row>
        <row r="17967">
          <cell r="A17967">
            <v>156</v>
          </cell>
        </row>
        <row r="17968">
          <cell r="A17968">
            <v>156</v>
          </cell>
        </row>
        <row r="17969">
          <cell r="A17969">
            <v>156</v>
          </cell>
        </row>
        <row r="17970">
          <cell r="A17970">
            <v>156</v>
          </cell>
        </row>
        <row r="17971">
          <cell r="A17971">
            <v>156</v>
          </cell>
        </row>
        <row r="17972">
          <cell r="A17972">
            <v>156</v>
          </cell>
        </row>
        <row r="17973">
          <cell r="A17973">
            <v>156</v>
          </cell>
        </row>
        <row r="17974">
          <cell r="A17974">
            <v>156</v>
          </cell>
        </row>
        <row r="17975">
          <cell r="A17975">
            <v>156</v>
          </cell>
        </row>
        <row r="17976">
          <cell r="A17976">
            <v>156</v>
          </cell>
        </row>
        <row r="17977">
          <cell r="A17977">
            <v>156</v>
          </cell>
        </row>
        <row r="17978">
          <cell r="A17978">
            <v>156</v>
          </cell>
        </row>
        <row r="17979">
          <cell r="A17979">
            <v>156</v>
          </cell>
        </row>
        <row r="17980">
          <cell r="A17980">
            <v>156</v>
          </cell>
        </row>
        <row r="17981">
          <cell r="A17981">
            <v>156</v>
          </cell>
        </row>
        <row r="17982">
          <cell r="A17982">
            <v>156</v>
          </cell>
        </row>
        <row r="17983">
          <cell r="A17983">
            <v>156</v>
          </cell>
        </row>
        <row r="17984">
          <cell r="A17984">
            <v>156</v>
          </cell>
        </row>
        <row r="17985">
          <cell r="A17985">
            <v>156</v>
          </cell>
        </row>
        <row r="17986">
          <cell r="A17986">
            <v>156</v>
          </cell>
        </row>
        <row r="17987">
          <cell r="A17987">
            <v>156</v>
          </cell>
        </row>
        <row r="17988">
          <cell r="A17988">
            <v>156</v>
          </cell>
        </row>
        <row r="17989">
          <cell r="A17989">
            <v>156</v>
          </cell>
        </row>
        <row r="17990">
          <cell r="A17990">
            <v>156</v>
          </cell>
        </row>
        <row r="17991">
          <cell r="A17991">
            <v>156</v>
          </cell>
        </row>
        <row r="17992">
          <cell r="A17992">
            <v>156</v>
          </cell>
        </row>
        <row r="17993">
          <cell r="A17993">
            <v>156</v>
          </cell>
        </row>
        <row r="17994">
          <cell r="A17994">
            <v>156</v>
          </cell>
        </row>
        <row r="17995">
          <cell r="A17995">
            <v>156</v>
          </cell>
        </row>
        <row r="17996">
          <cell r="A17996">
            <v>156</v>
          </cell>
        </row>
        <row r="17997">
          <cell r="A17997">
            <v>156</v>
          </cell>
        </row>
        <row r="17998">
          <cell r="A17998">
            <v>156</v>
          </cell>
        </row>
        <row r="17999">
          <cell r="A17999">
            <v>156</v>
          </cell>
        </row>
        <row r="18000">
          <cell r="A18000">
            <v>156</v>
          </cell>
        </row>
        <row r="18001">
          <cell r="A18001">
            <v>156</v>
          </cell>
        </row>
        <row r="18002">
          <cell r="A18002">
            <v>156</v>
          </cell>
        </row>
        <row r="18003">
          <cell r="A18003">
            <v>156</v>
          </cell>
        </row>
        <row r="18004">
          <cell r="A18004">
            <v>156</v>
          </cell>
        </row>
        <row r="18005">
          <cell r="A18005">
            <v>156</v>
          </cell>
        </row>
        <row r="18006">
          <cell r="A18006">
            <v>156</v>
          </cell>
        </row>
        <row r="18007">
          <cell r="A18007">
            <v>156</v>
          </cell>
        </row>
        <row r="18008">
          <cell r="A18008">
            <v>156</v>
          </cell>
        </row>
        <row r="18009">
          <cell r="A18009">
            <v>156</v>
          </cell>
        </row>
        <row r="18010">
          <cell r="A18010">
            <v>156</v>
          </cell>
        </row>
        <row r="18011">
          <cell r="A18011">
            <v>156</v>
          </cell>
        </row>
        <row r="18012">
          <cell r="A18012">
            <v>156</v>
          </cell>
        </row>
        <row r="18013">
          <cell r="A18013">
            <v>156</v>
          </cell>
        </row>
        <row r="18014">
          <cell r="A18014">
            <v>156</v>
          </cell>
        </row>
        <row r="18015">
          <cell r="A18015">
            <v>156</v>
          </cell>
        </row>
        <row r="18016">
          <cell r="A18016">
            <v>156</v>
          </cell>
        </row>
        <row r="18017">
          <cell r="A18017">
            <v>156</v>
          </cell>
        </row>
        <row r="18018">
          <cell r="A18018">
            <v>156</v>
          </cell>
        </row>
        <row r="18019">
          <cell r="A18019">
            <v>156</v>
          </cell>
        </row>
        <row r="18020">
          <cell r="A18020">
            <v>156</v>
          </cell>
        </row>
        <row r="18021">
          <cell r="A18021">
            <v>156</v>
          </cell>
        </row>
        <row r="18022">
          <cell r="A18022">
            <v>157</v>
          </cell>
        </row>
        <row r="18023">
          <cell r="A18023">
            <v>157</v>
          </cell>
        </row>
        <row r="18024">
          <cell r="A18024">
            <v>157</v>
          </cell>
        </row>
        <row r="18025">
          <cell r="A18025">
            <v>157</v>
          </cell>
        </row>
        <row r="18026">
          <cell r="A18026">
            <v>157</v>
          </cell>
        </row>
        <row r="18027">
          <cell r="A18027">
            <v>157</v>
          </cell>
        </row>
        <row r="18028">
          <cell r="A18028">
            <v>157</v>
          </cell>
        </row>
        <row r="18029">
          <cell r="A18029">
            <v>157</v>
          </cell>
        </row>
        <row r="18030">
          <cell r="A18030">
            <v>157</v>
          </cell>
        </row>
        <row r="18031">
          <cell r="A18031">
            <v>157</v>
          </cell>
        </row>
        <row r="18032">
          <cell r="A18032">
            <v>157</v>
          </cell>
        </row>
        <row r="18033">
          <cell r="A18033">
            <v>157</v>
          </cell>
        </row>
        <row r="18034">
          <cell r="A18034">
            <v>157</v>
          </cell>
        </row>
        <row r="18035">
          <cell r="A18035">
            <v>157</v>
          </cell>
        </row>
        <row r="18036">
          <cell r="A18036">
            <v>157</v>
          </cell>
        </row>
        <row r="18037">
          <cell r="A18037">
            <v>157</v>
          </cell>
        </row>
        <row r="18038">
          <cell r="A18038">
            <v>157</v>
          </cell>
        </row>
        <row r="18039">
          <cell r="A18039">
            <v>157</v>
          </cell>
        </row>
        <row r="18040">
          <cell r="A18040">
            <v>157</v>
          </cell>
        </row>
        <row r="18041">
          <cell r="A18041">
            <v>157</v>
          </cell>
        </row>
        <row r="18042">
          <cell r="A18042">
            <v>157</v>
          </cell>
        </row>
        <row r="18043">
          <cell r="A18043">
            <v>157</v>
          </cell>
        </row>
        <row r="18044">
          <cell r="A18044">
            <v>157</v>
          </cell>
        </row>
        <row r="18045">
          <cell r="A18045">
            <v>157</v>
          </cell>
        </row>
        <row r="18046">
          <cell r="A18046">
            <v>157</v>
          </cell>
        </row>
        <row r="18047">
          <cell r="A18047">
            <v>157</v>
          </cell>
        </row>
        <row r="18048">
          <cell r="A18048">
            <v>157</v>
          </cell>
        </row>
        <row r="18049">
          <cell r="A18049">
            <v>157</v>
          </cell>
        </row>
        <row r="18050">
          <cell r="A18050">
            <v>157</v>
          </cell>
        </row>
        <row r="18051">
          <cell r="A18051">
            <v>157</v>
          </cell>
        </row>
        <row r="18052">
          <cell r="A18052">
            <v>157</v>
          </cell>
        </row>
        <row r="18053">
          <cell r="A18053">
            <v>157</v>
          </cell>
        </row>
        <row r="18054">
          <cell r="A18054">
            <v>157</v>
          </cell>
        </row>
        <row r="18055">
          <cell r="A18055">
            <v>157</v>
          </cell>
        </row>
        <row r="18056">
          <cell r="A18056">
            <v>157</v>
          </cell>
        </row>
        <row r="18057">
          <cell r="A18057">
            <v>157</v>
          </cell>
        </row>
        <row r="18058">
          <cell r="A18058">
            <v>157</v>
          </cell>
        </row>
        <row r="18059">
          <cell r="A18059">
            <v>157</v>
          </cell>
        </row>
        <row r="18060">
          <cell r="A18060">
            <v>157</v>
          </cell>
        </row>
        <row r="18061">
          <cell r="A18061">
            <v>157</v>
          </cell>
        </row>
        <row r="18062">
          <cell r="A18062">
            <v>157</v>
          </cell>
        </row>
        <row r="18063">
          <cell r="A18063">
            <v>157</v>
          </cell>
        </row>
        <row r="18064">
          <cell r="A18064">
            <v>157</v>
          </cell>
        </row>
        <row r="18065">
          <cell r="A18065">
            <v>157</v>
          </cell>
        </row>
        <row r="18066">
          <cell r="A18066">
            <v>157</v>
          </cell>
        </row>
        <row r="18067">
          <cell r="A18067">
            <v>157</v>
          </cell>
        </row>
        <row r="18068">
          <cell r="A18068">
            <v>157</v>
          </cell>
        </row>
        <row r="18069">
          <cell r="A18069">
            <v>157</v>
          </cell>
        </row>
        <row r="18070">
          <cell r="A18070">
            <v>157</v>
          </cell>
        </row>
        <row r="18071">
          <cell r="A18071">
            <v>157</v>
          </cell>
        </row>
        <row r="18072">
          <cell r="A18072">
            <v>157</v>
          </cell>
        </row>
        <row r="18073">
          <cell r="A18073">
            <v>157</v>
          </cell>
        </row>
        <row r="18074">
          <cell r="A18074">
            <v>157</v>
          </cell>
        </row>
        <row r="18075">
          <cell r="A18075">
            <v>157</v>
          </cell>
        </row>
        <row r="18076">
          <cell r="A18076">
            <v>157</v>
          </cell>
        </row>
        <row r="18077">
          <cell r="A18077">
            <v>157</v>
          </cell>
        </row>
        <row r="18078">
          <cell r="A18078">
            <v>157</v>
          </cell>
        </row>
        <row r="18079">
          <cell r="A18079">
            <v>157</v>
          </cell>
        </row>
        <row r="18080">
          <cell r="A18080">
            <v>157</v>
          </cell>
        </row>
        <row r="18081">
          <cell r="A18081">
            <v>157</v>
          </cell>
        </row>
        <row r="18082">
          <cell r="A18082">
            <v>157</v>
          </cell>
        </row>
        <row r="18083">
          <cell r="A18083">
            <v>157</v>
          </cell>
        </row>
        <row r="18084">
          <cell r="A18084">
            <v>157</v>
          </cell>
        </row>
        <row r="18085">
          <cell r="A18085">
            <v>157</v>
          </cell>
        </row>
        <row r="18086">
          <cell r="A18086">
            <v>157</v>
          </cell>
        </row>
        <row r="18087">
          <cell r="A18087">
            <v>157</v>
          </cell>
        </row>
        <row r="18088">
          <cell r="A18088">
            <v>157</v>
          </cell>
        </row>
        <row r="18089">
          <cell r="A18089">
            <v>157</v>
          </cell>
        </row>
        <row r="18090">
          <cell r="A18090">
            <v>157</v>
          </cell>
        </row>
        <row r="18091">
          <cell r="A18091">
            <v>157</v>
          </cell>
        </row>
        <row r="18092">
          <cell r="A18092">
            <v>157</v>
          </cell>
        </row>
        <row r="18093">
          <cell r="A18093">
            <v>157</v>
          </cell>
        </row>
        <row r="18094">
          <cell r="A18094">
            <v>157</v>
          </cell>
        </row>
        <row r="18095">
          <cell r="A18095">
            <v>157</v>
          </cell>
        </row>
        <row r="18096">
          <cell r="A18096">
            <v>157</v>
          </cell>
        </row>
        <row r="18097">
          <cell r="A18097">
            <v>157</v>
          </cell>
        </row>
        <row r="18098">
          <cell r="A18098">
            <v>157</v>
          </cell>
        </row>
        <row r="18099">
          <cell r="A18099">
            <v>157</v>
          </cell>
        </row>
        <row r="18100">
          <cell r="A18100">
            <v>157</v>
          </cell>
        </row>
        <row r="18101">
          <cell r="A18101">
            <v>157</v>
          </cell>
        </row>
        <row r="18102">
          <cell r="A18102">
            <v>157</v>
          </cell>
        </row>
        <row r="18103">
          <cell r="A18103">
            <v>157</v>
          </cell>
        </row>
        <row r="18104">
          <cell r="A18104">
            <v>157</v>
          </cell>
        </row>
        <row r="18105">
          <cell r="A18105">
            <v>157</v>
          </cell>
        </row>
        <row r="18106">
          <cell r="A18106">
            <v>157</v>
          </cell>
        </row>
        <row r="18107">
          <cell r="A18107">
            <v>157</v>
          </cell>
        </row>
        <row r="18108">
          <cell r="A18108">
            <v>157</v>
          </cell>
        </row>
        <row r="18109">
          <cell r="A18109">
            <v>157</v>
          </cell>
        </row>
        <row r="18110">
          <cell r="A18110">
            <v>157</v>
          </cell>
        </row>
        <row r="18111">
          <cell r="A18111">
            <v>157</v>
          </cell>
        </row>
        <row r="18112">
          <cell r="A18112">
            <v>157</v>
          </cell>
        </row>
        <row r="18113">
          <cell r="A18113">
            <v>157</v>
          </cell>
        </row>
        <row r="18114">
          <cell r="A18114">
            <v>157</v>
          </cell>
        </row>
        <row r="18115">
          <cell r="A18115">
            <v>157</v>
          </cell>
        </row>
        <row r="18116">
          <cell r="A18116">
            <v>157</v>
          </cell>
        </row>
        <row r="18117">
          <cell r="A18117">
            <v>157</v>
          </cell>
        </row>
        <row r="18118">
          <cell r="A18118">
            <v>157</v>
          </cell>
        </row>
        <row r="18119">
          <cell r="A18119">
            <v>157</v>
          </cell>
        </row>
        <row r="18120">
          <cell r="A18120">
            <v>157</v>
          </cell>
        </row>
        <row r="18121">
          <cell r="A18121">
            <v>157</v>
          </cell>
        </row>
        <row r="18122">
          <cell r="A18122">
            <v>157</v>
          </cell>
        </row>
        <row r="18123">
          <cell r="A18123">
            <v>157</v>
          </cell>
        </row>
        <row r="18124">
          <cell r="A18124">
            <v>157</v>
          </cell>
        </row>
        <row r="18125">
          <cell r="A18125">
            <v>157</v>
          </cell>
        </row>
        <row r="18126">
          <cell r="A18126">
            <v>157</v>
          </cell>
        </row>
        <row r="18127">
          <cell r="A18127">
            <v>157</v>
          </cell>
        </row>
        <row r="18128">
          <cell r="A18128">
            <v>157</v>
          </cell>
        </row>
        <row r="18129">
          <cell r="A18129">
            <v>157</v>
          </cell>
        </row>
        <row r="18130">
          <cell r="A18130">
            <v>157</v>
          </cell>
        </row>
        <row r="18131">
          <cell r="A18131">
            <v>157</v>
          </cell>
        </row>
        <row r="18132">
          <cell r="A18132">
            <v>157</v>
          </cell>
        </row>
        <row r="18133">
          <cell r="A18133">
            <v>157</v>
          </cell>
        </row>
        <row r="18134">
          <cell r="A18134">
            <v>157</v>
          </cell>
        </row>
        <row r="18135">
          <cell r="A18135">
            <v>158</v>
          </cell>
        </row>
        <row r="18136">
          <cell r="A18136">
            <v>158</v>
          </cell>
        </row>
        <row r="18137">
          <cell r="A18137">
            <v>158</v>
          </cell>
        </row>
        <row r="18138">
          <cell r="A18138">
            <v>158</v>
          </cell>
        </row>
        <row r="18139">
          <cell r="A18139">
            <v>158</v>
          </cell>
        </row>
        <row r="18140">
          <cell r="A18140">
            <v>158</v>
          </cell>
        </row>
        <row r="18141">
          <cell r="A18141">
            <v>158</v>
          </cell>
        </row>
        <row r="18142">
          <cell r="A18142">
            <v>158</v>
          </cell>
        </row>
        <row r="18143">
          <cell r="A18143">
            <v>158</v>
          </cell>
        </row>
        <row r="18144">
          <cell r="A18144">
            <v>158</v>
          </cell>
        </row>
        <row r="18145">
          <cell r="A18145">
            <v>158</v>
          </cell>
        </row>
        <row r="18146">
          <cell r="A18146">
            <v>158</v>
          </cell>
        </row>
        <row r="18147">
          <cell r="A18147">
            <v>158</v>
          </cell>
        </row>
        <row r="18148">
          <cell r="A18148">
            <v>158</v>
          </cell>
        </row>
        <row r="18149">
          <cell r="A18149">
            <v>158</v>
          </cell>
        </row>
        <row r="18150">
          <cell r="A18150">
            <v>158</v>
          </cell>
        </row>
        <row r="18151">
          <cell r="A18151">
            <v>158</v>
          </cell>
        </row>
        <row r="18152">
          <cell r="A18152">
            <v>158</v>
          </cell>
        </row>
        <row r="18153">
          <cell r="A18153">
            <v>158</v>
          </cell>
        </row>
        <row r="18154">
          <cell r="A18154">
            <v>158</v>
          </cell>
        </row>
        <row r="18155">
          <cell r="A18155">
            <v>158</v>
          </cell>
        </row>
        <row r="18156">
          <cell r="A18156">
            <v>158</v>
          </cell>
        </row>
        <row r="18157">
          <cell r="A18157">
            <v>158</v>
          </cell>
        </row>
        <row r="18158">
          <cell r="A18158">
            <v>158</v>
          </cell>
        </row>
        <row r="18159">
          <cell r="A18159">
            <v>158</v>
          </cell>
        </row>
        <row r="18160">
          <cell r="A18160">
            <v>158</v>
          </cell>
        </row>
        <row r="18161">
          <cell r="A18161">
            <v>158</v>
          </cell>
        </row>
        <row r="18162">
          <cell r="A18162">
            <v>158</v>
          </cell>
        </row>
        <row r="18163">
          <cell r="A18163">
            <v>158</v>
          </cell>
        </row>
        <row r="18164">
          <cell r="A18164">
            <v>158</v>
          </cell>
        </row>
        <row r="18165">
          <cell r="A18165">
            <v>158</v>
          </cell>
        </row>
        <row r="18166">
          <cell r="A18166">
            <v>158</v>
          </cell>
        </row>
        <row r="18167">
          <cell r="A18167">
            <v>158</v>
          </cell>
        </row>
        <row r="18168">
          <cell r="A18168">
            <v>158</v>
          </cell>
        </row>
        <row r="18169">
          <cell r="A18169">
            <v>158</v>
          </cell>
        </row>
        <row r="18170">
          <cell r="A18170">
            <v>158</v>
          </cell>
        </row>
        <row r="18171">
          <cell r="A18171">
            <v>158</v>
          </cell>
        </row>
        <row r="18172">
          <cell r="A18172">
            <v>158</v>
          </cell>
        </row>
        <row r="18173">
          <cell r="A18173">
            <v>158</v>
          </cell>
        </row>
        <row r="18174">
          <cell r="A18174">
            <v>158</v>
          </cell>
        </row>
        <row r="18175">
          <cell r="A18175">
            <v>158</v>
          </cell>
        </row>
        <row r="18176">
          <cell r="A18176">
            <v>158</v>
          </cell>
        </row>
        <row r="18177">
          <cell r="A18177">
            <v>158</v>
          </cell>
        </row>
        <row r="18178">
          <cell r="A18178">
            <v>158</v>
          </cell>
        </row>
        <row r="18179">
          <cell r="A18179">
            <v>158</v>
          </cell>
        </row>
        <row r="18180">
          <cell r="A18180">
            <v>158</v>
          </cell>
        </row>
        <row r="18181">
          <cell r="A18181">
            <v>158</v>
          </cell>
        </row>
        <row r="18182">
          <cell r="A18182">
            <v>158</v>
          </cell>
        </row>
        <row r="18183">
          <cell r="A18183">
            <v>158</v>
          </cell>
        </row>
        <row r="18184">
          <cell r="A18184">
            <v>158</v>
          </cell>
        </row>
        <row r="18185">
          <cell r="A18185">
            <v>158</v>
          </cell>
        </row>
        <row r="18186">
          <cell r="A18186">
            <v>158</v>
          </cell>
        </row>
        <row r="18187">
          <cell r="A18187">
            <v>158</v>
          </cell>
        </row>
        <row r="18188">
          <cell r="A18188">
            <v>158</v>
          </cell>
        </row>
        <row r="18189">
          <cell r="A18189">
            <v>158</v>
          </cell>
        </row>
        <row r="18190">
          <cell r="A18190">
            <v>158</v>
          </cell>
        </row>
        <row r="18191">
          <cell r="A18191">
            <v>158</v>
          </cell>
        </row>
        <row r="18192">
          <cell r="A18192">
            <v>158</v>
          </cell>
        </row>
        <row r="18193">
          <cell r="A18193">
            <v>158</v>
          </cell>
        </row>
        <row r="18194">
          <cell r="A18194">
            <v>158</v>
          </cell>
        </row>
        <row r="18195">
          <cell r="A18195">
            <v>158</v>
          </cell>
        </row>
        <row r="18196">
          <cell r="A18196">
            <v>158</v>
          </cell>
        </row>
        <row r="18197">
          <cell r="A18197">
            <v>158</v>
          </cell>
        </row>
        <row r="18198">
          <cell r="A18198">
            <v>158</v>
          </cell>
        </row>
        <row r="18199">
          <cell r="A18199">
            <v>158</v>
          </cell>
        </row>
        <row r="18200">
          <cell r="A18200">
            <v>158</v>
          </cell>
        </row>
        <row r="18201">
          <cell r="A18201">
            <v>158</v>
          </cell>
        </row>
        <row r="18202">
          <cell r="A18202">
            <v>158</v>
          </cell>
        </row>
        <row r="18203">
          <cell r="A18203">
            <v>158</v>
          </cell>
        </row>
        <row r="18204">
          <cell r="A18204">
            <v>158</v>
          </cell>
        </row>
        <row r="18205">
          <cell r="A18205">
            <v>158</v>
          </cell>
        </row>
        <row r="18206">
          <cell r="A18206">
            <v>158</v>
          </cell>
        </row>
        <row r="18207">
          <cell r="A18207">
            <v>158</v>
          </cell>
        </row>
        <row r="18208">
          <cell r="A18208">
            <v>158</v>
          </cell>
        </row>
        <row r="18209">
          <cell r="A18209">
            <v>158</v>
          </cell>
        </row>
        <row r="18210">
          <cell r="A18210">
            <v>158</v>
          </cell>
        </row>
        <row r="18211">
          <cell r="A18211">
            <v>158</v>
          </cell>
        </row>
        <row r="18212">
          <cell r="A18212">
            <v>158</v>
          </cell>
        </row>
        <row r="18213">
          <cell r="A18213">
            <v>158</v>
          </cell>
        </row>
        <row r="18214">
          <cell r="A18214">
            <v>158</v>
          </cell>
        </row>
        <row r="18215">
          <cell r="A18215">
            <v>158</v>
          </cell>
        </row>
        <row r="18216">
          <cell r="A18216">
            <v>158</v>
          </cell>
        </row>
        <row r="18217">
          <cell r="A18217">
            <v>158</v>
          </cell>
        </row>
        <row r="18218">
          <cell r="A18218">
            <v>158</v>
          </cell>
        </row>
        <row r="18219">
          <cell r="A18219">
            <v>158</v>
          </cell>
        </row>
        <row r="18220">
          <cell r="A18220">
            <v>158</v>
          </cell>
        </row>
        <row r="18221">
          <cell r="A18221">
            <v>158</v>
          </cell>
        </row>
        <row r="18222">
          <cell r="A18222">
            <v>158</v>
          </cell>
        </row>
        <row r="18223">
          <cell r="A18223">
            <v>158</v>
          </cell>
        </row>
        <row r="18224">
          <cell r="A18224">
            <v>158</v>
          </cell>
        </row>
        <row r="18225">
          <cell r="A18225">
            <v>158</v>
          </cell>
        </row>
        <row r="18226">
          <cell r="A18226">
            <v>158</v>
          </cell>
        </row>
        <row r="18227">
          <cell r="A18227">
            <v>158</v>
          </cell>
        </row>
        <row r="18228">
          <cell r="A18228">
            <v>158</v>
          </cell>
        </row>
        <row r="18229">
          <cell r="A18229">
            <v>158</v>
          </cell>
        </row>
        <row r="18230">
          <cell r="A18230">
            <v>158</v>
          </cell>
        </row>
        <row r="18231">
          <cell r="A18231">
            <v>158</v>
          </cell>
        </row>
        <row r="18232">
          <cell r="A18232">
            <v>158</v>
          </cell>
        </row>
        <row r="18233">
          <cell r="A18233">
            <v>158</v>
          </cell>
        </row>
        <row r="18234">
          <cell r="A18234">
            <v>158</v>
          </cell>
        </row>
        <row r="18235">
          <cell r="A18235">
            <v>158</v>
          </cell>
        </row>
        <row r="18236">
          <cell r="A18236">
            <v>158</v>
          </cell>
        </row>
        <row r="18237">
          <cell r="A18237">
            <v>158</v>
          </cell>
        </row>
        <row r="18238">
          <cell r="A18238">
            <v>158</v>
          </cell>
        </row>
        <row r="18239">
          <cell r="A18239">
            <v>158</v>
          </cell>
        </row>
        <row r="18240">
          <cell r="A18240">
            <v>158</v>
          </cell>
        </row>
        <row r="18241">
          <cell r="A18241">
            <v>158</v>
          </cell>
        </row>
        <row r="18242">
          <cell r="A18242">
            <v>158</v>
          </cell>
        </row>
        <row r="18243">
          <cell r="A18243">
            <v>158</v>
          </cell>
        </row>
        <row r="18244">
          <cell r="A18244">
            <v>158</v>
          </cell>
        </row>
        <row r="18245">
          <cell r="A18245">
            <v>158</v>
          </cell>
        </row>
        <row r="18246">
          <cell r="A18246">
            <v>158</v>
          </cell>
        </row>
        <row r="18247">
          <cell r="A18247">
            <v>158</v>
          </cell>
        </row>
        <row r="18248">
          <cell r="A18248">
            <v>159</v>
          </cell>
        </row>
        <row r="18249">
          <cell r="A18249">
            <v>159</v>
          </cell>
        </row>
        <row r="18250">
          <cell r="A18250">
            <v>159</v>
          </cell>
        </row>
        <row r="18251">
          <cell r="A18251">
            <v>159</v>
          </cell>
        </row>
        <row r="18252">
          <cell r="A18252">
            <v>159</v>
          </cell>
        </row>
        <row r="18253">
          <cell r="A18253">
            <v>159</v>
          </cell>
        </row>
        <row r="18254">
          <cell r="A18254">
            <v>159</v>
          </cell>
        </row>
        <row r="18255">
          <cell r="A18255">
            <v>159</v>
          </cell>
        </row>
        <row r="18256">
          <cell r="A18256">
            <v>159</v>
          </cell>
        </row>
        <row r="18257">
          <cell r="A18257">
            <v>159</v>
          </cell>
        </row>
        <row r="18258">
          <cell r="A18258">
            <v>159</v>
          </cell>
        </row>
        <row r="18259">
          <cell r="A18259">
            <v>159</v>
          </cell>
        </row>
        <row r="18260">
          <cell r="A18260">
            <v>159</v>
          </cell>
        </row>
        <row r="18261">
          <cell r="A18261">
            <v>159</v>
          </cell>
        </row>
        <row r="18262">
          <cell r="A18262">
            <v>159</v>
          </cell>
        </row>
        <row r="18263">
          <cell r="A18263">
            <v>159</v>
          </cell>
        </row>
        <row r="18264">
          <cell r="A18264">
            <v>159</v>
          </cell>
        </row>
        <row r="18265">
          <cell r="A18265">
            <v>159</v>
          </cell>
        </row>
        <row r="18266">
          <cell r="A18266">
            <v>159</v>
          </cell>
        </row>
        <row r="18267">
          <cell r="A18267">
            <v>159</v>
          </cell>
        </row>
        <row r="18268">
          <cell r="A18268">
            <v>159</v>
          </cell>
        </row>
        <row r="18269">
          <cell r="A18269">
            <v>159</v>
          </cell>
        </row>
        <row r="18270">
          <cell r="A18270">
            <v>159</v>
          </cell>
        </row>
        <row r="18271">
          <cell r="A18271">
            <v>159</v>
          </cell>
        </row>
        <row r="18272">
          <cell r="A18272">
            <v>159</v>
          </cell>
        </row>
        <row r="18273">
          <cell r="A18273">
            <v>159</v>
          </cell>
        </row>
        <row r="18274">
          <cell r="A18274">
            <v>159</v>
          </cell>
        </row>
        <row r="18275">
          <cell r="A18275">
            <v>159</v>
          </cell>
        </row>
        <row r="18276">
          <cell r="A18276">
            <v>159</v>
          </cell>
        </row>
        <row r="18277">
          <cell r="A18277">
            <v>159</v>
          </cell>
        </row>
        <row r="18278">
          <cell r="A18278">
            <v>159</v>
          </cell>
        </row>
        <row r="18279">
          <cell r="A18279">
            <v>159</v>
          </cell>
        </row>
        <row r="18280">
          <cell r="A18280">
            <v>159</v>
          </cell>
        </row>
        <row r="18281">
          <cell r="A18281">
            <v>159</v>
          </cell>
        </row>
        <row r="18282">
          <cell r="A18282">
            <v>159</v>
          </cell>
        </row>
        <row r="18283">
          <cell r="A18283">
            <v>159</v>
          </cell>
        </row>
        <row r="18284">
          <cell r="A18284">
            <v>159</v>
          </cell>
        </row>
        <row r="18285">
          <cell r="A18285">
            <v>159</v>
          </cell>
        </row>
        <row r="18286">
          <cell r="A18286">
            <v>159</v>
          </cell>
        </row>
        <row r="18287">
          <cell r="A18287">
            <v>159</v>
          </cell>
        </row>
        <row r="18288">
          <cell r="A18288">
            <v>159</v>
          </cell>
        </row>
        <row r="18289">
          <cell r="A18289">
            <v>159</v>
          </cell>
        </row>
        <row r="18290">
          <cell r="A18290">
            <v>159</v>
          </cell>
        </row>
        <row r="18291">
          <cell r="A18291">
            <v>159</v>
          </cell>
        </row>
        <row r="18292">
          <cell r="A18292">
            <v>159</v>
          </cell>
        </row>
        <row r="18293">
          <cell r="A18293">
            <v>159</v>
          </cell>
        </row>
        <row r="18294">
          <cell r="A18294">
            <v>159</v>
          </cell>
        </row>
        <row r="18295">
          <cell r="A18295">
            <v>159</v>
          </cell>
        </row>
        <row r="18296">
          <cell r="A18296">
            <v>159</v>
          </cell>
        </row>
        <row r="18297">
          <cell r="A18297">
            <v>159</v>
          </cell>
        </row>
        <row r="18298">
          <cell r="A18298">
            <v>159</v>
          </cell>
        </row>
        <row r="18299">
          <cell r="A18299">
            <v>159</v>
          </cell>
        </row>
        <row r="18300">
          <cell r="A18300">
            <v>159</v>
          </cell>
        </row>
        <row r="18301">
          <cell r="A18301">
            <v>159</v>
          </cell>
        </row>
        <row r="18302">
          <cell r="A18302">
            <v>159</v>
          </cell>
        </row>
        <row r="18303">
          <cell r="A18303">
            <v>159</v>
          </cell>
        </row>
        <row r="18304">
          <cell r="A18304">
            <v>159</v>
          </cell>
        </row>
        <row r="18305">
          <cell r="A18305">
            <v>159</v>
          </cell>
        </row>
        <row r="18306">
          <cell r="A18306">
            <v>159</v>
          </cell>
        </row>
        <row r="18307">
          <cell r="A18307">
            <v>159</v>
          </cell>
        </row>
        <row r="18308">
          <cell r="A18308">
            <v>159</v>
          </cell>
        </row>
        <row r="18309">
          <cell r="A18309">
            <v>159</v>
          </cell>
        </row>
        <row r="18310">
          <cell r="A18310">
            <v>159</v>
          </cell>
        </row>
        <row r="18311">
          <cell r="A18311">
            <v>159</v>
          </cell>
        </row>
        <row r="18312">
          <cell r="A18312">
            <v>159</v>
          </cell>
        </row>
        <row r="18313">
          <cell r="A18313">
            <v>159</v>
          </cell>
        </row>
        <row r="18314">
          <cell r="A18314">
            <v>159</v>
          </cell>
        </row>
        <row r="18315">
          <cell r="A18315">
            <v>159</v>
          </cell>
        </row>
        <row r="18316">
          <cell r="A18316">
            <v>159</v>
          </cell>
        </row>
        <row r="18317">
          <cell r="A18317">
            <v>159</v>
          </cell>
        </row>
        <row r="18318">
          <cell r="A18318">
            <v>159</v>
          </cell>
        </row>
        <row r="18319">
          <cell r="A18319">
            <v>159</v>
          </cell>
        </row>
        <row r="18320">
          <cell r="A18320">
            <v>159</v>
          </cell>
        </row>
        <row r="18321">
          <cell r="A18321">
            <v>159</v>
          </cell>
        </row>
        <row r="18322">
          <cell r="A18322">
            <v>159</v>
          </cell>
        </row>
        <row r="18323">
          <cell r="A18323">
            <v>159</v>
          </cell>
        </row>
        <row r="18324">
          <cell r="A18324">
            <v>159</v>
          </cell>
        </row>
        <row r="18325">
          <cell r="A18325">
            <v>159</v>
          </cell>
        </row>
        <row r="18326">
          <cell r="A18326">
            <v>159</v>
          </cell>
        </row>
        <row r="18327">
          <cell r="A18327">
            <v>159</v>
          </cell>
        </row>
        <row r="18328">
          <cell r="A18328">
            <v>159</v>
          </cell>
        </row>
        <row r="18329">
          <cell r="A18329">
            <v>159</v>
          </cell>
        </row>
        <row r="18330">
          <cell r="A18330">
            <v>159</v>
          </cell>
        </row>
        <row r="18331">
          <cell r="A18331">
            <v>159</v>
          </cell>
        </row>
        <row r="18332">
          <cell r="A18332">
            <v>159</v>
          </cell>
        </row>
        <row r="18333">
          <cell r="A18333">
            <v>159</v>
          </cell>
        </row>
        <row r="18334">
          <cell r="A18334">
            <v>159</v>
          </cell>
        </row>
        <row r="18335">
          <cell r="A18335">
            <v>159</v>
          </cell>
        </row>
        <row r="18336">
          <cell r="A18336">
            <v>159</v>
          </cell>
        </row>
        <row r="18337">
          <cell r="A18337">
            <v>159</v>
          </cell>
        </row>
        <row r="18338">
          <cell r="A18338">
            <v>159</v>
          </cell>
        </row>
        <row r="18339">
          <cell r="A18339">
            <v>159</v>
          </cell>
        </row>
        <row r="18340">
          <cell r="A18340">
            <v>159</v>
          </cell>
        </row>
        <row r="18341">
          <cell r="A18341">
            <v>159</v>
          </cell>
        </row>
        <row r="18342">
          <cell r="A18342">
            <v>159</v>
          </cell>
        </row>
        <row r="18343">
          <cell r="A18343">
            <v>159</v>
          </cell>
        </row>
        <row r="18344">
          <cell r="A18344">
            <v>159</v>
          </cell>
        </row>
        <row r="18345">
          <cell r="A18345">
            <v>159</v>
          </cell>
        </row>
        <row r="18346">
          <cell r="A18346">
            <v>159</v>
          </cell>
        </row>
        <row r="18347">
          <cell r="A18347">
            <v>159</v>
          </cell>
        </row>
        <row r="18348">
          <cell r="A18348">
            <v>159</v>
          </cell>
        </row>
        <row r="18349">
          <cell r="A18349">
            <v>159</v>
          </cell>
        </row>
        <row r="18350">
          <cell r="A18350">
            <v>159</v>
          </cell>
        </row>
        <row r="18351">
          <cell r="A18351">
            <v>159</v>
          </cell>
        </row>
        <row r="18352">
          <cell r="A18352">
            <v>159</v>
          </cell>
        </row>
        <row r="18353">
          <cell r="A18353">
            <v>159</v>
          </cell>
        </row>
        <row r="18354">
          <cell r="A18354">
            <v>159</v>
          </cell>
        </row>
        <row r="18355">
          <cell r="A18355">
            <v>159</v>
          </cell>
        </row>
        <row r="18356">
          <cell r="A18356">
            <v>159</v>
          </cell>
        </row>
        <row r="18357">
          <cell r="A18357">
            <v>159</v>
          </cell>
        </row>
        <row r="18358">
          <cell r="A18358">
            <v>159</v>
          </cell>
        </row>
        <row r="18359">
          <cell r="A18359">
            <v>159</v>
          </cell>
        </row>
        <row r="18360">
          <cell r="A18360">
            <v>159</v>
          </cell>
        </row>
        <row r="18361">
          <cell r="A18361">
            <v>160</v>
          </cell>
        </row>
        <row r="18362">
          <cell r="A18362">
            <v>160</v>
          </cell>
        </row>
        <row r="18363">
          <cell r="A18363">
            <v>160</v>
          </cell>
        </row>
        <row r="18364">
          <cell r="A18364">
            <v>160</v>
          </cell>
        </row>
        <row r="18365">
          <cell r="A18365">
            <v>160</v>
          </cell>
        </row>
        <row r="18366">
          <cell r="A18366">
            <v>160</v>
          </cell>
        </row>
        <row r="18367">
          <cell r="A18367">
            <v>160</v>
          </cell>
        </row>
        <row r="18368">
          <cell r="A18368">
            <v>160</v>
          </cell>
        </row>
        <row r="18369">
          <cell r="A18369">
            <v>160</v>
          </cell>
        </row>
        <row r="18370">
          <cell r="A18370">
            <v>160</v>
          </cell>
        </row>
        <row r="18371">
          <cell r="A18371">
            <v>160</v>
          </cell>
        </row>
        <row r="18372">
          <cell r="A18372">
            <v>160</v>
          </cell>
        </row>
        <row r="18373">
          <cell r="A18373">
            <v>160</v>
          </cell>
        </row>
        <row r="18374">
          <cell r="A18374">
            <v>160</v>
          </cell>
        </row>
        <row r="18375">
          <cell r="A18375">
            <v>160</v>
          </cell>
        </row>
        <row r="18376">
          <cell r="A18376">
            <v>160</v>
          </cell>
        </row>
        <row r="18377">
          <cell r="A18377">
            <v>160</v>
          </cell>
        </row>
        <row r="18378">
          <cell r="A18378">
            <v>160</v>
          </cell>
        </row>
        <row r="18379">
          <cell r="A18379">
            <v>160</v>
          </cell>
        </row>
        <row r="18380">
          <cell r="A18380">
            <v>160</v>
          </cell>
        </row>
        <row r="18381">
          <cell r="A18381">
            <v>160</v>
          </cell>
        </row>
        <row r="18382">
          <cell r="A18382">
            <v>160</v>
          </cell>
        </row>
        <row r="18383">
          <cell r="A18383">
            <v>160</v>
          </cell>
        </row>
        <row r="18384">
          <cell r="A18384">
            <v>160</v>
          </cell>
        </row>
        <row r="18385">
          <cell r="A18385">
            <v>160</v>
          </cell>
        </row>
        <row r="18386">
          <cell r="A18386">
            <v>160</v>
          </cell>
        </row>
        <row r="18387">
          <cell r="A18387">
            <v>160</v>
          </cell>
        </row>
        <row r="18388">
          <cell r="A18388">
            <v>160</v>
          </cell>
        </row>
        <row r="18389">
          <cell r="A18389">
            <v>160</v>
          </cell>
        </row>
        <row r="18390">
          <cell r="A18390">
            <v>160</v>
          </cell>
        </row>
        <row r="18391">
          <cell r="A18391">
            <v>160</v>
          </cell>
        </row>
        <row r="18392">
          <cell r="A18392">
            <v>160</v>
          </cell>
        </row>
        <row r="18393">
          <cell r="A18393">
            <v>160</v>
          </cell>
        </row>
        <row r="18394">
          <cell r="A18394">
            <v>160</v>
          </cell>
        </row>
        <row r="18395">
          <cell r="A18395">
            <v>160</v>
          </cell>
        </row>
        <row r="18396">
          <cell r="A18396">
            <v>160</v>
          </cell>
        </row>
        <row r="18397">
          <cell r="A18397">
            <v>160</v>
          </cell>
        </row>
        <row r="18398">
          <cell r="A18398">
            <v>160</v>
          </cell>
        </row>
        <row r="18399">
          <cell r="A18399">
            <v>160</v>
          </cell>
        </row>
        <row r="18400">
          <cell r="A18400">
            <v>160</v>
          </cell>
        </row>
        <row r="18401">
          <cell r="A18401">
            <v>160</v>
          </cell>
        </row>
        <row r="18402">
          <cell r="A18402">
            <v>160</v>
          </cell>
        </row>
        <row r="18403">
          <cell r="A18403">
            <v>160</v>
          </cell>
        </row>
        <row r="18404">
          <cell r="A18404">
            <v>160</v>
          </cell>
        </row>
        <row r="18405">
          <cell r="A18405">
            <v>160</v>
          </cell>
        </row>
        <row r="18406">
          <cell r="A18406">
            <v>160</v>
          </cell>
        </row>
        <row r="18407">
          <cell r="A18407">
            <v>160</v>
          </cell>
        </row>
        <row r="18408">
          <cell r="A18408">
            <v>160</v>
          </cell>
        </row>
        <row r="18409">
          <cell r="A18409">
            <v>160</v>
          </cell>
        </row>
        <row r="18410">
          <cell r="A18410">
            <v>160</v>
          </cell>
        </row>
        <row r="18411">
          <cell r="A18411">
            <v>160</v>
          </cell>
        </row>
        <row r="18412">
          <cell r="A18412">
            <v>160</v>
          </cell>
        </row>
        <row r="18413">
          <cell r="A18413">
            <v>160</v>
          </cell>
        </row>
        <row r="18414">
          <cell r="A18414">
            <v>160</v>
          </cell>
        </row>
        <row r="18415">
          <cell r="A18415">
            <v>160</v>
          </cell>
        </row>
        <row r="18416">
          <cell r="A18416">
            <v>160</v>
          </cell>
        </row>
        <row r="18417">
          <cell r="A18417">
            <v>160</v>
          </cell>
        </row>
        <row r="18418">
          <cell r="A18418">
            <v>160</v>
          </cell>
        </row>
        <row r="18419">
          <cell r="A18419">
            <v>160</v>
          </cell>
        </row>
        <row r="18420">
          <cell r="A18420">
            <v>160</v>
          </cell>
        </row>
        <row r="18421">
          <cell r="A18421">
            <v>160</v>
          </cell>
        </row>
        <row r="18422">
          <cell r="A18422">
            <v>160</v>
          </cell>
        </row>
        <row r="18423">
          <cell r="A18423">
            <v>160</v>
          </cell>
        </row>
        <row r="18424">
          <cell r="A18424">
            <v>160</v>
          </cell>
        </row>
        <row r="18425">
          <cell r="A18425">
            <v>160</v>
          </cell>
        </row>
        <row r="18426">
          <cell r="A18426">
            <v>160</v>
          </cell>
        </row>
        <row r="18427">
          <cell r="A18427">
            <v>160</v>
          </cell>
        </row>
        <row r="18428">
          <cell r="A18428">
            <v>160</v>
          </cell>
        </row>
        <row r="18429">
          <cell r="A18429">
            <v>160</v>
          </cell>
        </row>
        <row r="18430">
          <cell r="A18430">
            <v>160</v>
          </cell>
        </row>
        <row r="18431">
          <cell r="A18431">
            <v>160</v>
          </cell>
        </row>
        <row r="18432">
          <cell r="A18432">
            <v>160</v>
          </cell>
        </row>
        <row r="18433">
          <cell r="A18433">
            <v>160</v>
          </cell>
        </row>
        <row r="18434">
          <cell r="A18434">
            <v>160</v>
          </cell>
        </row>
        <row r="18435">
          <cell r="A18435">
            <v>160</v>
          </cell>
        </row>
        <row r="18436">
          <cell r="A18436">
            <v>160</v>
          </cell>
        </row>
        <row r="18437">
          <cell r="A18437">
            <v>160</v>
          </cell>
        </row>
        <row r="18438">
          <cell r="A18438">
            <v>160</v>
          </cell>
        </row>
        <row r="18439">
          <cell r="A18439">
            <v>160</v>
          </cell>
        </row>
        <row r="18440">
          <cell r="A18440">
            <v>160</v>
          </cell>
        </row>
        <row r="18441">
          <cell r="A18441">
            <v>160</v>
          </cell>
        </row>
        <row r="18442">
          <cell r="A18442">
            <v>160</v>
          </cell>
        </row>
        <row r="18443">
          <cell r="A18443">
            <v>160</v>
          </cell>
        </row>
        <row r="18444">
          <cell r="A18444">
            <v>160</v>
          </cell>
        </row>
        <row r="18445">
          <cell r="A18445">
            <v>160</v>
          </cell>
        </row>
        <row r="18446">
          <cell r="A18446">
            <v>160</v>
          </cell>
        </row>
        <row r="18447">
          <cell r="A18447">
            <v>160</v>
          </cell>
        </row>
        <row r="18448">
          <cell r="A18448">
            <v>160</v>
          </cell>
        </row>
        <row r="18449">
          <cell r="A18449">
            <v>160</v>
          </cell>
        </row>
        <row r="18450">
          <cell r="A18450">
            <v>160</v>
          </cell>
        </row>
        <row r="18451">
          <cell r="A18451">
            <v>160</v>
          </cell>
        </row>
        <row r="18452">
          <cell r="A18452">
            <v>160</v>
          </cell>
        </row>
        <row r="18453">
          <cell r="A18453">
            <v>160</v>
          </cell>
        </row>
        <row r="18454">
          <cell r="A18454">
            <v>160</v>
          </cell>
        </row>
        <row r="18455">
          <cell r="A18455">
            <v>160</v>
          </cell>
        </row>
        <row r="18456">
          <cell r="A18456">
            <v>160</v>
          </cell>
        </row>
        <row r="18457">
          <cell r="A18457">
            <v>160</v>
          </cell>
        </row>
        <row r="18458">
          <cell r="A18458">
            <v>160</v>
          </cell>
        </row>
        <row r="18459">
          <cell r="A18459">
            <v>160</v>
          </cell>
        </row>
        <row r="18460">
          <cell r="A18460">
            <v>160</v>
          </cell>
        </row>
        <row r="18461">
          <cell r="A18461">
            <v>160</v>
          </cell>
        </row>
        <row r="18462">
          <cell r="A18462">
            <v>160</v>
          </cell>
        </row>
        <row r="18463">
          <cell r="A18463">
            <v>160</v>
          </cell>
        </row>
        <row r="18464">
          <cell r="A18464">
            <v>160</v>
          </cell>
        </row>
        <row r="18465">
          <cell r="A18465">
            <v>160</v>
          </cell>
        </row>
        <row r="18466">
          <cell r="A18466">
            <v>160</v>
          </cell>
        </row>
        <row r="18467">
          <cell r="A18467">
            <v>160</v>
          </cell>
        </row>
        <row r="18468">
          <cell r="A18468">
            <v>160</v>
          </cell>
        </row>
        <row r="18469">
          <cell r="A18469">
            <v>160</v>
          </cell>
        </row>
        <row r="18470">
          <cell r="A18470">
            <v>160</v>
          </cell>
        </row>
        <row r="18471">
          <cell r="A18471">
            <v>160</v>
          </cell>
        </row>
        <row r="18472">
          <cell r="A18472">
            <v>160</v>
          </cell>
        </row>
        <row r="18473">
          <cell r="A18473">
            <v>160</v>
          </cell>
        </row>
        <row r="18474">
          <cell r="A18474">
            <v>161</v>
          </cell>
        </row>
        <row r="18475">
          <cell r="A18475">
            <v>161</v>
          </cell>
        </row>
        <row r="18476">
          <cell r="A18476">
            <v>161</v>
          </cell>
        </row>
        <row r="18477">
          <cell r="A18477">
            <v>161</v>
          </cell>
        </row>
        <row r="18478">
          <cell r="A18478">
            <v>161</v>
          </cell>
        </row>
        <row r="18479">
          <cell r="A18479">
            <v>161</v>
          </cell>
        </row>
        <row r="18480">
          <cell r="A18480">
            <v>161</v>
          </cell>
        </row>
        <row r="18481">
          <cell r="A18481">
            <v>161</v>
          </cell>
        </row>
        <row r="18482">
          <cell r="A18482">
            <v>161</v>
          </cell>
        </row>
        <row r="18483">
          <cell r="A18483">
            <v>161</v>
          </cell>
        </row>
        <row r="18484">
          <cell r="A18484">
            <v>161</v>
          </cell>
        </row>
        <row r="18485">
          <cell r="A18485">
            <v>161</v>
          </cell>
        </row>
        <row r="18486">
          <cell r="A18486">
            <v>161</v>
          </cell>
        </row>
        <row r="18487">
          <cell r="A18487">
            <v>161</v>
          </cell>
        </row>
        <row r="18488">
          <cell r="A18488">
            <v>161</v>
          </cell>
        </row>
        <row r="18489">
          <cell r="A18489">
            <v>161</v>
          </cell>
        </row>
        <row r="18490">
          <cell r="A18490">
            <v>161</v>
          </cell>
        </row>
        <row r="18491">
          <cell r="A18491">
            <v>161</v>
          </cell>
        </row>
        <row r="18492">
          <cell r="A18492">
            <v>161</v>
          </cell>
        </row>
        <row r="18493">
          <cell r="A18493">
            <v>161</v>
          </cell>
        </row>
        <row r="18494">
          <cell r="A18494">
            <v>161</v>
          </cell>
        </row>
        <row r="18495">
          <cell r="A18495">
            <v>161</v>
          </cell>
        </row>
        <row r="18496">
          <cell r="A18496">
            <v>161</v>
          </cell>
        </row>
        <row r="18497">
          <cell r="A18497">
            <v>161</v>
          </cell>
        </row>
        <row r="18498">
          <cell r="A18498">
            <v>161</v>
          </cell>
        </row>
        <row r="18499">
          <cell r="A18499">
            <v>161</v>
          </cell>
        </row>
        <row r="18500">
          <cell r="A18500">
            <v>161</v>
          </cell>
        </row>
        <row r="18501">
          <cell r="A18501">
            <v>161</v>
          </cell>
        </row>
        <row r="18502">
          <cell r="A18502">
            <v>161</v>
          </cell>
        </row>
        <row r="18503">
          <cell r="A18503">
            <v>161</v>
          </cell>
        </row>
        <row r="18504">
          <cell r="A18504">
            <v>161</v>
          </cell>
        </row>
        <row r="18505">
          <cell r="A18505">
            <v>161</v>
          </cell>
        </row>
        <row r="18506">
          <cell r="A18506">
            <v>161</v>
          </cell>
        </row>
        <row r="18507">
          <cell r="A18507">
            <v>161</v>
          </cell>
        </row>
        <row r="18508">
          <cell r="A18508">
            <v>161</v>
          </cell>
        </row>
        <row r="18509">
          <cell r="A18509">
            <v>161</v>
          </cell>
        </row>
        <row r="18510">
          <cell r="A18510">
            <v>161</v>
          </cell>
        </row>
        <row r="18511">
          <cell r="A18511">
            <v>161</v>
          </cell>
        </row>
        <row r="18512">
          <cell r="A18512">
            <v>161</v>
          </cell>
        </row>
        <row r="18513">
          <cell r="A18513">
            <v>161</v>
          </cell>
        </row>
        <row r="18514">
          <cell r="A18514">
            <v>161</v>
          </cell>
        </row>
        <row r="18515">
          <cell r="A18515">
            <v>161</v>
          </cell>
        </row>
        <row r="18516">
          <cell r="A18516">
            <v>161</v>
          </cell>
        </row>
        <row r="18517">
          <cell r="A18517">
            <v>161</v>
          </cell>
        </row>
        <row r="18518">
          <cell r="A18518">
            <v>161</v>
          </cell>
        </row>
        <row r="18519">
          <cell r="A18519">
            <v>161</v>
          </cell>
        </row>
        <row r="18520">
          <cell r="A18520">
            <v>161</v>
          </cell>
        </row>
        <row r="18521">
          <cell r="A18521">
            <v>161</v>
          </cell>
        </row>
        <row r="18522">
          <cell r="A18522">
            <v>161</v>
          </cell>
        </row>
        <row r="18523">
          <cell r="A18523">
            <v>161</v>
          </cell>
        </row>
        <row r="18524">
          <cell r="A18524">
            <v>161</v>
          </cell>
        </row>
        <row r="18525">
          <cell r="A18525">
            <v>161</v>
          </cell>
        </row>
        <row r="18526">
          <cell r="A18526">
            <v>161</v>
          </cell>
        </row>
        <row r="18527">
          <cell r="A18527">
            <v>161</v>
          </cell>
        </row>
        <row r="18528">
          <cell r="A18528">
            <v>161</v>
          </cell>
        </row>
        <row r="18529">
          <cell r="A18529">
            <v>161</v>
          </cell>
        </row>
        <row r="18530">
          <cell r="A18530">
            <v>161</v>
          </cell>
        </row>
        <row r="18531">
          <cell r="A18531">
            <v>161</v>
          </cell>
        </row>
        <row r="18532">
          <cell r="A18532">
            <v>161</v>
          </cell>
        </row>
        <row r="18533">
          <cell r="A18533">
            <v>161</v>
          </cell>
        </row>
        <row r="18534">
          <cell r="A18534">
            <v>161</v>
          </cell>
        </row>
        <row r="18535">
          <cell r="A18535">
            <v>161</v>
          </cell>
        </row>
        <row r="18536">
          <cell r="A18536">
            <v>161</v>
          </cell>
        </row>
        <row r="18537">
          <cell r="A18537">
            <v>161</v>
          </cell>
        </row>
        <row r="18538">
          <cell r="A18538">
            <v>161</v>
          </cell>
        </row>
        <row r="18539">
          <cell r="A18539">
            <v>161</v>
          </cell>
        </row>
        <row r="18540">
          <cell r="A18540">
            <v>161</v>
          </cell>
        </row>
        <row r="18541">
          <cell r="A18541">
            <v>161</v>
          </cell>
        </row>
        <row r="18542">
          <cell r="A18542">
            <v>161</v>
          </cell>
        </row>
        <row r="18543">
          <cell r="A18543">
            <v>161</v>
          </cell>
        </row>
        <row r="18544">
          <cell r="A18544">
            <v>161</v>
          </cell>
        </row>
        <row r="18545">
          <cell r="A18545">
            <v>161</v>
          </cell>
        </row>
        <row r="18546">
          <cell r="A18546">
            <v>161</v>
          </cell>
        </row>
        <row r="18547">
          <cell r="A18547">
            <v>161</v>
          </cell>
        </row>
        <row r="18548">
          <cell r="A18548">
            <v>161</v>
          </cell>
        </row>
        <row r="18549">
          <cell r="A18549">
            <v>161</v>
          </cell>
        </row>
        <row r="18550">
          <cell r="A18550">
            <v>161</v>
          </cell>
        </row>
        <row r="18551">
          <cell r="A18551">
            <v>161</v>
          </cell>
        </row>
        <row r="18552">
          <cell r="A18552">
            <v>161</v>
          </cell>
        </row>
        <row r="18553">
          <cell r="A18553">
            <v>161</v>
          </cell>
        </row>
        <row r="18554">
          <cell r="A18554">
            <v>161</v>
          </cell>
        </row>
        <row r="18555">
          <cell r="A18555">
            <v>161</v>
          </cell>
        </row>
        <row r="18556">
          <cell r="A18556">
            <v>161</v>
          </cell>
        </row>
        <row r="18557">
          <cell r="A18557">
            <v>161</v>
          </cell>
        </row>
        <row r="18558">
          <cell r="A18558">
            <v>161</v>
          </cell>
        </row>
        <row r="18559">
          <cell r="A18559">
            <v>161</v>
          </cell>
        </row>
        <row r="18560">
          <cell r="A18560">
            <v>161</v>
          </cell>
        </row>
        <row r="18561">
          <cell r="A18561">
            <v>161</v>
          </cell>
        </row>
        <row r="18562">
          <cell r="A18562">
            <v>161</v>
          </cell>
        </row>
        <row r="18563">
          <cell r="A18563">
            <v>161</v>
          </cell>
        </row>
        <row r="18564">
          <cell r="A18564">
            <v>161</v>
          </cell>
        </row>
        <row r="18565">
          <cell r="A18565">
            <v>161</v>
          </cell>
        </row>
        <row r="18566">
          <cell r="A18566">
            <v>161</v>
          </cell>
        </row>
        <row r="18567">
          <cell r="A18567">
            <v>161</v>
          </cell>
        </row>
        <row r="18568">
          <cell r="A18568">
            <v>161</v>
          </cell>
        </row>
        <row r="18569">
          <cell r="A18569">
            <v>161</v>
          </cell>
        </row>
        <row r="18570">
          <cell r="A18570">
            <v>161</v>
          </cell>
        </row>
        <row r="18571">
          <cell r="A18571">
            <v>161</v>
          </cell>
        </row>
        <row r="18572">
          <cell r="A18572">
            <v>161</v>
          </cell>
        </row>
        <row r="18573">
          <cell r="A18573">
            <v>161</v>
          </cell>
        </row>
        <row r="18574">
          <cell r="A18574">
            <v>161</v>
          </cell>
        </row>
        <row r="18575">
          <cell r="A18575">
            <v>161</v>
          </cell>
        </row>
        <row r="18576">
          <cell r="A18576">
            <v>161</v>
          </cell>
        </row>
        <row r="18577">
          <cell r="A18577">
            <v>161</v>
          </cell>
        </row>
        <row r="18578">
          <cell r="A18578">
            <v>161</v>
          </cell>
        </row>
        <row r="18579">
          <cell r="A18579">
            <v>161</v>
          </cell>
        </row>
        <row r="18580">
          <cell r="A18580">
            <v>161</v>
          </cell>
        </row>
        <row r="18581">
          <cell r="A18581">
            <v>161</v>
          </cell>
        </row>
        <row r="18582">
          <cell r="A18582">
            <v>161</v>
          </cell>
        </row>
        <row r="18583">
          <cell r="A18583">
            <v>161</v>
          </cell>
        </row>
        <row r="18584">
          <cell r="A18584">
            <v>161</v>
          </cell>
        </row>
        <row r="18585">
          <cell r="A18585">
            <v>161</v>
          </cell>
        </row>
        <row r="18586">
          <cell r="A18586">
            <v>161</v>
          </cell>
        </row>
        <row r="18587">
          <cell r="A18587">
            <v>162</v>
          </cell>
        </row>
        <row r="18588">
          <cell r="A18588">
            <v>162</v>
          </cell>
        </row>
        <row r="18589">
          <cell r="A18589">
            <v>162</v>
          </cell>
        </row>
        <row r="18590">
          <cell r="A18590">
            <v>162</v>
          </cell>
        </row>
        <row r="18591">
          <cell r="A18591">
            <v>162</v>
          </cell>
        </row>
        <row r="18592">
          <cell r="A18592">
            <v>162</v>
          </cell>
        </row>
        <row r="18593">
          <cell r="A18593">
            <v>162</v>
          </cell>
        </row>
        <row r="18594">
          <cell r="A18594">
            <v>162</v>
          </cell>
        </row>
        <row r="18595">
          <cell r="A18595">
            <v>162</v>
          </cell>
        </row>
        <row r="18596">
          <cell r="A18596">
            <v>162</v>
          </cell>
        </row>
        <row r="18597">
          <cell r="A18597">
            <v>162</v>
          </cell>
        </row>
        <row r="18598">
          <cell r="A18598">
            <v>162</v>
          </cell>
        </row>
        <row r="18599">
          <cell r="A18599">
            <v>162</v>
          </cell>
        </row>
        <row r="18600">
          <cell r="A18600">
            <v>162</v>
          </cell>
        </row>
        <row r="18601">
          <cell r="A18601">
            <v>162</v>
          </cell>
        </row>
        <row r="18602">
          <cell r="A18602">
            <v>162</v>
          </cell>
        </row>
        <row r="18603">
          <cell r="A18603">
            <v>162</v>
          </cell>
        </row>
        <row r="18604">
          <cell r="A18604">
            <v>162</v>
          </cell>
        </row>
        <row r="18605">
          <cell r="A18605">
            <v>162</v>
          </cell>
        </row>
        <row r="18606">
          <cell r="A18606">
            <v>162</v>
          </cell>
        </row>
        <row r="18607">
          <cell r="A18607">
            <v>162</v>
          </cell>
        </row>
        <row r="18608">
          <cell r="A18608">
            <v>162</v>
          </cell>
        </row>
        <row r="18609">
          <cell r="A18609">
            <v>162</v>
          </cell>
        </row>
        <row r="18610">
          <cell r="A18610">
            <v>162</v>
          </cell>
        </row>
        <row r="18611">
          <cell r="A18611">
            <v>162</v>
          </cell>
        </row>
        <row r="18612">
          <cell r="A18612">
            <v>162</v>
          </cell>
        </row>
        <row r="18613">
          <cell r="A18613">
            <v>162</v>
          </cell>
        </row>
        <row r="18614">
          <cell r="A18614">
            <v>162</v>
          </cell>
        </row>
        <row r="18615">
          <cell r="A18615">
            <v>162</v>
          </cell>
        </row>
        <row r="18616">
          <cell r="A18616">
            <v>162</v>
          </cell>
        </row>
        <row r="18617">
          <cell r="A18617">
            <v>162</v>
          </cell>
        </row>
        <row r="18618">
          <cell r="A18618">
            <v>162</v>
          </cell>
        </row>
        <row r="18619">
          <cell r="A18619">
            <v>162</v>
          </cell>
        </row>
        <row r="18620">
          <cell r="A18620">
            <v>162</v>
          </cell>
        </row>
        <row r="18621">
          <cell r="A18621">
            <v>162</v>
          </cell>
        </row>
        <row r="18622">
          <cell r="A18622">
            <v>162</v>
          </cell>
        </row>
        <row r="18623">
          <cell r="A18623">
            <v>162</v>
          </cell>
        </row>
        <row r="18624">
          <cell r="A18624">
            <v>162</v>
          </cell>
        </row>
        <row r="18625">
          <cell r="A18625">
            <v>162</v>
          </cell>
        </row>
        <row r="18626">
          <cell r="A18626">
            <v>162</v>
          </cell>
        </row>
        <row r="18627">
          <cell r="A18627">
            <v>162</v>
          </cell>
        </row>
        <row r="18628">
          <cell r="A18628">
            <v>162</v>
          </cell>
        </row>
        <row r="18629">
          <cell r="A18629">
            <v>162</v>
          </cell>
        </row>
        <row r="18630">
          <cell r="A18630">
            <v>162</v>
          </cell>
        </row>
        <row r="18631">
          <cell r="A18631">
            <v>162</v>
          </cell>
        </row>
        <row r="18632">
          <cell r="A18632">
            <v>162</v>
          </cell>
        </row>
        <row r="18633">
          <cell r="A18633">
            <v>162</v>
          </cell>
        </row>
        <row r="18634">
          <cell r="A18634">
            <v>162</v>
          </cell>
        </row>
        <row r="18635">
          <cell r="A18635">
            <v>162</v>
          </cell>
        </row>
        <row r="18636">
          <cell r="A18636">
            <v>162</v>
          </cell>
        </row>
        <row r="18637">
          <cell r="A18637">
            <v>162</v>
          </cell>
        </row>
        <row r="18638">
          <cell r="A18638">
            <v>162</v>
          </cell>
        </row>
        <row r="18639">
          <cell r="A18639">
            <v>162</v>
          </cell>
        </row>
        <row r="18640">
          <cell r="A18640">
            <v>162</v>
          </cell>
        </row>
        <row r="18641">
          <cell r="A18641">
            <v>162</v>
          </cell>
        </row>
        <row r="18642">
          <cell r="A18642">
            <v>162</v>
          </cell>
        </row>
        <row r="18643">
          <cell r="A18643">
            <v>162</v>
          </cell>
        </row>
        <row r="18644">
          <cell r="A18644">
            <v>162</v>
          </cell>
        </row>
        <row r="18645">
          <cell r="A18645">
            <v>162</v>
          </cell>
        </row>
        <row r="18646">
          <cell r="A18646">
            <v>162</v>
          </cell>
        </row>
        <row r="18647">
          <cell r="A18647">
            <v>162</v>
          </cell>
        </row>
        <row r="18648">
          <cell r="A18648">
            <v>162</v>
          </cell>
        </row>
        <row r="18649">
          <cell r="A18649">
            <v>162</v>
          </cell>
        </row>
        <row r="18650">
          <cell r="A18650">
            <v>162</v>
          </cell>
        </row>
        <row r="18651">
          <cell r="A18651">
            <v>162</v>
          </cell>
        </row>
        <row r="18652">
          <cell r="A18652">
            <v>162</v>
          </cell>
        </row>
        <row r="18653">
          <cell r="A18653">
            <v>162</v>
          </cell>
        </row>
        <row r="18654">
          <cell r="A18654">
            <v>162</v>
          </cell>
        </row>
        <row r="18655">
          <cell r="A18655">
            <v>162</v>
          </cell>
        </row>
        <row r="18656">
          <cell r="A18656">
            <v>162</v>
          </cell>
        </row>
        <row r="18657">
          <cell r="A18657">
            <v>162</v>
          </cell>
        </row>
        <row r="18658">
          <cell r="A18658">
            <v>162</v>
          </cell>
        </row>
        <row r="18659">
          <cell r="A18659">
            <v>162</v>
          </cell>
        </row>
        <row r="18660">
          <cell r="A18660">
            <v>162</v>
          </cell>
        </row>
        <row r="18661">
          <cell r="A18661">
            <v>162</v>
          </cell>
        </row>
        <row r="18662">
          <cell r="A18662">
            <v>162</v>
          </cell>
        </row>
        <row r="18663">
          <cell r="A18663">
            <v>162</v>
          </cell>
        </row>
        <row r="18664">
          <cell r="A18664">
            <v>162</v>
          </cell>
        </row>
        <row r="18665">
          <cell r="A18665">
            <v>162</v>
          </cell>
        </row>
        <row r="18666">
          <cell r="A18666">
            <v>162</v>
          </cell>
        </row>
        <row r="18667">
          <cell r="A18667">
            <v>162</v>
          </cell>
        </row>
        <row r="18668">
          <cell r="A18668">
            <v>162</v>
          </cell>
        </row>
        <row r="18669">
          <cell r="A18669">
            <v>162</v>
          </cell>
        </row>
        <row r="18670">
          <cell r="A18670">
            <v>162</v>
          </cell>
        </row>
        <row r="18671">
          <cell r="A18671">
            <v>162</v>
          </cell>
        </row>
        <row r="18672">
          <cell r="A18672">
            <v>162</v>
          </cell>
        </row>
        <row r="18673">
          <cell r="A18673">
            <v>162</v>
          </cell>
        </row>
        <row r="18674">
          <cell r="A18674">
            <v>162</v>
          </cell>
        </row>
        <row r="18675">
          <cell r="A18675">
            <v>162</v>
          </cell>
        </row>
        <row r="18676">
          <cell r="A18676">
            <v>162</v>
          </cell>
        </row>
        <row r="18677">
          <cell r="A18677">
            <v>162</v>
          </cell>
        </row>
        <row r="18678">
          <cell r="A18678">
            <v>162</v>
          </cell>
        </row>
        <row r="18679">
          <cell r="A18679">
            <v>162</v>
          </cell>
        </row>
        <row r="18680">
          <cell r="A18680">
            <v>162</v>
          </cell>
        </row>
        <row r="18681">
          <cell r="A18681">
            <v>162</v>
          </cell>
        </row>
        <row r="18682">
          <cell r="A18682">
            <v>162</v>
          </cell>
        </row>
        <row r="18683">
          <cell r="A18683">
            <v>162</v>
          </cell>
        </row>
        <row r="18684">
          <cell r="A18684">
            <v>162</v>
          </cell>
        </row>
        <row r="18685">
          <cell r="A18685">
            <v>162</v>
          </cell>
        </row>
        <row r="18686">
          <cell r="A18686">
            <v>162</v>
          </cell>
        </row>
        <row r="18687">
          <cell r="A18687">
            <v>162</v>
          </cell>
        </row>
        <row r="18688">
          <cell r="A18688">
            <v>162</v>
          </cell>
        </row>
        <row r="18689">
          <cell r="A18689">
            <v>162</v>
          </cell>
        </row>
        <row r="18690">
          <cell r="A18690">
            <v>162</v>
          </cell>
        </row>
        <row r="18691">
          <cell r="A18691">
            <v>162</v>
          </cell>
        </row>
        <row r="18692">
          <cell r="A18692">
            <v>162</v>
          </cell>
        </row>
        <row r="18693">
          <cell r="A18693">
            <v>162</v>
          </cell>
        </row>
        <row r="18694">
          <cell r="A18694">
            <v>162</v>
          </cell>
        </row>
        <row r="18695">
          <cell r="A18695">
            <v>162</v>
          </cell>
        </row>
        <row r="18696">
          <cell r="A18696">
            <v>162</v>
          </cell>
        </row>
        <row r="18697">
          <cell r="A18697">
            <v>162</v>
          </cell>
        </row>
        <row r="18698">
          <cell r="A18698">
            <v>162</v>
          </cell>
        </row>
        <row r="18699">
          <cell r="A18699">
            <v>162</v>
          </cell>
        </row>
        <row r="18700">
          <cell r="A18700">
            <v>163</v>
          </cell>
        </row>
        <row r="18701">
          <cell r="A18701">
            <v>163</v>
          </cell>
        </row>
        <row r="18702">
          <cell r="A18702">
            <v>163</v>
          </cell>
        </row>
        <row r="18703">
          <cell r="A18703">
            <v>163</v>
          </cell>
        </row>
        <row r="18704">
          <cell r="A18704">
            <v>163</v>
          </cell>
        </row>
        <row r="18705">
          <cell r="A18705">
            <v>163</v>
          </cell>
        </row>
        <row r="18706">
          <cell r="A18706">
            <v>163</v>
          </cell>
        </row>
        <row r="18707">
          <cell r="A18707">
            <v>163</v>
          </cell>
        </row>
        <row r="18708">
          <cell r="A18708">
            <v>163</v>
          </cell>
        </row>
        <row r="18709">
          <cell r="A18709">
            <v>163</v>
          </cell>
        </row>
        <row r="18710">
          <cell r="A18710">
            <v>163</v>
          </cell>
        </row>
        <row r="18711">
          <cell r="A18711">
            <v>163</v>
          </cell>
        </row>
        <row r="18712">
          <cell r="A18712">
            <v>163</v>
          </cell>
        </row>
        <row r="18713">
          <cell r="A18713">
            <v>163</v>
          </cell>
        </row>
        <row r="18714">
          <cell r="A18714">
            <v>163</v>
          </cell>
        </row>
        <row r="18715">
          <cell r="A18715">
            <v>163</v>
          </cell>
        </row>
        <row r="18716">
          <cell r="A18716">
            <v>163</v>
          </cell>
        </row>
        <row r="18717">
          <cell r="A18717">
            <v>163</v>
          </cell>
        </row>
        <row r="18718">
          <cell r="A18718">
            <v>163</v>
          </cell>
        </row>
        <row r="18719">
          <cell r="A18719">
            <v>163</v>
          </cell>
        </row>
        <row r="18720">
          <cell r="A18720">
            <v>163</v>
          </cell>
        </row>
        <row r="18721">
          <cell r="A18721">
            <v>163</v>
          </cell>
        </row>
        <row r="18722">
          <cell r="A18722">
            <v>163</v>
          </cell>
        </row>
        <row r="18723">
          <cell r="A18723">
            <v>163</v>
          </cell>
        </row>
        <row r="18724">
          <cell r="A18724">
            <v>163</v>
          </cell>
        </row>
        <row r="18725">
          <cell r="A18725">
            <v>163</v>
          </cell>
        </row>
        <row r="18726">
          <cell r="A18726">
            <v>163</v>
          </cell>
        </row>
        <row r="18727">
          <cell r="A18727">
            <v>163</v>
          </cell>
        </row>
        <row r="18728">
          <cell r="A18728">
            <v>163</v>
          </cell>
        </row>
        <row r="18729">
          <cell r="A18729">
            <v>163</v>
          </cell>
        </row>
        <row r="18730">
          <cell r="A18730">
            <v>163</v>
          </cell>
        </row>
        <row r="18731">
          <cell r="A18731">
            <v>163</v>
          </cell>
        </row>
        <row r="18732">
          <cell r="A18732">
            <v>163</v>
          </cell>
        </row>
        <row r="18733">
          <cell r="A18733">
            <v>163</v>
          </cell>
        </row>
        <row r="18734">
          <cell r="A18734">
            <v>163</v>
          </cell>
        </row>
        <row r="18735">
          <cell r="A18735">
            <v>163</v>
          </cell>
        </row>
        <row r="18736">
          <cell r="A18736">
            <v>163</v>
          </cell>
        </row>
        <row r="18737">
          <cell r="A18737">
            <v>163</v>
          </cell>
        </row>
        <row r="18738">
          <cell r="A18738">
            <v>163</v>
          </cell>
        </row>
        <row r="18739">
          <cell r="A18739">
            <v>163</v>
          </cell>
        </row>
        <row r="18740">
          <cell r="A18740">
            <v>163</v>
          </cell>
        </row>
        <row r="18741">
          <cell r="A18741">
            <v>163</v>
          </cell>
        </row>
        <row r="18742">
          <cell r="A18742">
            <v>163</v>
          </cell>
        </row>
        <row r="18743">
          <cell r="A18743">
            <v>163</v>
          </cell>
        </row>
        <row r="18744">
          <cell r="A18744">
            <v>163</v>
          </cell>
        </row>
        <row r="18745">
          <cell r="A18745">
            <v>163</v>
          </cell>
        </row>
        <row r="18746">
          <cell r="A18746">
            <v>163</v>
          </cell>
        </row>
        <row r="18747">
          <cell r="A18747">
            <v>163</v>
          </cell>
        </row>
        <row r="18748">
          <cell r="A18748">
            <v>163</v>
          </cell>
        </row>
        <row r="18749">
          <cell r="A18749">
            <v>163</v>
          </cell>
        </row>
        <row r="18750">
          <cell r="A18750">
            <v>163</v>
          </cell>
        </row>
        <row r="18751">
          <cell r="A18751">
            <v>163</v>
          </cell>
        </row>
        <row r="18752">
          <cell r="A18752">
            <v>163</v>
          </cell>
        </row>
        <row r="18753">
          <cell r="A18753">
            <v>163</v>
          </cell>
        </row>
        <row r="18754">
          <cell r="A18754">
            <v>163</v>
          </cell>
        </row>
        <row r="18755">
          <cell r="A18755">
            <v>163</v>
          </cell>
        </row>
        <row r="18756">
          <cell r="A18756">
            <v>163</v>
          </cell>
        </row>
        <row r="18757">
          <cell r="A18757">
            <v>163</v>
          </cell>
        </row>
        <row r="18758">
          <cell r="A18758">
            <v>163</v>
          </cell>
        </row>
        <row r="18759">
          <cell r="A18759">
            <v>163</v>
          </cell>
        </row>
        <row r="18760">
          <cell r="A18760">
            <v>163</v>
          </cell>
        </row>
        <row r="18761">
          <cell r="A18761">
            <v>163</v>
          </cell>
        </row>
        <row r="18762">
          <cell r="A18762">
            <v>163</v>
          </cell>
        </row>
        <row r="18763">
          <cell r="A18763">
            <v>163</v>
          </cell>
        </row>
        <row r="18764">
          <cell r="A18764">
            <v>163</v>
          </cell>
        </row>
        <row r="18765">
          <cell r="A18765">
            <v>163</v>
          </cell>
        </row>
        <row r="18766">
          <cell r="A18766">
            <v>163</v>
          </cell>
        </row>
        <row r="18767">
          <cell r="A18767">
            <v>163</v>
          </cell>
        </row>
        <row r="18768">
          <cell r="A18768">
            <v>163</v>
          </cell>
        </row>
        <row r="18769">
          <cell r="A18769">
            <v>163</v>
          </cell>
        </row>
        <row r="18770">
          <cell r="A18770">
            <v>163</v>
          </cell>
        </row>
        <row r="18771">
          <cell r="A18771">
            <v>163</v>
          </cell>
        </row>
        <row r="18772">
          <cell r="A18772">
            <v>163</v>
          </cell>
        </row>
        <row r="18773">
          <cell r="A18773">
            <v>163</v>
          </cell>
        </row>
        <row r="18774">
          <cell r="A18774">
            <v>163</v>
          </cell>
        </row>
        <row r="18775">
          <cell r="A18775">
            <v>163</v>
          </cell>
        </row>
        <row r="18776">
          <cell r="A18776">
            <v>163</v>
          </cell>
        </row>
        <row r="18777">
          <cell r="A18777">
            <v>163</v>
          </cell>
        </row>
        <row r="18778">
          <cell r="A18778">
            <v>163</v>
          </cell>
        </row>
        <row r="18779">
          <cell r="A18779">
            <v>163</v>
          </cell>
        </row>
        <row r="18780">
          <cell r="A18780">
            <v>163</v>
          </cell>
        </row>
        <row r="18781">
          <cell r="A18781">
            <v>163</v>
          </cell>
        </row>
        <row r="18782">
          <cell r="A18782">
            <v>163</v>
          </cell>
        </row>
        <row r="18783">
          <cell r="A18783">
            <v>163</v>
          </cell>
        </row>
        <row r="18784">
          <cell r="A18784">
            <v>163</v>
          </cell>
        </row>
        <row r="18785">
          <cell r="A18785">
            <v>163</v>
          </cell>
        </row>
        <row r="18786">
          <cell r="A18786">
            <v>163</v>
          </cell>
        </row>
        <row r="18787">
          <cell r="A18787">
            <v>163</v>
          </cell>
        </row>
        <row r="18788">
          <cell r="A18788">
            <v>163</v>
          </cell>
        </row>
        <row r="18789">
          <cell r="A18789">
            <v>163</v>
          </cell>
        </row>
        <row r="18790">
          <cell r="A18790">
            <v>163</v>
          </cell>
        </row>
        <row r="18791">
          <cell r="A18791">
            <v>163</v>
          </cell>
        </row>
        <row r="18792">
          <cell r="A18792">
            <v>163</v>
          </cell>
        </row>
        <row r="18793">
          <cell r="A18793">
            <v>163</v>
          </cell>
        </row>
        <row r="18794">
          <cell r="A18794">
            <v>163</v>
          </cell>
        </row>
        <row r="18795">
          <cell r="A18795">
            <v>163</v>
          </cell>
        </row>
        <row r="18796">
          <cell r="A18796">
            <v>163</v>
          </cell>
        </row>
        <row r="18797">
          <cell r="A18797">
            <v>163</v>
          </cell>
        </row>
        <row r="18798">
          <cell r="A18798">
            <v>163</v>
          </cell>
        </row>
        <row r="18799">
          <cell r="A18799">
            <v>163</v>
          </cell>
        </row>
        <row r="18800">
          <cell r="A18800">
            <v>163</v>
          </cell>
        </row>
        <row r="18801">
          <cell r="A18801">
            <v>163</v>
          </cell>
        </row>
        <row r="18802">
          <cell r="A18802">
            <v>163</v>
          </cell>
        </row>
        <row r="18803">
          <cell r="A18803">
            <v>163</v>
          </cell>
        </row>
        <row r="18804">
          <cell r="A18804">
            <v>163</v>
          </cell>
        </row>
        <row r="18805">
          <cell r="A18805">
            <v>163</v>
          </cell>
        </row>
        <row r="18806">
          <cell r="A18806">
            <v>163</v>
          </cell>
        </row>
        <row r="18807">
          <cell r="A18807">
            <v>163</v>
          </cell>
        </row>
        <row r="18808">
          <cell r="A18808">
            <v>163</v>
          </cell>
        </row>
        <row r="18809">
          <cell r="A18809">
            <v>163</v>
          </cell>
        </row>
        <row r="18810">
          <cell r="A18810">
            <v>163</v>
          </cell>
        </row>
        <row r="18811">
          <cell r="A18811">
            <v>163</v>
          </cell>
        </row>
        <row r="18812">
          <cell r="A18812">
            <v>163</v>
          </cell>
        </row>
        <row r="18813">
          <cell r="A18813">
            <v>169</v>
          </cell>
        </row>
        <row r="18814">
          <cell r="A18814">
            <v>169</v>
          </cell>
        </row>
        <row r="18815">
          <cell r="A18815">
            <v>169</v>
          </cell>
        </row>
        <row r="18816">
          <cell r="A18816">
            <v>169</v>
          </cell>
        </row>
        <row r="18817">
          <cell r="A18817">
            <v>169</v>
          </cell>
        </row>
        <row r="18818">
          <cell r="A18818">
            <v>169</v>
          </cell>
        </row>
        <row r="18819">
          <cell r="A18819">
            <v>169</v>
          </cell>
        </row>
        <row r="18820">
          <cell r="A18820">
            <v>169</v>
          </cell>
        </row>
        <row r="18821">
          <cell r="A18821">
            <v>169</v>
          </cell>
        </row>
        <row r="18822">
          <cell r="A18822">
            <v>169</v>
          </cell>
        </row>
        <row r="18823">
          <cell r="A18823">
            <v>169</v>
          </cell>
        </row>
        <row r="18824">
          <cell r="A18824">
            <v>169</v>
          </cell>
        </row>
        <row r="18825">
          <cell r="A18825">
            <v>169</v>
          </cell>
        </row>
        <row r="18826">
          <cell r="A18826">
            <v>169</v>
          </cell>
        </row>
        <row r="18827">
          <cell r="A18827">
            <v>169</v>
          </cell>
        </row>
        <row r="18828">
          <cell r="A18828">
            <v>169</v>
          </cell>
        </row>
        <row r="18829">
          <cell r="A18829">
            <v>169</v>
          </cell>
        </row>
        <row r="18830">
          <cell r="A18830">
            <v>169</v>
          </cell>
        </row>
        <row r="18831">
          <cell r="A18831">
            <v>169</v>
          </cell>
        </row>
        <row r="18832">
          <cell r="A18832">
            <v>169</v>
          </cell>
        </row>
        <row r="18833">
          <cell r="A18833">
            <v>169</v>
          </cell>
        </row>
        <row r="18834">
          <cell r="A18834">
            <v>169</v>
          </cell>
        </row>
        <row r="18835">
          <cell r="A18835">
            <v>169</v>
          </cell>
        </row>
        <row r="18836">
          <cell r="A18836">
            <v>169</v>
          </cell>
        </row>
        <row r="18837">
          <cell r="A18837">
            <v>169</v>
          </cell>
        </row>
        <row r="18838">
          <cell r="A18838">
            <v>169</v>
          </cell>
        </row>
        <row r="18839">
          <cell r="A18839">
            <v>169</v>
          </cell>
        </row>
        <row r="18840">
          <cell r="A18840">
            <v>169</v>
          </cell>
        </row>
        <row r="18841">
          <cell r="A18841">
            <v>169</v>
          </cell>
        </row>
        <row r="18842">
          <cell r="A18842">
            <v>169</v>
          </cell>
        </row>
        <row r="18843">
          <cell r="A18843">
            <v>169</v>
          </cell>
        </row>
        <row r="18844">
          <cell r="A18844">
            <v>169</v>
          </cell>
        </row>
        <row r="18845">
          <cell r="A18845">
            <v>169</v>
          </cell>
        </row>
        <row r="18846">
          <cell r="A18846">
            <v>169</v>
          </cell>
        </row>
        <row r="18847">
          <cell r="A18847">
            <v>169</v>
          </cell>
        </row>
        <row r="18848">
          <cell r="A18848">
            <v>169</v>
          </cell>
        </row>
        <row r="18849">
          <cell r="A18849">
            <v>169</v>
          </cell>
        </row>
        <row r="18850">
          <cell r="A18850">
            <v>169</v>
          </cell>
        </row>
        <row r="18851">
          <cell r="A18851">
            <v>169</v>
          </cell>
        </row>
        <row r="18852">
          <cell r="A18852">
            <v>169</v>
          </cell>
        </row>
        <row r="18853">
          <cell r="A18853">
            <v>169</v>
          </cell>
        </row>
        <row r="18854">
          <cell r="A18854">
            <v>169</v>
          </cell>
        </row>
        <row r="18855">
          <cell r="A18855">
            <v>169</v>
          </cell>
        </row>
        <row r="18856">
          <cell r="A18856">
            <v>169</v>
          </cell>
        </row>
        <row r="18857">
          <cell r="A18857">
            <v>169</v>
          </cell>
        </row>
        <row r="18858">
          <cell r="A18858">
            <v>169</v>
          </cell>
        </row>
        <row r="18859">
          <cell r="A18859">
            <v>169</v>
          </cell>
        </row>
        <row r="18860">
          <cell r="A18860">
            <v>169</v>
          </cell>
        </row>
        <row r="18861">
          <cell r="A18861">
            <v>169</v>
          </cell>
        </row>
        <row r="18862">
          <cell r="A18862">
            <v>169</v>
          </cell>
        </row>
        <row r="18863">
          <cell r="A18863">
            <v>169</v>
          </cell>
        </row>
        <row r="18864">
          <cell r="A18864">
            <v>169</v>
          </cell>
        </row>
        <row r="18865">
          <cell r="A18865">
            <v>169</v>
          </cell>
        </row>
        <row r="18866">
          <cell r="A18866">
            <v>169</v>
          </cell>
        </row>
        <row r="18867">
          <cell r="A18867">
            <v>169</v>
          </cell>
        </row>
        <row r="18868">
          <cell r="A18868">
            <v>169</v>
          </cell>
        </row>
        <row r="18869">
          <cell r="A18869">
            <v>169</v>
          </cell>
        </row>
        <row r="18870">
          <cell r="A18870">
            <v>169</v>
          </cell>
        </row>
        <row r="18871">
          <cell r="A18871">
            <v>169</v>
          </cell>
        </row>
        <row r="18872">
          <cell r="A18872">
            <v>169</v>
          </cell>
        </row>
        <row r="18873">
          <cell r="A18873">
            <v>169</v>
          </cell>
        </row>
        <row r="18874">
          <cell r="A18874">
            <v>169</v>
          </cell>
        </row>
        <row r="18875">
          <cell r="A18875">
            <v>169</v>
          </cell>
        </row>
        <row r="18876">
          <cell r="A18876">
            <v>169</v>
          </cell>
        </row>
        <row r="18877">
          <cell r="A18877">
            <v>169</v>
          </cell>
        </row>
        <row r="18878">
          <cell r="A18878">
            <v>169</v>
          </cell>
        </row>
        <row r="18879">
          <cell r="A18879">
            <v>169</v>
          </cell>
        </row>
        <row r="18880">
          <cell r="A18880">
            <v>169</v>
          </cell>
        </row>
        <row r="18881">
          <cell r="A18881">
            <v>169</v>
          </cell>
        </row>
        <row r="18882">
          <cell r="A18882">
            <v>169</v>
          </cell>
        </row>
        <row r="18883">
          <cell r="A18883">
            <v>169</v>
          </cell>
        </row>
        <row r="18884">
          <cell r="A18884">
            <v>169</v>
          </cell>
        </row>
        <row r="18885">
          <cell r="A18885">
            <v>169</v>
          </cell>
        </row>
        <row r="18886">
          <cell r="A18886">
            <v>169</v>
          </cell>
        </row>
        <row r="18887">
          <cell r="A18887">
            <v>169</v>
          </cell>
        </row>
        <row r="18888">
          <cell r="A18888">
            <v>169</v>
          </cell>
        </row>
        <row r="18889">
          <cell r="A18889">
            <v>169</v>
          </cell>
        </row>
        <row r="18890">
          <cell r="A18890">
            <v>169</v>
          </cell>
        </row>
        <row r="18891">
          <cell r="A18891">
            <v>169</v>
          </cell>
        </row>
        <row r="18892">
          <cell r="A18892">
            <v>169</v>
          </cell>
        </row>
        <row r="18893">
          <cell r="A18893">
            <v>169</v>
          </cell>
        </row>
        <row r="18894">
          <cell r="A18894">
            <v>169</v>
          </cell>
        </row>
        <row r="18895">
          <cell r="A18895">
            <v>169</v>
          </cell>
        </row>
        <row r="18896">
          <cell r="A18896">
            <v>169</v>
          </cell>
        </row>
        <row r="18897">
          <cell r="A18897">
            <v>169</v>
          </cell>
        </row>
        <row r="18898">
          <cell r="A18898">
            <v>169</v>
          </cell>
        </row>
        <row r="18899">
          <cell r="A18899">
            <v>169</v>
          </cell>
        </row>
        <row r="18900">
          <cell r="A18900">
            <v>169</v>
          </cell>
        </row>
        <row r="18901">
          <cell r="A18901">
            <v>169</v>
          </cell>
        </row>
        <row r="18902">
          <cell r="A18902">
            <v>169</v>
          </cell>
        </row>
        <row r="18903">
          <cell r="A18903">
            <v>169</v>
          </cell>
        </row>
        <row r="18904">
          <cell r="A18904">
            <v>169</v>
          </cell>
        </row>
        <row r="18905">
          <cell r="A18905">
            <v>169</v>
          </cell>
        </row>
        <row r="18906">
          <cell r="A18906">
            <v>169</v>
          </cell>
        </row>
        <row r="18907">
          <cell r="A18907">
            <v>169</v>
          </cell>
        </row>
        <row r="18908">
          <cell r="A18908">
            <v>169</v>
          </cell>
        </row>
        <row r="18909">
          <cell r="A18909">
            <v>169</v>
          </cell>
        </row>
        <row r="18910">
          <cell r="A18910">
            <v>169</v>
          </cell>
        </row>
        <row r="18911">
          <cell r="A18911">
            <v>169</v>
          </cell>
        </row>
        <row r="18912">
          <cell r="A18912">
            <v>169</v>
          </cell>
        </row>
        <row r="18913">
          <cell r="A18913">
            <v>169</v>
          </cell>
        </row>
        <row r="18914">
          <cell r="A18914">
            <v>169</v>
          </cell>
        </row>
        <row r="18915">
          <cell r="A18915">
            <v>169</v>
          </cell>
        </row>
        <row r="18916">
          <cell r="A18916">
            <v>169</v>
          </cell>
        </row>
        <row r="18917">
          <cell r="A18917">
            <v>169</v>
          </cell>
        </row>
        <row r="18918">
          <cell r="A18918">
            <v>169</v>
          </cell>
        </row>
        <row r="18919">
          <cell r="A18919">
            <v>169</v>
          </cell>
        </row>
        <row r="18920">
          <cell r="A18920">
            <v>169</v>
          </cell>
        </row>
        <row r="18921">
          <cell r="A18921">
            <v>169</v>
          </cell>
        </row>
        <row r="18922">
          <cell r="A18922">
            <v>169</v>
          </cell>
        </row>
        <row r="18923">
          <cell r="A18923">
            <v>169</v>
          </cell>
        </row>
        <row r="18924">
          <cell r="A18924">
            <v>169</v>
          </cell>
        </row>
        <row r="18925">
          <cell r="A18925">
            <v>169</v>
          </cell>
        </row>
        <row r="18926">
          <cell r="A18926">
            <v>170</v>
          </cell>
        </row>
        <row r="18927">
          <cell r="A18927">
            <v>170</v>
          </cell>
        </row>
        <row r="18928">
          <cell r="A18928">
            <v>170</v>
          </cell>
        </row>
        <row r="18929">
          <cell r="A18929">
            <v>170</v>
          </cell>
        </row>
        <row r="18930">
          <cell r="A18930">
            <v>170</v>
          </cell>
        </row>
        <row r="18931">
          <cell r="A18931">
            <v>170</v>
          </cell>
        </row>
        <row r="18932">
          <cell r="A18932">
            <v>170</v>
          </cell>
        </row>
        <row r="18933">
          <cell r="A18933">
            <v>170</v>
          </cell>
        </row>
        <row r="18934">
          <cell r="A18934">
            <v>170</v>
          </cell>
        </row>
        <row r="18935">
          <cell r="A18935">
            <v>170</v>
          </cell>
        </row>
        <row r="18936">
          <cell r="A18936">
            <v>170</v>
          </cell>
        </row>
        <row r="18937">
          <cell r="A18937">
            <v>170</v>
          </cell>
        </row>
        <row r="18938">
          <cell r="A18938">
            <v>170</v>
          </cell>
        </row>
        <row r="18939">
          <cell r="A18939">
            <v>170</v>
          </cell>
        </row>
        <row r="18940">
          <cell r="A18940">
            <v>170</v>
          </cell>
        </row>
        <row r="18941">
          <cell r="A18941">
            <v>170</v>
          </cell>
        </row>
        <row r="18942">
          <cell r="A18942">
            <v>170</v>
          </cell>
        </row>
        <row r="18943">
          <cell r="A18943">
            <v>170</v>
          </cell>
        </row>
        <row r="18944">
          <cell r="A18944">
            <v>170</v>
          </cell>
        </row>
        <row r="18945">
          <cell r="A18945">
            <v>170</v>
          </cell>
        </row>
        <row r="18946">
          <cell r="A18946">
            <v>170</v>
          </cell>
        </row>
        <row r="18947">
          <cell r="A18947">
            <v>170</v>
          </cell>
        </row>
        <row r="18948">
          <cell r="A18948">
            <v>170</v>
          </cell>
        </row>
        <row r="18949">
          <cell r="A18949">
            <v>170</v>
          </cell>
        </row>
        <row r="18950">
          <cell r="A18950">
            <v>170</v>
          </cell>
        </row>
        <row r="18951">
          <cell r="A18951">
            <v>170</v>
          </cell>
        </row>
        <row r="18952">
          <cell r="A18952">
            <v>170</v>
          </cell>
        </row>
        <row r="18953">
          <cell r="A18953">
            <v>170</v>
          </cell>
        </row>
        <row r="18954">
          <cell r="A18954">
            <v>170</v>
          </cell>
        </row>
        <row r="18955">
          <cell r="A18955">
            <v>170</v>
          </cell>
        </row>
        <row r="18956">
          <cell r="A18956">
            <v>170</v>
          </cell>
        </row>
        <row r="18957">
          <cell r="A18957">
            <v>170</v>
          </cell>
        </row>
        <row r="18958">
          <cell r="A18958">
            <v>170</v>
          </cell>
        </row>
        <row r="18959">
          <cell r="A18959">
            <v>170</v>
          </cell>
        </row>
        <row r="18960">
          <cell r="A18960">
            <v>170</v>
          </cell>
        </row>
        <row r="18961">
          <cell r="A18961">
            <v>170</v>
          </cell>
        </row>
        <row r="18962">
          <cell r="A18962">
            <v>170</v>
          </cell>
        </row>
        <row r="18963">
          <cell r="A18963">
            <v>170</v>
          </cell>
        </row>
        <row r="18964">
          <cell r="A18964">
            <v>170</v>
          </cell>
        </row>
        <row r="18965">
          <cell r="A18965">
            <v>170</v>
          </cell>
        </row>
        <row r="18966">
          <cell r="A18966">
            <v>170</v>
          </cell>
        </row>
        <row r="18967">
          <cell r="A18967">
            <v>170</v>
          </cell>
        </row>
        <row r="18968">
          <cell r="A18968">
            <v>170</v>
          </cell>
        </row>
        <row r="18969">
          <cell r="A18969">
            <v>170</v>
          </cell>
        </row>
        <row r="18970">
          <cell r="A18970">
            <v>170</v>
          </cell>
        </row>
        <row r="18971">
          <cell r="A18971">
            <v>170</v>
          </cell>
        </row>
        <row r="18972">
          <cell r="A18972">
            <v>170</v>
          </cell>
        </row>
        <row r="18973">
          <cell r="A18973">
            <v>170</v>
          </cell>
        </row>
        <row r="18974">
          <cell r="A18974">
            <v>170</v>
          </cell>
        </row>
        <row r="18975">
          <cell r="A18975">
            <v>170</v>
          </cell>
        </row>
        <row r="18976">
          <cell r="A18976">
            <v>170</v>
          </cell>
        </row>
        <row r="18977">
          <cell r="A18977">
            <v>170</v>
          </cell>
        </row>
        <row r="18978">
          <cell r="A18978">
            <v>170</v>
          </cell>
        </row>
        <row r="18979">
          <cell r="A18979">
            <v>170</v>
          </cell>
        </row>
        <row r="18980">
          <cell r="A18980">
            <v>170</v>
          </cell>
        </row>
        <row r="18981">
          <cell r="A18981">
            <v>170</v>
          </cell>
        </row>
        <row r="18982">
          <cell r="A18982">
            <v>170</v>
          </cell>
        </row>
        <row r="18983">
          <cell r="A18983">
            <v>170</v>
          </cell>
        </row>
        <row r="18984">
          <cell r="A18984">
            <v>170</v>
          </cell>
        </row>
        <row r="18985">
          <cell r="A18985">
            <v>170</v>
          </cell>
        </row>
        <row r="18986">
          <cell r="A18986">
            <v>170</v>
          </cell>
        </row>
        <row r="18987">
          <cell r="A18987">
            <v>170</v>
          </cell>
        </row>
        <row r="18988">
          <cell r="A18988">
            <v>170</v>
          </cell>
        </row>
        <row r="18989">
          <cell r="A18989">
            <v>170</v>
          </cell>
        </row>
        <row r="18990">
          <cell r="A18990">
            <v>170</v>
          </cell>
        </row>
        <row r="18991">
          <cell r="A18991">
            <v>170</v>
          </cell>
        </row>
        <row r="18992">
          <cell r="A18992">
            <v>170</v>
          </cell>
        </row>
        <row r="18993">
          <cell r="A18993">
            <v>170</v>
          </cell>
        </row>
        <row r="18994">
          <cell r="A18994">
            <v>170</v>
          </cell>
        </row>
        <row r="18995">
          <cell r="A18995">
            <v>170</v>
          </cell>
        </row>
        <row r="18996">
          <cell r="A18996">
            <v>170</v>
          </cell>
        </row>
        <row r="18997">
          <cell r="A18997">
            <v>170</v>
          </cell>
        </row>
        <row r="18998">
          <cell r="A18998">
            <v>170</v>
          </cell>
        </row>
        <row r="18999">
          <cell r="A18999">
            <v>170</v>
          </cell>
        </row>
        <row r="19000">
          <cell r="A19000">
            <v>170</v>
          </cell>
        </row>
        <row r="19001">
          <cell r="A19001">
            <v>170</v>
          </cell>
        </row>
        <row r="19002">
          <cell r="A19002">
            <v>170</v>
          </cell>
        </row>
        <row r="19003">
          <cell r="A19003">
            <v>170</v>
          </cell>
        </row>
        <row r="19004">
          <cell r="A19004">
            <v>170</v>
          </cell>
        </row>
        <row r="19005">
          <cell r="A19005">
            <v>170</v>
          </cell>
        </row>
        <row r="19006">
          <cell r="A19006">
            <v>170</v>
          </cell>
        </row>
        <row r="19007">
          <cell r="A19007">
            <v>170</v>
          </cell>
        </row>
        <row r="19008">
          <cell r="A19008">
            <v>170</v>
          </cell>
        </row>
        <row r="19009">
          <cell r="A19009">
            <v>170</v>
          </cell>
        </row>
        <row r="19010">
          <cell r="A19010">
            <v>170</v>
          </cell>
        </row>
        <row r="19011">
          <cell r="A19011">
            <v>170</v>
          </cell>
        </row>
        <row r="19012">
          <cell r="A19012">
            <v>170</v>
          </cell>
        </row>
        <row r="19013">
          <cell r="A19013">
            <v>170</v>
          </cell>
        </row>
        <row r="19014">
          <cell r="A19014">
            <v>170</v>
          </cell>
        </row>
        <row r="19015">
          <cell r="A19015">
            <v>170</v>
          </cell>
        </row>
        <row r="19016">
          <cell r="A19016">
            <v>170</v>
          </cell>
        </row>
        <row r="19017">
          <cell r="A19017">
            <v>170</v>
          </cell>
        </row>
        <row r="19018">
          <cell r="A19018">
            <v>170</v>
          </cell>
        </row>
        <row r="19019">
          <cell r="A19019">
            <v>170</v>
          </cell>
        </row>
        <row r="19020">
          <cell r="A19020">
            <v>170</v>
          </cell>
        </row>
        <row r="19021">
          <cell r="A19021">
            <v>170</v>
          </cell>
        </row>
        <row r="19022">
          <cell r="A19022">
            <v>170</v>
          </cell>
        </row>
        <row r="19023">
          <cell r="A19023">
            <v>170</v>
          </cell>
        </row>
        <row r="19024">
          <cell r="A19024">
            <v>170</v>
          </cell>
        </row>
        <row r="19025">
          <cell r="A19025">
            <v>170</v>
          </cell>
        </row>
        <row r="19026">
          <cell r="A19026">
            <v>170</v>
          </cell>
        </row>
        <row r="19027">
          <cell r="A19027">
            <v>170</v>
          </cell>
        </row>
        <row r="19028">
          <cell r="A19028">
            <v>170</v>
          </cell>
        </row>
        <row r="19029">
          <cell r="A19029">
            <v>170</v>
          </cell>
        </row>
        <row r="19030">
          <cell r="A19030">
            <v>170</v>
          </cell>
        </row>
        <row r="19031">
          <cell r="A19031">
            <v>170</v>
          </cell>
        </row>
        <row r="19032">
          <cell r="A19032">
            <v>170</v>
          </cell>
        </row>
        <row r="19033">
          <cell r="A19033">
            <v>170</v>
          </cell>
        </row>
        <row r="19034">
          <cell r="A19034">
            <v>170</v>
          </cell>
        </row>
        <row r="19035">
          <cell r="A19035">
            <v>170</v>
          </cell>
        </row>
        <row r="19036">
          <cell r="A19036">
            <v>170</v>
          </cell>
        </row>
        <row r="19037">
          <cell r="A19037">
            <v>170</v>
          </cell>
        </row>
        <row r="19038">
          <cell r="A19038">
            <v>170</v>
          </cell>
        </row>
        <row r="19039">
          <cell r="A19039">
            <v>171</v>
          </cell>
        </row>
        <row r="19040">
          <cell r="A19040">
            <v>171</v>
          </cell>
        </row>
        <row r="19041">
          <cell r="A19041">
            <v>171</v>
          </cell>
        </row>
        <row r="19042">
          <cell r="A19042">
            <v>171</v>
          </cell>
        </row>
        <row r="19043">
          <cell r="A19043">
            <v>171</v>
          </cell>
        </row>
        <row r="19044">
          <cell r="A19044">
            <v>171</v>
          </cell>
        </row>
        <row r="19045">
          <cell r="A19045">
            <v>171</v>
          </cell>
        </row>
        <row r="19046">
          <cell r="A19046">
            <v>171</v>
          </cell>
        </row>
        <row r="19047">
          <cell r="A19047">
            <v>171</v>
          </cell>
        </row>
        <row r="19048">
          <cell r="A19048">
            <v>171</v>
          </cell>
        </row>
        <row r="19049">
          <cell r="A19049">
            <v>171</v>
          </cell>
        </row>
        <row r="19050">
          <cell r="A19050">
            <v>171</v>
          </cell>
        </row>
        <row r="19051">
          <cell r="A19051">
            <v>171</v>
          </cell>
        </row>
        <row r="19052">
          <cell r="A19052">
            <v>171</v>
          </cell>
        </row>
        <row r="19053">
          <cell r="A19053">
            <v>171</v>
          </cell>
        </row>
        <row r="19054">
          <cell r="A19054">
            <v>171</v>
          </cell>
        </row>
        <row r="19055">
          <cell r="A19055">
            <v>171</v>
          </cell>
        </row>
        <row r="19056">
          <cell r="A19056">
            <v>171</v>
          </cell>
        </row>
        <row r="19057">
          <cell r="A19057">
            <v>171</v>
          </cell>
        </row>
        <row r="19058">
          <cell r="A19058">
            <v>171</v>
          </cell>
        </row>
        <row r="19059">
          <cell r="A19059">
            <v>171</v>
          </cell>
        </row>
        <row r="19060">
          <cell r="A19060">
            <v>171</v>
          </cell>
        </row>
        <row r="19061">
          <cell r="A19061">
            <v>171</v>
          </cell>
        </row>
        <row r="19062">
          <cell r="A19062">
            <v>171</v>
          </cell>
        </row>
        <row r="19063">
          <cell r="A19063">
            <v>171</v>
          </cell>
        </row>
        <row r="19064">
          <cell r="A19064">
            <v>171</v>
          </cell>
        </row>
        <row r="19065">
          <cell r="A19065">
            <v>171</v>
          </cell>
        </row>
        <row r="19066">
          <cell r="A19066">
            <v>171</v>
          </cell>
        </row>
        <row r="19067">
          <cell r="A19067">
            <v>171</v>
          </cell>
        </row>
        <row r="19068">
          <cell r="A19068">
            <v>171</v>
          </cell>
        </row>
        <row r="19069">
          <cell r="A19069">
            <v>171</v>
          </cell>
        </row>
        <row r="19070">
          <cell r="A19070">
            <v>171</v>
          </cell>
        </row>
        <row r="19071">
          <cell r="A19071">
            <v>171</v>
          </cell>
        </row>
        <row r="19072">
          <cell r="A19072">
            <v>171</v>
          </cell>
        </row>
        <row r="19073">
          <cell r="A19073">
            <v>171</v>
          </cell>
        </row>
        <row r="19074">
          <cell r="A19074">
            <v>171</v>
          </cell>
        </row>
        <row r="19075">
          <cell r="A19075">
            <v>171</v>
          </cell>
        </row>
        <row r="19076">
          <cell r="A19076">
            <v>171</v>
          </cell>
        </row>
        <row r="19077">
          <cell r="A19077">
            <v>171</v>
          </cell>
        </row>
        <row r="19078">
          <cell r="A19078">
            <v>171</v>
          </cell>
        </row>
        <row r="19079">
          <cell r="A19079">
            <v>171</v>
          </cell>
        </row>
        <row r="19080">
          <cell r="A19080">
            <v>171</v>
          </cell>
        </row>
        <row r="19081">
          <cell r="A19081">
            <v>171</v>
          </cell>
        </row>
        <row r="19082">
          <cell r="A19082">
            <v>171</v>
          </cell>
        </row>
        <row r="19083">
          <cell r="A19083">
            <v>171</v>
          </cell>
        </row>
        <row r="19084">
          <cell r="A19084">
            <v>171</v>
          </cell>
        </row>
        <row r="19085">
          <cell r="A19085">
            <v>171</v>
          </cell>
        </row>
        <row r="19086">
          <cell r="A19086">
            <v>171</v>
          </cell>
        </row>
        <row r="19087">
          <cell r="A19087">
            <v>171</v>
          </cell>
        </row>
        <row r="19088">
          <cell r="A19088">
            <v>171</v>
          </cell>
        </row>
        <row r="19089">
          <cell r="A19089">
            <v>171</v>
          </cell>
        </row>
        <row r="19090">
          <cell r="A19090">
            <v>171</v>
          </cell>
        </row>
        <row r="19091">
          <cell r="A19091">
            <v>171</v>
          </cell>
        </row>
        <row r="19092">
          <cell r="A19092">
            <v>171</v>
          </cell>
        </row>
        <row r="19093">
          <cell r="A19093">
            <v>171</v>
          </cell>
        </row>
        <row r="19094">
          <cell r="A19094">
            <v>171</v>
          </cell>
        </row>
        <row r="19095">
          <cell r="A19095">
            <v>171</v>
          </cell>
        </row>
        <row r="19096">
          <cell r="A19096">
            <v>171</v>
          </cell>
        </row>
        <row r="19097">
          <cell r="A19097">
            <v>171</v>
          </cell>
        </row>
        <row r="19098">
          <cell r="A19098">
            <v>171</v>
          </cell>
        </row>
        <row r="19099">
          <cell r="A19099">
            <v>171</v>
          </cell>
        </row>
        <row r="19100">
          <cell r="A19100">
            <v>171</v>
          </cell>
        </row>
        <row r="19101">
          <cell r="A19101">
            <v>171</v>
          </cell>
        </row>
        <row r="19102">
          <cell r="A19102">
            <v>171</v>
          </cell>
        </row>
        <row r="19103">
          <cell r="A19103">
            <v>171</v>
          </cell>
        </row>
        <row r="19104">
          <cell r="A19104">
            <v>171</v>
          </cell>
        </row>
        <row r="19105">
          <cell r="A19105">
            <v>171</v>
          </cell>
        </row>
        <row r="19106">
          <cell r="A19106">
            <v>171</v>
          </cell>
        </row>
        <row r="19107">
          <cell r="A19107">
            <v>171</v>
          </cell>
        </row>
        <row r="19108">
          <cell r="A19108">
            <v>171</v>
          </cell>
        </row>
        <row r="19109">
          <cell r="A19109">
            <v>171</v>
          </cell>
        </row>
        <row r="19110">
          <cell r="A19110">
            <v>171</v>
          </cell>
        </row>
        <row r="19111">
          <cell r="A19111">
            <v>171</v>
          </cell>
        </row>
        <row r="19112">
          <cell r="A19112">
            <v>171</v>
          </cell>
        </row>
        <row r="19113">
          <cell r="A19113">
            <v>171</v>
          </cell>
        </row>
        <row r="19114">
          <cell r="A19114">
            <v>171</v>
          </cell>
        </row>
        <row r="19115">
          <cell r="A19115">
            <v>171</v>
          </cell>
        </row>
        <row r="19116">
          <cell r="A19116">
            <v>171</v>
          </cell>
        </row>
        <row r="19117">
          <cell r="A19117">
            <v>171</v>
          </cell>
        </row>
        <row r="19118">
          <cell r="A19118">
            <v>171</v>
          </cell>
        </row>
        <row r="19119">
          <cell r="A19119">
            <v>171</v>
          </cell>
        </row>
        <row r="19120">
          <cell r="A19120">
            <v>171</v>
          </cell>
        </row>
        <row r="19121">
          <cell r="A19121">
            <v>171</v>
          </cell>
        </row>
        <row r="19122">
          <cell r="A19122">
            <v>171</v>
          </cell>
        </row>
        <row r="19123">
          <cell r="A19123">
            <v>171</v>
          </cell>
        </row>
        <row r="19124">
          <cell r="A19124">
            <v>171</v>
          </cell>
        </row>
        <row r="19125">
          <cell r="A19125">
            <v>171</v>
          </cell>
        </row>
        <row r="19126">
          <cell r="A19126">
            <v>171</v>
          </cell>
        </row>
        <row r="19127">
          <cell r="A19127">
            <v>171</v>
          </cell>
        </row>
        <row r="19128">
          <cell r="A19128">
            <v>171</v>
          </cell>
        </row>
        <row r="19129">
          <cell r="A19129">
            <v>171</v>
          </cell>
        </row>
        <row r="19130">
          <cell r="A19130">
            <v>171</v>
          </cell>
        </row>
        <row r="19131">
          <cell r="A19131">
            <v>171</v>
          </cell>
        </row>
        <row r="19132">
          <cell r="A19132">
            <v>171</v>
          </cell>
        </row>
        <row r="19133">
          <cell r="A19133">
            <v>171</v>
          </cell>
        </row>
        <row r="19134">
          <cell r="A19134">
            <v>171</v>
          </cell>
        </row>
        <row r="19135">
          <cell r="A19135">
            <v>171</v>
          </cell>
        </row>
        <row r="19136">
          <cell r="A19136">
            <v>171</v>
          </cell>
        </row>
        <row r="19137">
          <cell r="A19137">
            <v>171</v>
          </cell>
        </row>
        <row r="19138">
          <cell r="A19138">
            <v>171</v>
          </cell>
        </row>
        <row r="19139">
          <cell r="A19139">
            <v>171</v>
          </cell>
        </row>
        <row r="19140">
          <cell r="A19140">
            <v>171</v>
          </cell>
        </row>
        <row r="19141">
          <cell r="A19141">
            <v>171</v>
          </cell>
        </row>
        <row r="19142">
          <cell r="A19142">
            <v>171</v>
          </cell>
        </row>
        <row r="19143">
          <cell r="A19143">
            <v>171</v>
          </cell>
        </row>
        <row r="19144">
          <cell r="A19144">
            <v>171</v>
          </cell>
        </row>
        <row r="19145">
          <cell r="A19145">
            <v>171</v>
          </cell>
        </row>
        <row r="19146">
          <cell r="A19146">
            <v>171</v>
          </cell>
        </row>
        <row r="19147">
          <cell r="A19147">
            <v>171</v>
          </cell>
        </row>
        <row r="19148">
          <cell r="A19148">
            <v>171</v>
          </cell>
        </row>
        <row r="19149">
          <cell r="A19149">
            <v>171</v>
          </cell>
        </row>
        <row r="19150">
          <cell r="A19150">
            <v>171</v>
          </cell>
        </row>
        <row r="19151">
          <cell r="A19151">
            <v>171</v>
          </cell>
        </row>
        <row r="19152">
          <cell r="A19152">
            <v>172</v>
          </cell>
        </row>
        <row r="19153">
          <cell r="A19153">
            <v>172</v>
          </cell>
        </row>
        <row r="19154">
          <cell r="A19154">
            <v>172</v>
          </cell>
        </row>
        <row r="19155">
          <cell r="A19155">
            <v>172</v>
          </cell>
        </row>
        <row r="19156">
          <cell r="A19156">
            <v>172</v>
          </cell>
        </row>
        <row r="19157">
          <cell r="A19157">
            <v>172</v>
          </cell>
        </row>
        <row r="19158">
          <cell r="A19158">
            <v>172</v>
          </cell>
        </row>
        <row r="19159">
          <cell r="A19159">
            <v>172</v>
          </cell>
        </row>
        <row r="19160">
          <cell r="A19160">
            <v>172</v>
          </cell>
        </row>
        <row r="19161">
          <cell r="A19161">
            <v>172</v>
          </cell>
        </row>
        <row r="19162">
          <cell r="A19162">
            <v>172</v>
          </cell>
        </row>
        <row r="19163">
          <cell r="A19163">
            <v>172</v>
          </cell>
        </row>
        <row r="19164">
          <cell r="A19164">
            <v>172</v>
          </cell>
        </row>
        <row r="19165">
          <cell r="A19165">
            <v>172</v>
          </cell>
        </row>
        <row r="19166">
          <cell r="A19166">
            <v>172</v>
          </cell>
        </row>
        <row r="19167">
          <cell r="A19167">
            <v>172</v>
          </cell>
        </row>
        <row r="19168">
          <cell r="A19168">
            <v>172</v>
          </cell>
        </row>
        <row r="19169">
          <cell r="A19169">
            <v>172</v>
          </cell>
        </row>
        <row r="19170">
          <cell r="A19170">
            <v>172</v>
          </cell>
        </row>
        <row r="19171">
          <cell r="A19171">
            <v>172</v>
          </cell>
        </row>
        <row r="19172">
          <cell r="A19172">
            <v>172</v>
          </cell>
        </row>
        <row r="19173">
          <cell r="A19173">
            <v>172</v>
          </cell>
        </row>
        <row r="19174">
          <cell r="A19174">
            <v>172</v>
          </cell>
        </row>
        <row r="19175">
          <cell r="A19175">
            <v>172</v>
          </cell>
        </row>
        <row r="19176">
          <cell r="A19176">
            <v>172</v>
          </cell>
        </row>
        <row r="19177">
          <cell r="A19177">
            <v>172</v>
          </cell>
        </row>
        <row r="19178">
          <cell r="A19178">
            <v>172</v>
          </cell>
        </row>
        <row r="19179">
          <cell r="A19179">
            <v>172</v>
          </cell>
        </row>
        <row r="19180">
          <cell r="A19180">
            <v>172</v>
          </cell>
        </row>
        <row r="19181">
          <cell r="A19181">
            <v>172</v>
          </cell>
        </row>
        <row r="19182">
          <cell r="A19182">
            <v>172</v>
          </cell>
        </row>
        <row r="19183">
          <cell r="A19183">
            <v>172</v>
          </cell>
        </row>
        <row r="19184">
          <cell r="A19184">
            <v>172</v>
          </cell>
        </row>
        <row r="19185">
          <cell r="A19185">
            <v>172</v>
          </cell>
        </row>
        <row r="19186">
          <cell r="A19186">
            <v>172</v>
          </cell>
        </row>
        <row r="19187">
          <cell r="A19187">
            <v>172</v>
          </cell>
        </row>
        <row r="19188">
          <cell r="A19188">
            <v>172</v>
          </cell>
        </row>
        <row r="19189">
          <cell r="A19189">
            <v>172</v>
          </cell>
        </row>
        <row r="19190">
          <cell r="A19190">
            <v>172</v>
          </cell>
        </row>
        <row r="19191">
          <cell r="A19191">
            <v>172</v>
          </cell>
        </row>
        <row r="19192">
          <cell r="A19192">
            <v>172</v>
          </cell>
        </row>
        <row r="19193">
          <cell r="A19193">
            <v>172</v>
          </cell>
        </row>
        <row r="19194">
          <cell r="A19194">
            <v>172</v>
          </cell>
        </row>
        <row r="19195">
          <cell r="A19195">
            <v>172</v>
          </cell>
        </row>
        <row r="19196">
          <cell r="A19196">
            <v>172</v>
          </cell>
        </row>
        <row r="19197">
          <cell r="A19197">
            <v>172</v>
          </cell>
        </row>
        <row r="19198">
          <cell r="A19198">
            <v>172</v>
          </cell>
        </row>
        <row r="19199">
          <cell r="A19199">
            <v>172</v>
          </cell>
        </row>
        <row r="19200">
          <cell r="A19200">
            <v>172</v>
          </cell>
        </row>
        <row r="19201">
          <cell r="A19201">
            <v>172</v>
          </cell>
        </row>
        <row r="19202">
          <cell r="A19202">
            <v>172</v>
          </cell>
        </row>
        <row r="19203">
          <cell r="A19203">
            <v>172</v>
          </cell>
        </row>
        <row r="19204">
          <cell r="A19204">
            <v>172</v>
          </cell>
        </row>
        <row r="19205">
          <cell r="A19205">
            <v>172</v>
          </cell>
        </row>
        <row r="19206">
          <cell r="A19206">
            <v>172</v>
          </cell>
        </row>
        <row r="19207">
          <cell r="A19207">
            <v>172</v>
          </cell>
        </row>
        <row r="19208">
          <cell r="A19208">
            <v>172</v>
          </cell>
        </row>
        <row r="19209">
          <cell r="A19209">
            <v>172</v>
          </cell>
        </row>
        <row r="19210">
          <cell r="A19210">
            <v>172</v>
          </cell>
        </row>
        <row r="19211">
          <cell r="A19211">
            <v>172</v>
          </cell>
        </row>
        <row r="19212">
          <cell r="A19212">
            <v>172</v>
          </cell>
        </row>
        <row r="19213">
          <cell r="A19213">
            <v>172</v>
          </cell>
        </row>
        <row r="19214">
          <cell r="A19214">
            <v>172</v>
          </cell>
        </row>
        <row r="19215">
          <cell r="A19215">
            <v>172</v>
          </cell>
        </row>
        <row r="19216">
          <cell r="A19216">
            <v>172</v>
          </cell>
        </row>
        <row r="19217">
          <cell r="A19217">
            <v>172</v>
          </cell>
        </row>
        <row r="19218">
          <cell r="A19218">
            <v>172</v>
          </cell>
        </row>
        <row r="19219">
          <cell r="A19219">
            <v>172</v>
          </cell>
        </row>
        <row r="19220">
          <cell r="A19220">
            <v>172</v>
          </cell>
        </row>
        <row r="19221">
          <cell r="A19221">
            <v>172</v>
          </cell>
        </row>
        <row r="19222">
          <cell r="A19222">
            <v>172</v>
          </cell>
        </row>
        <row r="19223">
          <cell r="A19223">
            <v>172</v>
          </cell>
        </row>
        <row r="19224">
          <cell r="A19224">
            <v>172</v>
          </cell>
        </row>
        <row r="19225">
          <cell r="A19225">
            <v>172</v>
          </cell>
        </row>
        <row r="19226">
          <cell r="A19226">
            <v>172</v>
          </cell>
        </row>
        <row r="19227">
          <cell r="A19227">
            <v>172</v>
          </cell>
        </row>
        <row r="19228">
          <cell r="A19228">
            <v>172</v>
          </cell>
        </row>
        <row r="19229">
          <cell r="A19229">
            <v>172</v>
          </cell>
        </row>
        <row r="19230">
          <cell r="A19230">
            <v>172</v>
          </cell>
        </row>
        <row r="19231">
          <cell r="A19231">
            <v>172</v>
          </cell>
        </row>
        <row r="19232">
          <cell r="A19232">
            <v>172</v>
          </cell>
        </row>
        <row r="19233">
          <cell r="A19233">
            <v>172</v>
          </cell>
        </row>
        <row r="19234">
          <cell r="A19234">
            <v>172</v>
          </cell>
        </row>
        <row r="19235">
          <cell r="A19235">
            <v>172</v>
          </cell>
        </row>
        <row r="19236">
          <cell r="A19236">
            <v>172</v>
          </cell>
        </row>
        <row r="19237">
          <cell r="A19237">
            <v>172</v>
          </cell>
        </row>
        <row r="19238">
          <cell r="A19238">
            <v>172</v>
          </cell>
        </row>
        <row r="19239">
          <cell r="A19239">
            <v>172</v>
          </cell>
        </row>
        <row r="19240">
          <cell r="A19240">
            <v>172</v>
          </cell>
        </row>
        <row r="19241">
          <cell r="A19241">
            <v>172</v>
          </cell>
        </row>
        <row r="19242">
          <cell r="A19242">
            <v>172</v>
          </cell>
        </row>
        <row r="19243">
          <cell r="A19243">
            <v>172</v>
          </cell>
        </row>
        <row r="19244">
          <cell r="A19244">
            <v>172</v>
          </cell>
        </row>
        <row r="19245">
          <cell r="A19245">
            <v>172</v>
          </cell>
        </row>
        <row r="19246">
          <cell r="A19246">
            <v>172</v>
          </cell>
        </row>
        <row r="19247">
          <cell r="A19247">
            <v>172</v>
          </cell>
        </row>
        <row r="19248">
          <cell r="A19248">
            <v>172</v>
          </cell>
        </row>
        <row r="19249">
          <cell r="A19249">
            <v>172</v>
          </cell>
        </row>
        <row r="19250">
          <cell r="A19250">
            <v>172</v>
          </cell>
        </row>
        <row r="19251">
          <cell r="A19251">
            <v>172</v>
          </cell>
        </row>
        <row r="19252">
          <cell r="A19252">
            <v>172</v>
          </cell>
        </row>
        <row r="19253">
          <cell r="A19253">
            <v>172</v>
          </cell>
        </row>
        <row r="19254">
          <cell r="A19254">
            <v>172</v>
          </cell>
        </row>
        <row r="19255">
          <cell r="A19255">
            <v>172</v>
          </cell>
        </row>
        <row r="19256">
          <cell r="A19256">
            <v>172</v>
          </cell>
        </row>
        <row r="19257">
          <cell r="A19257">
            <v>172</v>
          </cell>
        </row>
        <row r="19258">
          <cell r="A19258">
            <v>172</v>
          </cell>
        </row>
        <row r="19259">
          <cell r="A19259">
            <v>172</v>
          </cell>
        </row>
        <row r="19260">
          <cell r="A19260">
            <v>172</v>
          </cell>
        </row>
        <row r="19261">
          <cell r="A19261">
            <v>172</v>
          </cell>
        </row>
        <row r="19262">
          <cell r="A19262">
            <v>172</v>
          </cell>
        </row>
        <row r="19263">
          <cell r="A19263">
            <v>172</v>
          </cell>
        </row>
        <row r="19264">
          <cell r="A19264">
            <v>172</v>
          </cell>
        </row>
        <row r="19265">
          <cell r="A19265">
            <v>173</v>
          </cell>
        </row>
        <row r="19266">
          <cell r="A19266">
            <v>173</v>
          </cell>
        </row>
        <row r="19267">
          <cell r="A19267">
            <v>173</v>
          </cell>
        </row>
        <row r="19268">
          <cell r="A19268">
            <v>173</v>
          </cell>
        </row>
        <row r="19269">
          <cell r="A19269">
            <v>173</v>
          </cell>
        </row>
        <row r="19270">
          <cell r="A19270">
            <v>173</v>
          </cell>
        </row>
        <row r="19271">
          <cell r="A19271">
            <v>173</v>
          </cell>
        </row>
        <row r="19272">
          <cell r="A19272">
            <v>173</v>
          </cell>
        </row>
        <row r="19273">
          <cell r="A19273">
            <v>173</v>
          </cell>
        </row>
        <row r="19274">
          <cell r="A19274">
            <v>173</v>
          </cell>
        </row>
        <row r="19275">
          <cell r="A19275">
            <v>173</v>
          </cell>
        </row>
        <row r="19276">
          <cell r="A19276">
            <v>173</v>
          </cell>
        </row>
        <row r="19277">
          <cell r="A19277">
            <v>173</v>
          </cell>
        </row>
        <row r="19278">
          <cell r="A19278">
            <v>173</v>
          </cell>
        </row>
        <row r="19279">
          <cell r="A19279">
            <v>173</v>
          </cell>
        </row>
        <row r="19280">
          <cell r="A19280">
            <v>173</v>
          </cell>
        </row>
        <row r="19281">
          <cell r="A19281">
            <v>173</v>
          </cell>
        </row>
        <row r="19282">
          <cell r="A19282">
            <v>173</v>
          </cell>
        </row>
        <row r="19283">
          <cell r="A19283">
            <v>173</v>
          </cell>
        </row>
        <row r="19284">
          <cell r="A19284">
            <v>173</v>
          </cell>
        </row>
        <row r="19285">
          <cell r="A19285">
            <v>173</v>
          </cell>
        </row>
        <row r="19286">
          <cell r="A19286">
            <v>173</v>
          </cell>
        </row>
        <row r="19287">
          <cell r="A19287">
            <v>173</v>
          </cell>
        </row>
        <row r="19288">
          <cell r="A19288">
            <v>173</v>
          </cell>
        </row>
        <row r="19289">
          <cell r="A19289">
            <v>173</v>
          </cell>
        </row>
        <row r="19290">
          <cell r="A19290">
            <v>173</v>
          </cell>
        </row>
        <row r="19291">
          <cell r="A19291">
            <v>173</v>
          </cell>
        </row>
        <row r="19292">
          <cell r="A19292">
            <v>173</v>
          </cell>
        </row>
        <row r="19293">
          <cell r="A19293">
            <v>173</v>
          </cell>
        </row>
        <row r="19294">
          <cell r="A19294">
            <v>173</v>
          </cell>
        </row>
        <row r="19295">
          <cell r="A19295">
            <v>173</v>
          </cell>
        </row>
        <row r="19296">
          <cell r="A19296">
            <v>173</v>
          </cell>
        </row>
        <row r="19297">
          <cell r="A19297">
            <v>173</v>
          </cell>
        </row>
        <row r="19298">
          <cell r="A19298">
            <v>173</v>
          </cell>
        </row>
        <row r="19299">
          <cell r="A19299">
            <v>173</v>
          </cell>
        </row>
        <row r="19300">
          <cell r="A19300">
            <v>173</v>
          </cell>
        </row>
        <row r="19301">
          <cell r="A19301">
            <v>173</v>
          </cell>
        </row>
        <row r="19302">
          <cell r="A19302">
            <v>173</v>
          </cell>
        </row>
        <row r="19303">
          <cell r="A19303">
            <v>173</v>
          </cell>
        </row>
        <row r="19304">
          <cell r="A19304">
            <v>173</v>
          </cell>
        </row>
        <row r="19305">
          <cell r="A19305">
            <v>173</v>
          </cell>
        </row>
        <row r="19306">
          <cell r="A19306">
            <v>173</v>
          </cell>
        </row>
        <row r="19307">
          <cell r="A19307">
            <v>173</v>
          </cell>
        </row>
        <row r="19308">
          <cell r="A19308">
            <v>173</v>
          </cell>
        </row>
        <row r="19309">
          <cell r="A19309">
            <v>173</v>
          </cell>
        </row>
        <row r="19310">
          <cell r="A19310">
            <v>173</v>
          </cell>
        </row>
        <row r="19311">
          <cell r="A19311">
            <v>173</v>
          </cell>
        </row>
        <row r="19312">
          <cell r="A19312">
            <v>173</v>
          </cell>
        </row>
        <row r="19313">
          <cell r="A19313">
            <v>173</v>
          </cell>
        </row>
        <row r="19314">
          <cell r="A19314">
            <v>173</v>
          </cell>
        </row>
        <row r="19315">
          <cell r="A19315">
            <v>173</v>
          </cell>
        </row>
        <row r="19316">
          <cell r="A19316">
            <v>173</v>
          </cell>
        </row>
        <row r="19317">
          <cell r="A19317">
            <v>173</v>
          </cell>
        </row>
        <row r="19318">
          <cell r="A19318">
            <v>173</v>
          </cell>
        </row>
        <row r="19319">
          <cell r="A19319">
            <v>173</v>
          </cell>
        </row>
        <row r="19320">
          <cell r="A19320">
            <v>173</v>
          </cell>
        </row>
        <row r="19321">
          <cell r="A19321">
            <v>173</v>
          </cell>
        </row>
        <row r="19322">
          <cell r="A19322">
            <v>173</v>
          </cell>
        </row>
        <row r="19323">
          <cell r="A19323">
            <v>173</v>
          </cell>
        </row>
        <row r="19324">
          <cell r="A19324">
            <v>173</v>
          </cell>
        </row>
        <row r="19325">
          <cell r="A19325">
            <v>173</v>
          </cell>
        </row>
        <row r="19326">
          <cell r="A19326">
            <v>173</v>
          </cell>
        </row>
        <row r="19327">
          <cell r="A19327">
            <v>173</v>
          </cell>
        </row>
        <row r="19328">
          <cell r="A19328">
            <v>173</v>
          </cell>
        </row>
        <row r="19329">
          <cell r="A19329">
            <v>173</v>
          </cell>
        </row>
        <row r="19330">
          <cell r="A19330">
            <v>173</v>
          </cell>
        </row>
        <row r="19331">
          <cell r="A19331">
            <v>173</v>
          </cell>
        </row>
        <row r="19332">
          <cell r="A19332">
            <v>173</v>
          </cell>
        </row>
        <row r="19333">
          <cell r="A19333">
            <v>173</v>
          </cell>
        </row>
        <row r="19334">
          <cell r="A19334">
            <v>173</v>
          </cell>
        </row>
        <row r="19335">
          <cell r="A19335">
            <v>173</v>
          </cell>
        </row>
        <row r="19336">
          <cell r="A19336">
            <v>173</v>
          </cell>
        </row>
        <row r="19337">
          <cell r="A19337">
            <v>173</v>
          </cell>
        </row>
        <row r="19338">
          <cell r="A19338">
            <v>173</v>
          </cell>
        </row>
        <row r="19339">
          <cell r="A19339">
            <v>173</v>
          </cell>
        </row>
        <row r="19340">
          <cell r="A19340">
            <v>173</v>
          </cell>
        </row>
        <row r="19341">
          <cell r="A19341">
            <v>173</v>
          </cell>
        </row>
        <row r="19342">
          <cell r="A19342">
            <v>173</v>
          </cell>
        </row>
        <row r="19343">
          <cell r="A19343">
            <v>173</v>
          </cell>
        </row>
        <row r="19344">
          <cell r="A19344">
            <v>173</v>
          </cell>
        </row>
        <row r="19345">
          <cell r="A19345">
            <v>173</v>
          </cell>
        </row>
        <row r="19346">
          <cell r="A19346">
            <v>173</v>
          </cell>
        </row>
        <row r="19347">
          <cell r="A19347">
            <v>173</v>
          </cell>
        </row>
        <row r="19348">
          <cell r="A19348">
            <v>173</v>
          </cell>
        </row>
        <row r="19349">
          <cell r="A19349">
            <v>173</v>
          </cell>
        </row>
        <row r="19350">
          <cell r="A19350">
            <v>173</v>
          </cell>
        </row>
        <row r="19351">
          <cell r="A19351">
            <v>173</v>
          </cell>
        </row>
        <row r="19352">
          <cell r="A19352">
            <v>173</v>
          </cell>
        </row>
        <row r="19353">
          <cell r="A19353">
            <v>173</v>
          </cell>
        </row>
        <row r="19354">
          <cell r="A19354">
            <v>173</v>
          </cell>
        </row>
        <row r="19355">
          <cell r="A19355">
            <v>173</v>
          </cell>
        </row>
        <row r="19356">
          <cell r="A19356">
            <v>173</v>
          </cell>
        </row>
        <row r="19357">
          <cell r="A19357">
            <v>173</v>
          </cell>
        </row>
        <row r="19358">
          <cell r="A19358">
            <v>173</v>
          </cell>
        </row>
        <row r="19359">
          <cell r="A19359">
            <v>173</v>
          </cell>
        </row>
        <row r="19360">
          <cell r="A19360">
            <v>173</v>
          </cell>
        </row>
        <row r="19361">
          <cell r="A19361">
            <v>173</v>
          </cell>
        </row>
        <row r="19362">
          <cell r="A19362">
            <v>173</v>
          </cell>
        </row>
        <row r="19363">
          <cell r="A19363">
            <v>173</v>
          </cell>
        </row>
        <row r="19364">
          <cell r="A19364">
            <v>173</v>
          </cell>
        </row>
        <row r="19365">
          <cell r="A19365">
            <v>173</v>
          </cell>
        </row>
        <row r="19366">
          <cell r="A19366">
            <v>173</v>
          </cell>
        </row>
        <row r="19367">
          <cell r="A19367">
            <v>173</v>
          </cell>
        </row>
        <row r="19368">
          <cell r="A19368">
            <v>173</v>
          </cell>
        </row>
        <row r="19369">
          <cell r="A19369">
            <v>173</v>
          </cell>
        </row>
        <row r="19370">
          <cell r="A19370">
            <v>173</v>
          </cell>
        </row>
        <row r="19371">
          <cell r="A19371">
            <v>173</v>
          </cell>
        </row>
        <row r="19372">
          <cell r="A19372">
            <v>173</v>
          </cell>
        </row>
        <row r="19373">
          <cell r="A19373">
            <v>173</v>
          </cell>
        </row>
        <row r="19374">
          <cell r="A19374">
            <v>173</v>
          </cell>
        </row>
        <row r="19375">
          <cell r="A19375">
            <v>173</v>
          </cell>
        </row>
        <row r="19376">
          <cell r="A19376">
            <v>173</v>
          </cell>
        </row>
        <row r="19377">
          <cell r="A19377">
            <v>173</v>
          </cell>
        </row>
        <row r="19378">
          <cell r="A19378">
            <v>174</v>
          </cell>
        </row>
        <row r="19379">
          <cell r="A19379">
            <v>174</v>
          </cell>
        </row>
        <row r="19380">
          <cell r="A19380">
            <v>174</v>
          </cell>
        </row>
        <row r="19381">
          <cell r="A19381">
            <v>174</v>
          </cell>
        </row>
        <row r="19382">
          <cell r="A19382">
            <v>174</v>
          </cell>
        </row>
        <row r="19383">
          <cell r="A19383">
            <v>174</v>
          </cell>
        </row>
        <row r="19384">
          <cell r="A19384">
            <v>174</v>
          </cell>
        </row>
        <row r="19385">
          <cell r="A19385">
            <v>174</v>
          </cell>
        </row>
        <row r="19386">
          <cell r="A19386">
            <v>174</v>
          </cell>
        </row>
        <row r="19387">
          <cell r="A19387">
            <v>174</v>
          </cell>
        </row>
        <row r="19388">
          <cell r="A19388">
            <v>174</v>
          </cell>
        </row>
        <row r="19389">
          <cell r="A19389">
            <v>174</v>
          </cell>
        </row>
        <row r="19390">
          <cell r="A19390">
            <v>174</v>
          </cell>
        </row>
        <row r="19391">
          <cell r="A19391">
            <v>174</v>
          </cell>
        </row>
        <row r="19392">
          <cell r="A19392">
            <v>174</v>
          </cell>
        </row>
        <row r="19393">
          <cell r="A19393">
            <v>174</v>
          </cell>
        </row>
        <row r="19394">
          <cell r="A19394">
            <v>174</v>
          </cell>
        </row>
        <row r="19395">
          <cell r="A19395">
            <v>174</v>
          </cell>
        </row>
        <row r="19396">
          <cell r="A19396">
            <v>174</v>
          </cell>
        </row>
        <row r="19397">
          <cell r="A19397">
            <v>174</v>
          </cell>
        </row>
        <row r="19398">
          <cell r="A19398">
            <v>174</v>
          </cell>
        </row>
        <row r="19399">
          <cell r="A19399">
            <v>174</v>
          </cell>
        </row>
        <row r="19400">
          <cell r="A19400">
            <v>174</v>
          </cell>
        </row>
        <row r="19401">
          <cell r="A19401">
            <v>174</v>
          </cell>
        </row>
        <row r="19402">
          <cell r="A19402">
            <v>174</v>
          </cell>
        </row>
        <row r="19403">
          <cell r="A19403">
            <v>174</v>
          </cell>
        </row>
        <row r="19404">
          <cell r="A19404">
            <v>174</v>
          </cell>
        </row>
        <row r="19405">
          <cell r="A19405">
            <v>174</v>
          </cell>
        </row>
        <row r="19406">
          <cell r="A19406">
            <v>174</v>
          </cell>
        </row>
        <row r="19407">
          <cell r="A19407">
            <v>174</v>
          </cell>
        </row>
        <row r="19408">
          <cell r="A19408">
            <v>174</v>
          </cell>
        </row>
        <row r="19409">
          <cell r="A19409">
            <v>174</v>
          </cell>
        </row>
        <row r="19410">
          <cell r="A19410">
            <v>174</v>
          </cell>
        </row>
        <row r="19411">
          <cell r="A19411">
            <v>174</v>
          </cell>
        </row>
        <row r="19412">
          <cell r="A19412">
            <v>174</v>
          </cell>
        </row>
        <row r="19413">
          <cell r="A19413">
            <v>174</v>
          </cell>
        </row>
        <row r="19414">
          <cell r="A19414">
            <v>174</v>
          </cell>
        </row>
        <row r="19415">
          <cell r="A19415">
            <v>174</v>
          </cell>
        </row>
        <row r="19416">
          <cell r="A19416">
            <v>174</v>
          </cell>
        </row>
        <row r="19417">
          <cell r="A19417">
            <v>174</v>
          </cell>
        </row>
        <row r="19418">
          <cell r="A19418">
            <v>174</v>
          </cell>
        </row>
        <row r="19419">
          <cell r="A19419">
            <v>174</v>
          </cell>
        </row>
        <row r="19420">
          <cell r="A19420">
            <v>174</v>
          </cell>
        </row>
        <row r="19421">
          <cell r="A19421">
            <v>174</v>
          </cell>
        </row>
        <row r="19422">
          <cell r="A19422">
            <v>174</v>
          </cell>
        </row>
        <row r="19423">
          <cell r="A19423">
            <v>174</v>
          </cell>
        </row>
        <row r="19424">
          <cell r="A19424">
            <v>174</v>
          </cell>
        </row>
        <row r="19425">
          <cell r="A19425">
            <v>174</v>
          </cell>
        </row>
        <row r="19426">
          <cell r="A19426">
            <v>174</v>
          </cell>
        </row>
        <row r="19427">
          <cell r="A19427">
            <v>174</v>
          </cell>
        </row>
        <row r="19428">
          <cell r="A19428">
            <v>174</v>
          </cell>
        </row>
        <row r="19429">
          <cell r="A19429">
            <v>174</v>
          </cell>
        </row>
        <row r="19430">
          <cell r="A19430">
            <v>174</v>
          </cell>
        </row>
        <row r="19431">
          <cell r="A19431">
            <v>174</v>
          </cell>
        </row>
        <row r="19432">
          <cell r="A19432">
            <v>174</v>
          </cell>
        </row>
        <row r="19433">
          <cell r="A19433">
            <v>174</v>
          </cell>
        </row>
        <row r="19434">
          <cell r="A19434">
            <v>174</v>
          </cell>
        </row>
        <row r="19435">
          <cell r="A19435">
            <v>174</v>
          </cell>
        </row>
        <row r="19436">
          <cell r="A19436">
            <v>174</v>
          </cell>
        </row>
        <row r="19437">
          <cell r="A19437">
            <v>174</v>
          </cell>
        </row>
        <row r="19438">
          <cell r="A19438">
            <v>174</v>
          </cell>
        </row>
        <row r="19439">
          <cell r="A19439">
            <v>174</v>
          </cell>
        </row>
        <row r="19440">
          <cell r="A19440">
            <v>174</v>
          </cell>
        </row>
        <row r="19441">
          <cell r="A19441">
            <v>174</v>
          </cell>
        </row>
        <row r="19442">
          <cell r="A19442">
            <v>174</v>
          </cell>
        </row>
        <row r="19443">
          <cell r="A19443">
            <v>174</v>
          </cell>
        </row>
        <row r="19444">
          <cell r="A19444">
            <v>174</v>
          </cell>
        </row>
        <row r="19445">
          <cell r="A19445">
            <v>174</v>
          </cell>
        </row>
        <row r="19446">
          <cell r="A19446">
            <v>174</v>
          </cell>
        </row>
        <row r="19447">
          <cell r="A19447">
            <v>174</v>
          </cell>
        </row>
        <row r="19448">
          <cell r="A19448">
            <v>174</v>
          </cell>
        </row>
        <row r="19449">
          <cell r="A19449">
            <v>174</v>
          </cell>
        </row>
        <row r="19450">
          <cell r="A19450">
            <v>174</v>
          </cell>
        </row>
        <row r="19451">
          <cell r="A19451">
            <v>174</v>
          </cell>
        </row>
        <row r="19452">
          <cell r="A19452">
            <v>174</v>
          </cell>
        </row>
        <row r="19453">
          <cell r="A19453">
            <v>174</v>
          </cell>
        </row>
        <row r="19454">
          <cell r="A19454">
            <v>174</v>
          </cell>
        </row>
        <row r="19455">
          <cell r="A19455">
            <v>174</v>
          </cell>
        </row>
        <row r="19456">
          <cell r="A19456">
            <v>174</v>
          </cell>
        </row>
        <row r="19457">
          <cell r="A19457">
            <v>174</v>
          </cell>
        </row>
        <row r="19458">
          <cell r="A19458">
            <v>174</v>
          </cell>
        </row>
        <row r="19459">
          <cell r="A19459">
            <v>174</v>
          </cell>
        </row>
        <row r="19460">
          <cell r="A19460">
            <v>174</v>
          </cell>
        </row>
        <row r="19461">
          <cell r="A19461">
            <v>174</v>
          </cell>
        </row>
        <row r="19462">
          <cell r="A19462">
            <v>174</v>
          </cell>
        </row>
        <row r="19463">
          <cell r="A19463">
            <v>174</v>
          </cell>
        </row>
        <row r="19464">
          <cell r="A19464">
            <v>174</v>
          </cell>
        </row>
        <row r="19465">
          <cell r="A19465">
            <v>174</v>
          </cell>
        </row>
        <row r="19466">
          <cell r="A19466">
            <v>174</v>
          </cell>
        </row>
        <row r="19467">
          <cell r="A19467">
            <v>174</v>
          </cell>
        </row>
        <row r="19468">
          <cell r="A19468">
            <v>174</v>
          </cell>
        </row>
        <row r="19469">
          <cell r="A19469">
            <v>174</v>
          </cell>
        </row>
        <row r="19470">
          <cell r="A19470">
            <v>174</v>
          </cell>
        </row>
        <row r="19471">
          <cell r="A19471">
            <v>174</v>
          </cell>
        </row>
        <row r="19472">
          <cell r="A19472">
            <v>174</v>
          </cell>
        </row>
        <row r="19473">
          <cell r="A19473">
            <v>174</v>
          </cell>
        </row>
        <row r="19474">
          <cell r="A19474">
            <v>174</v>
          </cell>
        </row>
        <row r="19475">
          <cell r="A19475">
            <v>174</v>
          </cell>
        </row>
        <row r="19476">
          <cell r="A19476">
            <v>174</v>
          </cell>
        </row>
        <row r="19477">
          <cell r="A19477">
            <v>174</v>
          </cell>
        </row>
        <row r="19478">
          <cell r="A19478">
            <v>174</v>
          </cell>
        </row>
        <row r="19479">
          <cell r="A19479">
            <v>174</v>
          </cell>
        </row>
        <row r="19480">
          <cell r="A19480">
            <v>174</v>
          </cell>
        </row>
        <row r="19481">
          <cell r="A19481">
            <v>174</v>
          </cell>
        </row>
        <row r="19482">
          <cell r="A19482">
            <v>174</v>
          </cell>
        </row>
        <row r="19483">
          <cell r="A19483">
            <v>174</v>
          </cell>
        </row>
        <row r="19484">
          <cell r="A19484">
            <v>174</v>
          </cell>
        </row>
        <row r="19485">
          <cell r="A19485">
            <v>174</v>
          </cell>
        </row>
        <row r="19486">
          <cell r="A19486">
            <v>174</v>
          </cell>
        </row>
        <row r="19487">
          <cell r="A19487">
            <v>174</v>
          </cell>
        </row>
        <row r="19488">
          <cell r="A19488">
            <v>174</v>
          </cell>
        </row>
        <row r="19489">
          <cell r="A19489">
            <v>174</v>
          </cell>
        </row>
        <row r="19490">
          <cell r="A19490">
            <v>174</v>
          </cell>
        </row>
        <row r="19491">
          <cell r="A19491">
            <v>175</v>
          </cell>
        </row>
        <row r="19492">
          <cell r="A19492">
            <v>175</v>
          </cell>
        </row>
        <row r="19493">
          <cell r="A19493">
            <v>175</v>
          </cell>
        </row>
        <row r="19494">
          <cell r="A19494">
            <v>175</v>
          </cell>
        </row>
        <row r="19495">
          <cell r="A19495">
            <v>175</v>
          </cell>
        </row>
        <row r="19496">
          <cell r="A19496">
            <v>175</v>
          </cell>
        </row>
        <row r="19497">
          <cell r="A19497">
            <v>175</v>
          </cell>
        </row>
        <row r="19498">
          <cell r="A19498">
            <v>175</v>
          </cell>
        </row>
        <row r="19499">
          <cell r="A19499">
            <v>175</v>
          </cell>
        </row>
        <row r="19500">
          <cell r="A19500">
            <v>175</v>
          </cell>
        </row>
        <row r="19501">
          <cell r="A19501">
            <v>175</v>
          </cell>
        </row>
        <row r="19502">
          <cell r="A19502">
            <v>175</v>
          </cell>
        </row>
        <row r="19503">
          <cell r="A19503">
            <v>175</v>
          </cell>
        </row>
        <row r="19504">
          <cell r="A19504">
            <v>175</v>
          </cell>
        </row>
        <row r="19505">
          <cell r="A19505">
            <v>175</v>
          </cell>
        </row>
        <row r="19506">
          <cell r="A19506">
            <v>175</v>
          </cell>
        </row>
        <row r="19507">
          <cell r="A19507">
            <v>175</v>
          </cell>
        </row>
        <row r="19508">
          <cell r="A19508">
            <v>175</v>
          </cell>
        </row>
        <row r="19509">
          <cell r="A19509">
            <v>175</v>
          </cell>
        </row>
        <row r="19510">
          <cell r="A19510">
            <v>175</v>
          </cell>
        </row>
        <row r="19511">
          <cell r="A19511">
            <v>175</v>
          </cell>
        </row>
        <row r="19512">
          <cell r="A19512">
            <v>175</v>
          </cell>
        </row>
        <row r="19513">
          <cell r="A19513">
            <v>175</v>
          </cell>
        </row>
        <row r="19514">
          <cell r="A19514">
            <v>175</v>
          </cell>
        </row>
        <row r="19515">
          <cell r="A19515">
            <v>175</v>
          </cell>
        </row>
        <row r="19516">
          <cell r="A19516">
            <v>175</v>
          </cell>
        </row>
        <row r="19517">
          <cell r="A19517">
            <v>175</v>
          </cell>
        </row>
        <row r="19518">
          <cell r="A19518">
            <v>175</v>
          </cell>
        </row>
        <row r="19519">
          <cell r="A19519">
            <v>175</v>
          </cell>
        </row>
        <row r="19520">
          <cell r="A19520">
            <v>175</v>
          </cell>
        </row>
        <row r="19521">
          <cell r="A19521">
            <v>175</v>
          </cell>
        </row>
        <row r="19522">
          <cell r="A19522">
            <v>175</v>
          </cell>
        </row>
        <row r="19523">
          <cell r="A19523">
            <v>175</v>
          </cell>
        </row>
        <row r="19524">
          <cell r="A19524">
            <v>175</v>
          </cell>
        </row>
        <row r="19525">
          <cell r="A19525">
            <v>175</v>
          </cell>
        </row>
        <row r="19526">
          <cell r="A19526">
            <v>175</v>
          </cell>
        </row>
        <row r="19527">
          <cell r="A19527">
            <v>175</v>
          </cell>
        </row>
        <row r="19528">
          <cell r="A19528">
            <v>175</v>
          </cell>
        </row>
        <row r="19529">
          <cell r="A19529">
            <v>175</v>
          </cell>
        </row>
        <row r="19530">
          <cell r="A19530">
            <v>175</v>
          </cell>
        </row>
        <row r="19531">
          <cell r="A19531">
            <v>175</v>
          </cell>
        </row>
        <row r="19532">
          <cell r="A19532">
            <v>175</v>
          </cell>
        </row>
        <row r="19533">
          <cell r="A19533">
            <v>175</v>
          </cell>
        </row>
        <row r="19534">
          <cell r="A19534">
            <v>175</v>
          </cell>
        </row>
        <row r="19535">
          <cell r="A19535">
            <v>175</v>
          </cell>
        </row>
        <row r="19536">
          <cell r="A19536">
            <v>175</v>
          </cell>
        </row>
        <row r="19537">
          <cell r="A19537">
            <v>175</v>
          </cell>
        </row>
        <row r="19538">
          <cell r="A19538">
            <v>175</v>
          </cell>
        </row>
        <row r="19539">
          <cell r="A19539">
            <v>175</v>
          </cell>
        </row>
        <row r="19540">
          <cell r="A19540">
            <v>175</v>
          </cell>
        </row>
        <row r="19541">
          <cell r="A19541">
            <v>175</v>
          </cell>
        </row>
        <row r="19542">
          <cell r="A19542">
            <v>175</v>
          </cell>
        </row>
        <row r="19543">
          <cell r="A19543">
            <v>175</v>
          </cell>
        </row>
        <row r="19544">
          <cell r="A19544">
            <v>175</v>
          </cell>
        </row>
        <row r="19545">
          <cell r="A19545">
            <v>175</v>
          </cell>
        </row>
        <row r="19546">
          <cell r="A19546">
            <v>175</v>
          </cell>
        </row>
        <row r="19547">
          <cell r="A19547">
            <v>175</v>
          </cell>
        </row>
        <row r="19548">
          <cell r="A19548">
            <v>175</v>
          </cell>
        </row>
        <row r="19549">
          <cell r="A19549">
            <v>175</v>
          </cell>
        </row>
        <row r="19550">
          <cell r="A19550">
            <v>175</v>
          </cell>
        </row>
        <row r="19551">
          <cell r="A19551">
            <v>175</v>
          </cell>
        </row>
        <row r="19552">
          <cell r="A19552">
            <v>175</v>
          </cell>
        </row>
        <row r="19553">
          <cell r="A19553">
            <v>175</v>
          </cell>
        </row>
        <row r="19554">
          <cell r="A19554">
            <v>175</v>
          </cell>
        </row>
        <row r="19555">
          <cell r="A19555">
            <v>175</v>
          </cell>
        </row>
        <row r="19556">
          <cell r="A19556">
            <v>175</v>
          </cell>
        </row>
        <row r="19557">
          <cell r="A19557">
            <v>175</v>
          </cell>
        </row>
        <row r="19558">
          <cell r="A19558">
            <v>175</v>
          </cell>
        </row>
        <row r="19559">
          <cell r="A19559">
            <v>175</v>
          </cell>
        </row>
        <row r="19560">
          <cell r="A19560">
            <v>175</v>
          </cell>
        </row>
        <row r="19561">
          <cell r="A19561">
            <v>175</v>
          </cell>
        </row>
        <row r="19562">
          <cell r="A19562">
            <v>175</v>
          </cell>
        </row>
        <row r="19563">
          <cell r="A19563">
            <v>175</v>
          </cell>
        </row>
        <row r="19564">
          <cell r="A19564">
            <v>175</v>
          </cell>
        </row>
        <row r="19565">
          <cell r="A19565">
            <v>175</v>
          </cell>
        </row>
        <row r="19566">
          <cell r="A19566">
            <v>175</v>
          </cell>
        </row>
        <row r="19567">
          <cell r="A19567">
            <v>175</v>
          </cell>
        </row>
        <row r="19568">
          <cell r="A19568">
            <v>175</v>
          </cell>
        </row>
        <row r="19569">
          <cell r="A19569">
            <v>175</v>
          </cell>
        </row>
        <row r="19570">
          <cell r="A19570">
            <v>175</v>
          </cell>
        </row>
        <row r="19571">
          <cell r="A19571">
            <v>175</v>
          </cell>
        </row>
        <row r="19572">
          <cell r="A19572">
            <v>175</v>
          </cell>
        </row>
        <row r="19573">
          <cell r="A19573">
            <v>175</v>
          </cell>
        </row>
        <row r="19574">
          <cell r="A19574">
            <v>175</v>
          </cell>
        </row>
        <row r="19575">
          <cell r="A19575">
            <v>175</v>
          </cell>
        </row>
        <row r="19576">
          <cell r="A19576">
            <v>175</v>
          </cell>
        </row>
        <row r="19577">
          <cell r="A19577">
            <v>175</v>
          </cell>
        </row>
        <row r="19578">
          <cell r="A19578">
            <v>175</v>
          </cell>
        </row>
        <row r="19579">
          <cell r="A19579">
            <v>175</v>
          </cell>
        </row>
        <row r="19580">
          <cell r="A19580">
            <v>175</v>
          </cell>
        </row>
        <row r="19581">
          <cell r="A19581">
            <v>175</v>
          </cell>
        </row>
        <row r="19582">
          <cell r="A19582">
            <v>175</v>
          </cell>
        </row>
        <row r="19583">
          <cell r="A19583">
            <v>175</v>
          </cell>
        </row>
        <row r="19584">
          <cell r="A19584">
            <v>175</v>
          </cell>
        </row>
        <row r="19585">
          <cell r="A19585">
            <v>175</v>
          </cell>
        </row>
        <row r="19586">
          <cell r="A19586">
            <v>175</v>
          </cell>
        </row>
        <row r="19587">
          <cell r="A19587">
            <v>175</v>
          </cell>
        </row>
        <row r="19588">
          <cell r="A19588">
            <v>175</v>
          </cell>
        </row>
        <row r="19589">
          <cell r="A19589">
            <v>175</v>
          </cell>
        </row>
        <row r="19590">
          <cell r="A19590">
            <v>175</v>
          </cell>
        </row>
        <row r="19591">
          <cell r="A19591">
            <v>175</v>
          </cell>
        </row>
        <row r="19592">
          <cell r="A19592">
            <v>175</v>
          </cell>
        </row>
        <row r="19593">
          <cell r="A19593">
            <v>175</v>
          </cell>
        </row>
        <row r="19594">
          <cell r="A19594">
            <v>175</v>
          </cell>
        </row>
        <row r="19595">
          <cell r="A19595">
            <v>175</v>
          </cell>
        </row>
        <row r="19596">
          <cell r="A19596">
            <v>175</v>
          </cell>
        </row>
        <row r="19597">
          <cell r="A19597">
            <v>175</v>
          </cell>
        </row>
        <row r="19598">
          <cell r="A19598">
            <v>175</v>
          </cell>
        </row>
        <row r="19599">
          <cell r="A19599">
            <v>175</v>
          </cell>
        </row>
        <row r="19600">
          <cell r="A19600">
            <v>175</v>
          </cell>
        </row>
        <row r="19601">
          <cell r="A19601">
            <v>175</v>
          </cell>
        </row>
        <row r="19602">
          <cell r="A19602">
            <v>175</v>
          </cell>
        </row>
        <row r="19603">
          <cell r="A19603">
            <v>175</v>
          </cell>
        </row>
        <row r="19604">
          <cell r="A19604">
            <v>176</v>
          </cell>
        </row>
        <row r="19605">
          <cell r="A19605">
            <v>176</v>
          </cell>
        </row>
        <row r="19606">
          <cell r="A19606">
            <v>176</v>
          </cell>
        </row>
        <row r="19607">
          <cell r="A19607">
            <v>176</v>
          </cell>
        </row>
        <row r="19608">
          <cell r="A19608">
            <v>176</v>
          </cell>
        </row>
        <row r="19609">
          <cell r="A19609">
            <v>176</v>
          </cell>
        </row>
        <row r="19610">
          <cell r="A19610">
            <v>176</v>
          </cell>
        </row>
        <row r="19611">
          <cell r="A19611">
            <v>176</v>
          </cell>
        </row>
        <row r="19612">
          <cell r="A19612">
            <v>176</v>
          </cell>
        </row>
        <row r="19613">
          <cell r="A19613">
            <v>176</v>
          </cell>
        </row>
        <row r="19614">
          <cell r="A19614">
            <v>176</v>
          </cell>
        </row>
        <row r="19615">
          <cell r="A19615">
            <v>176</v>
          </cell>
        </row>
        <row r="19616">
          <cell r="A19616">
            <v>176</v>
          </cell>
        </row>
        <row r="19617">
          <cell r="A19617">
            <v>176</v>
          </cell>
        </row>
        <row r="19618">
          <cell r="A19618">
            <v>176</v>
          </cell>
        </row>
        <row r="19619">
          <cell r="A19619">
            <v>176</v>
          </cell>
        </row>
        <row r="19620">
          <cell r="A19620">
            <v>176</v>
          </cell>
        </row>
        <row r="19621">
          <cell r="A19621">
            <v>176</v>
          </cell>
        </row>
        <row r="19622">
          <cell r="A19622">
            <v>176</v>
          </cell>
        </row>
        <row r="19623">
          <cell r="A19623">
            <v>176</v>
          </cell>
        </row>
        <row r="19624">
          <cell r="A19624">
            <v>176</v>
          </cell>
        </row>
        <row r="19625">
          <cell r="A19625">
            <v>176</v>
          </cell>
        </row>
        <row r="19626">
          <cell r="A19626">
            <v>176</v>
          </cell>
        </row>
        <row r="19627">
          <cell r="A19627">
            <v>176</v>
          </cell>
        </row>
        <row r="19628">
          <cell r="A19628">
            <v>176</v>
          </cell>
        </row>
        <row r="19629">
          <cell r="A19629">
            <v>176</v>
          </cell>
        </row>
        <row r="19630">
          <cell r="A19630">
            <v>176</v>
          </cell>
        </row>
        <row r="19631">
          <cell r="A19631">
            <v>176</v>
          </cell>
        </row>
        <row r="19632">
          <cell r="A19632">
            <v>176</v>
          </cell>
        </row>
        <row r="19633">
          <cell r="A19633">
            <v>176</v>
          </cell>
        </row>
        <row r="19634">
          <cell r="A19634">
            <v>176</v>
          </cell>
        </row>
        <row r="19635">
          <cell r="A19635">
            <v>176</v>
          </cell>
        </row>
        <row r="19636">
          <cell r="A19636">
            <v>176</v>
          </cell>
        </row>
        <row r="19637">
          <cell r="A19637">
            <v>176</v>
          </cell>
        </row>
        <row r="19638">
          <cell r="A19638">
            <v>176</v>
          </cell>
        </row>
        <row r="19639">
          <cell r="A19639">
            <v>176</v>
          </cell>
        </row>
        <row r="19640">
          <cell r="A19640">
            <v>176</v>
          </cell>
        </row>
        <row r="19641">
          <cell r="A19641">
            <v>176</v>
          </cell>
        </row>
        <row r="19642">
          <cell r="A19642">
            <v>176</v>
          </cell>
        </row>
        <row r="19643">
          <cell r="A19643">
            <v>176</v>
          </cell>
        </row>
        <row r="19644">
          <cell r="A19644">
            <v>176</v>
          </cell>
        </row>
        <row r="19645">
          <cell r="A19645">
            <v>176</v>
          </cell>
        </row>
        <row r="19646">
          <cell r="A19646">
            <v>176</v>
          </cell>
        </row>
        <row r="19647">
          <cell r="A19647">
            <v>176</v>
          </cell>
        </row>
        <row r="19648">
          <cell r="A19648">
            <v>176</v>
          </cell>
        </row>
        <row r="19649">
          <cell r="A19649">
            <v>176</v>
          </cell>
        </row>
        <row r="19650">
          <cell r="A19650">
            <v>176</v>
          </cell>
        </row>
        <row r="19651">
          <cell r="A19651">
            <v>176</v>
          </cell>
        </row>
        <row r="19652">
          <cell r="A19652">
            <v>176</v>
          </cell>
        </row>
        <row r="19653">
          <cell r="A19653">
            <v>176</v>
          </cell>
        </row>
        <row r="19654">
          <cell r="A19654">
            <v>176</v>
          </cell>
        </row>
        <row r="19655">
          <cell r="A19655">
            <v>176</v>
          </cell>
        </row>
        <row r="19656">
          <cell r="A19656">
            <v>176</v>
          </cell>
        </row>
        <row r="19657">
          <cell r="A19657">
            <v>176</v>
          </cell>
        </row>
        <row r="19658">
          <cell r="A19658">
            <v>176</v>
          </cell>
        </row>
        <row r="19659">
          <cell r="A19659">
            <v>176</v>
          </cell>
        </row>
        <row r="19660">
          <cell r="A19660">
            <v>176</v>
          </cell>
        </row>
        <row r="19661">
          <cell r="A19661">
            <v>176</v>
          </cell>
        </row>
        <row r="19662">
          <cell r="A19662">
            <v>176</v>
          </cell>
        </row>
        <row r="19663">
          <cell r="A19663">
            <v>176</v>
          </cell>
        </row>
        <row r="19664">
          <cell r="A19664">
            <v>176</v>
          </cell>
        </row>
        <row r="19665">
          <cell r="A19665">
            <v>176</v>
          </cell>
        </row>
        <row r="19666">
          <cell r="A19666">
            <v>176</v>
          </cell>
        </row>
        <row r="19667">
          <cell r="A19667">
            <v>176</v>
          </cell>
        </row>
        <row r="19668">
          <cell r="A19668">
            <v>176</v>
          </cell>
        </row>
        <row r="19669">
          <cell r="A19669">
            <v>176</v>
          </cell>
        </row>
        <row r="19670">
          <cell r="A19670">
            <v>176</v>
          </cell>
        </row>
        <row r="19671">
          <cell r="A19671">
            <v>176</v>
          </cell>
        </row>
        <row r="19672">
          <cell r="A19672">
            <v>176</v>
          </cell>
        </row>
        <row r="19673">
          <cell r="A19673">
            <v>176</v>
          </cell>
        </row>
        <row r="19674">
          <cell r="A19674">
            <v>176</v>
          </cell>
        </row>
        <row r="19675">
          <cell r="A19675">
            <v>176</v>
          </cell>
        </row>
        <row r="19676">
          <cell r="A19676">
            <v>176</v>
          </cell>
        </row>
        <row r="19677">
          <cell r="A19677">
            <v>176</v>
          </cell>
        </row>
        <row r="19678">
          <cell r="A19678">
            <v>176</v>
          </cell>
        </row>
        <row r="19679">
          <cell r="A19679">
            <v>176</v>
          </cell>
        </row>
        <row r="19680">
          <cell r="A19680">
            <v>176</v>
          </cell>
        </row>
        <row r="19681">
          <cell r="A19681">
            <v>176</v>
          </cell>
        </row>
        <row r="19682">
          <cell r="A19682">
            <v>176</v>
          </cell>
        </row>
        <row r="19683">
          <cell r="A19683">
            <v>176</v>
          </cell>
        </row>
        <row r="19684">
          <cell r="A19684">
            <v>176</v>
          </cell>
        </row>
        <row r="19685">
          <cell r="A19685">
            <v>176</v>
          </cell>
        </row>
        <row r="19686">
          <cell r="A19686">
            <v>176</v>
          </cell>
        </row>
        <row r="19687">
          <cell r="A19687">
            <v>176</v>
          </cell>
        </row>
        <row r="19688">
          <cell r="A19688">
            <v>176</v>
          </cell>
        </row>
        <row r="19689">
          <cell r="A19689">
            <v>176</v>
          </cell>
        </row>
        <row r="19690">
          <cell r="A19690">
            <v>176</v>
          </cell>
        </row>
        <row r="19691">
          <cell r="A19691">
            <v>176</v>
          </cell>
        </row>
        <row r="19692">
          <cell r="A19692">
            <v>176</v>
          </cell>
        </row>
        <row r="19693">
          <cell r="A19693">
            <v>176</v>
          </cell>
        </row>
        <row r="19694">
          <cell r="A19694">
            <v>176</v>
          </cell>
        </row>
        <row r="19695">
          <cell r="A19695">
            <v>176</v>
          </cell>
        </row>
        <row r="19696">
          <cell r="A19696">
            <v>176</v>
          </cell>
        </row>
        <row r="19697">
          <cell r="A19697">
            <v>176</v>
          </cell>
        </row>
        <row r="19698">
          <cell r="A19698">
            <v>176</v>
          </cell>
        </row>
        <row r="19699">
          <cell r="A19699">
            <v>176</v>
          </cell>
        </row>
        <row r="19700">
          <cell r="A19700">
            <v>176</v>
          </cell>
        </row>
        <row r="19701">
          <cell r="A19701">
            <v>176</v>
          </cell>
        </row>
        <row r="19702">
          <cell r="A19702">
            <v>176</v>
          </cell>
        </row>
        <row r="19703">
          <cell r="A19703">
            <v>176</v>
          </cell>
        </row>
        <row r="19704">
          <cell r="A19704">
            <v>176</v>
          </cell>
        </row>
        <row r="19705">
          <cell r="A19705">
            <v>176</v>
          </cell>
        </row>
        <row r="19706">
          <cell r="A19706">
            <v>176</v>
          </cell>
        </row>
        <row r="19707">
          <cell r="A19707">
            <v>176</v>
          </cell>
        </row>
        <row r="19708">
          <cell r="A19708">
            <v>176</v>
          </cell>
        </row>
        <row r="19709">
          <cell r="A19709">
            <v>176</v>
          </cell>
        </row>
        <row r="19710">
          <cell r="A19710">
            <v>176</v>
          </cell>
        </row>
        <row r="19711">
          <cell r="A19711">
            <v>176</v>
          </cell>
        </row>
        <row r="19712">
          <cell r="A19712">
            <v>176</v>
          </cell>
        </row>
        <row r="19713">
          <cell r="A19713">
            <v>176</v>
          </cell>
        </row>
        <row r="19714">
          <cell r="A19714">
            <v>176</v>
          </cell>
        </row>
        <row r="19715">
          <cell r="A19715">
            <v>176</v>
          </cell>
        </row>
        <row r="19716">
          <cell r="A19716">
            <v>176</v>
          </cell>
        </row>
        <row r="19717">
          <cell r="A19717">
            <v>177</v>
          </cell>
        </row>
        <row r="19718">
          <cell r="A19718">
            <v>177</v>
          </cell>
        </row>
        <row r="19719">
          <cell r="A19719">
            <v>177</v>
          </cell>
        </row>
        <row r="19720">
          <cell r="A19720">
            <v>177</v>
          </cell>
        </row>
        <row r="19721">
          <cell r="A19721">
            <v>177</v>
          </cell>
        </row>
        <row r="19722">
          <cell r="A19722">
            <v>177</v>
          </cell>
        </row>
        <row r="19723">
          <cell r="A19723">
            <v>177</v>
          </cell>
        </row>
        <row r="19724">
          <cell r="A19724">
            <v>177</v>
          </cell>
        </row>
        <row r="19725">
          <cell r="A19725">
            <v>177</v>
          </cell>
        </row>
        <row r="19726">
          <cell r="A19726">
            <v>177</v>
          </cell>
        </row>
        <row r="19727">
          <cell r="A19727">
            <v>177</v>
          </cell>
        </row>
        <row r="19728">
          <cell r="A19728">
            <v>177</v>
          </cell>
        </row>
        <row r="19729">
          <cell r="A19729">
            <v>177</v>
          </cell>
        </row>
        <row r="19730">
          <cell r="A19730">
            <v>177</v>
          </cell>
        </row>
        <row r="19731">
          <cell r="A19731">
            <v>177</v>
          </cell>
        </row>
        <row r="19732">
          <cell r="A19732">
            <v>177</v>
          </cell>
        </row>
        <row r="19733">
          <cell r="A19733">
            <v>177</v>
          </cell>
        </row>
        <row r="19734">
          <cell r="A19734">
            <v>177</v>
          </cell>
        </row>
        <row r="19735">
          <cell r="A19735">
            <v>177</v>
          </cell>
        </row>
        <row r="19736">
          <cell r="A19736">
            <v>177</v>
          </cell>
        </row>
        <row r="19737">
          <cell r="A19737">
            <v>177</v>
          </cell>
        </row>
        <row r="19738">
          <cell r="A19738">
            <v>177</v>
          </cell>
        </row>
        <row r="19739">
          <cell r="A19739">
            <v>177</v>
          </cell>
        </row>
        <row r="19740">
          <cell r="A19740">
            <v>177</v>
          </cell>
        </row>
        <row r="19741">
          <cell r="A19741">
            <v>177</v>
          </cell>
        </row>
        <row r="19742">
          <cell r="A19742">
            <v>177</v>
          </cell>
        </row>
        <row r="19743">
          <cell r="A19743">
            <v>177</v>
          </cell>
        </row>
        <row r="19744">
          <cell r="A19744">
            <v>177</v>
          </cell>
        </row>
        <row r="19745">
          <cell r="A19745">
            <v>177</v>
          </cell>
        </row>
        <row r="19746">
          <cell r="A19746">
            <v>177</v>
          </cell>
        </row>
        <row r="19747">
          <cell r="A19747">
            <v>177</v>
          </cell>
        </row>
        <row r="19748">
          <cell r="A19748">
            <v>177</v>
          </cell>
        </row>
        <row r="19749">
          <cell r="A19749">
            <v>177</v>
          </cell>
        </row>
        <row r="19750">
          <cell r="A19750">
            <v>177</v>
          </cell>
        </row>
        <row r="19751">
          <cell r="A19751">
            <v>177</v>
          </cell>
        </row>
        <row r="19752">
          <cell r="A19752">
            <v>177</v>
          </cell>
        </row>
        <row r="19753">
          <cell r="A19753">
            <v>177</v>
          </cell>
        </row>
        <row r="19754">
          <cell r="A19754">
            <v>177</v>
          </cell>
        </row>
        <row r="19755">
          <cell r="A19755">
            <v>177</v>
          </cell>
        </row>
        <row r="19756">
          <cell r="A19756">
            <v>177</v>
          </cell>
        </row>
        <row r="19757">
          <cell r="A19757">
            <v>177</v>
          </cell>
        </row>
        <row r="19758">
          <cell r="A19758">
            <v>177</v>
          </cell>
        </row>
        <row r="19759">
          <cell r="A19759">
            <v>177</v>
          </cell>
        </row>
        <row r="19760">
          <cell r="A19760">
            <v>177</v>
          </cell>
        </row>
        <row r="19761">
          <cell r="A19761">
            <v>177</v>
          </cell>
        </row>
        <row r="19762">
          <cell r="A19762">
            <v>177</v>
          </cell>
        </row>
        <row r="19763">
          <cell r="A19763">
            <v>177</v>
          </cell>
        </row>
        <row r="19764">
          <cell r="A19764">
            <v>177</v>
          </cell>
        </row>
        <row r="19765">
          <cell r="A19765">
            <v>177</v>
          </cell>
        </row>
        <row r="19766">
          <cell r="A19766">
            <v>177</v>
          </cell>
        </row>
        <row r="19767">
          <cell r="A19767">
            <v>177</v>
          </cell>
        </row>
        <row r="19768">
          <cell r="A19768">
            <v>177</v>
          </cell>
        </row>
        <row r="19769">
          <cell r="A19769">
            <v>177</v>
          </cell>
        </row>
        <row r="19770">
          <cell r="A19770">
            <v>177</v>
          </cell>
        </row>
        <row r="19771">
          <cell r="A19771">
            <v>177</v>
          </cell>
        </row>
        <row r="19772">
          <cell r="A19772">
            <v>177</v>
          </cell>
        </row>
        <row r="19773">
          <cell r="A19773">
            <v>177</v>
          </cell>
        </row>
        <row r="19774">
          <cell r="A19774">
            <v>177</v>
          </cell>
        </row>
        <row r="19775">
          <cell r="A19775">
            <v>177</v>
          </cell>
        </row>
        <row r="19776">
          <cell r="A19776">
            <v>177</v>
          </cell>
        </row>
        <row r="19777">
          <cell r="A19777">
            <v>177</v>
          </cell>
        </row>
        <row r="19778">
          <cell r="A19778">
            <v>177</v>
          </cell>
        </row>
        <row r="19779">
          <cell r="A19779">
            <v>177</v>
          </cell>
        </row>
        <row r="19780">
          <cell r="A19780">
            <v>177</v>
          </cell>
        </row>
        <row r="19781">
          <cell r="A19781">
            <v>177</v>
          </cell>
        </row>
        <row r="19782">
          <cell r="A19782">
            <v>177</v>
          </cell>
        </row>
        <row r="19783">
          <cell r="A19783">
            <v>177</v>
          </cell>
        </row>
        <row r="19784">
          <cell r="A19784">
            <v>177</v>
          </cell>
        </row>
        <row r="19785">
          <cell r="A19785">
            <v>177</v>
          </cell>
        </row>
        <row r="19786">
          <cell r="A19786">
            <v>177</v>
          </cell>
        </row>
        <row r="19787">
          <cell r="A19787">
            <v>177</v>
          </cell>
        </row>
        <row r="19788">
          <cell r="A19788">
            <v>177</v>
          </cell>
        </row>
        <row r="19789">
          <cell r="A19789">
            <v>177</v>
          </cell>
        </row>
        <row r="19790">
          <cell r="A19790">
            <v>177</v>
          </cell>
        </row>
        <row r="19791">
          <cell r="A19791">
            <v>177</v>
          </cell>
        </row>
        <row r="19792">
          <cell r="A19792">
            <v>177</v>
          </cell>
        </row>
        <row r="19793">
          <cell r="A19793">
            <v>177</v>
          </cell>
        </row>
        <row r="19794">
          <cell r="A19794">
            <v>177</v>
          </cell>
        </row>
        <row r="19795">
          <cell r="A19795">
            <v>177</v>
          </cell>
        </row>
        <row r="19796">
          <cell r="A19796">
            <v>177</v>
          </cell>
        </row>
        <row r="19797">
          <cell r="A19797">
            <v>177</v>
          </cell>
        </row>
        <row r="19798">
          <cell r="A19798">
            <v>177</v>
          </cell>
        </row>
        <row r="19799">
          <cell r="A19799">
            <v>177</v>
          </cell>
        </row>
        <row r="19800">
          <cell r="A19800">
            <v>177</v>
          </cell>
        </row>
        <row r="19801">
          <cell r="A19801">
            <v>177</v>
          </cell>
        </row>
        <row r="19802">
          <cell r="A19802">
            <v>177</v>
          </cell>
        </row>
        <row r="19803">
          <cell r="A19803">
            <v>177</v>
          </cell>
        </row>
        <row r="19804">
          <cell r="A19804">
            <v>177</v>
          </cell>
        </row>
        <row r="19805">
          <cell r="A19805">
            <v>177</v>
          </cell>
        </row>
        <row r="19806">
          <cell r="A19806">
            <v>177</v>
          </cell>
        </row>
        <row r="19807">
          <cell r="A19807">
            <v>177</v>
          </cell>
        </row>
        <row r="19808">
          <cell r="A19808">
            <v>177</v>
          </cell>
        </row>
        <row r="19809">
          <cell r="A19809">
            <v>177</v>
          </cell>
        </row>
        <row r="19810">
          <cell r="A19810">
            <v>177</v>
          </cell>
        </row>
        <row r="19811">
          <cell r="A19811">
            <v>177</v>
          </cell>
        </row>
        <row r="19812">
          <cell r="A19812">
            <v>177</v>
          </cell>
        </row>
        <row r="19813">
          <cell r="A19813">
            <v>177</v>
          </cell>
        </row>
        <row r="19814">
          <cell r="A19814">
            <v>177</v>
          </cell>
        </row>
        <row r="19815">
          <cell r="A19815">
            <v>177</v>
          </cell>
        </row>
        <row r="19816">
          <cell r="A19816">
            <v>177</v>
          </cell>
        </row>
        <row r="19817">
          <cell r="A19817">
            <v>177</v>
          </cell>
        </row>
        <row r="19818">
          <cell r="A19818">
            <v>177</v>
          </cell>
        </row>
        <row r="19819">
          <cell r="A19819">
            <v>177</v>
          </cell>
        </row>
        <row r="19820">
          <cell r="A19820">
            <v>177</v>
          </cell>
        </row>
        <row r="19821">
          <cell r="A19821">
            <v>177</v>
          </cell>
        </row>
        <row r="19822">
          <cell r="A19822">
            <v>177</v>
          </cell>
        </row>
        <row r="19823">
          <cell r="A19823">
            <v>177</v>
          </cell>
        </row>
        <row r="19824">
          <cell r="A19824">
            <v>177</v>
          </cell>
        </row>
        <row r="19825">
          <cell r="A19825">
            <v>177</v>
          </cell>
        </row>
        <row r="19826">
          <cell r="A19826">
            <v>177</v>
          </cell>
        </row>
        <row r="19827">
          <cell r="A19827">
            <v>177</v>
          </cell>
        </row>
        <row r="19828">
          <cell r="A19828">
            <v>177</v>
          </cell>
        </row>
        <row r="19829">
          <cell r="A19829">
            <v>177</v>
          </cell>
        </row>
        <row r="19830">
          <cell r="A19830">
            <v>178</v>
          </cell>
        </row>
        <row r="19831">
          <cell r="A19831">
            <v>178</v>
          </cell>
        </row>
        <row r="19832">
          <cell r="A19832">
            <v>178</v>
          </cell>
        </row>
        <row r="19833">
          <cell r="A19833">
            <v>178</v>
          </cell>
        </row>
        <row r="19834">
          <cell r="A19834">
            <v>178</v>
          </cell>
        </row>
        <row r="19835">
          <cell r="A19835">
            <v>178</v>
          </cell>
        </row>
        <row r="19836">
          <cell r="A19836">
            <v>178</v>
          </cell>
        </row>
        <row r="19837">
          <cell r="A19837">
            <v>178</v>
          </cell>
        </row>
        <row r="19838">
          <cell r="A19838">
            <v>178</v>
          </cell>
        </row>
        <row r="19839">
          <cell r="A19839">
            <v>178</v>
          </cell>
        </row>
        <row r="19840">
          <cell r="A19840">
            <v>178</v>
          </cell>
        </row>
        <row r="19841">
          <cell r="A19841">
            <v>178</v>
          </cell>
        </row>
        <row r="19842">
          <cell r="A19842">
            <v>178</v>
          </cell>
        </row>
        <row r="19843">
          <cell r="A19843">
            <v>178</v>
          </cell>
        </row>
        <row r="19844">
          <cell r="A19844">
            <v>178</v>
          </cell>
        </row>
        <row r="19845">
          <cell r="A19845">
            <v>178</v>
          </cell>
        </row>
        <row r="19846">
          <cell r="A19846">
            <v>178</v>
          </cell>
        </row>
        <row r="19847">
          <cell r="A19847">
            <v>178</v>
          </cell>
        </row>
        <row r="19848">
          <cell r="A19848">
            <v>178</v>
          </cell>
        </row>
        <row r="19849">
          <cell r="A19849">
            <v>178</v>
          </cell>
        </row>
        <row r="19850">
          <cell r="A19850">
            <v>178</v>
          </cell>
        </row>
        <row r="19851">
          <cell r="A19851">
            <v>178</v>
          </cell>
        </row>
        <row r="19852">
          <cell r="A19852">
            <v>178</v>
          </cell>
        </row>
        <row r="19853">
          <cell r="A19853">
            <v>178</v>
          </cell>
        </row>
        <row r="19854">
          <cell r="A19854">
            <v>178</v>
          </cell>
        </row>
        <row r="19855">
          <cell r="A19855">
            <v>178</v>
          </cell>
        </row>
        <row r="19856">
          <cell r="A19856">
            <v>178</v>
          </cell>
        </row>
        <row r="19857">
          <cell r="A19857">
            <v>178</v>
          </cell>
        </row>
        <row r="19858">
          <cell r="A19858">
            <v>178</v>
          </cell>
        </row>
        <row r="19859">
          <cell r="A19859">
            <v>178</v>
          </cell>
        </row>
        <row r="19860">
          <cell r="A19860">
            <v>178</v>
          </cell>
        </row>
        <row r="19861">
          <cell r="A19861">
            <v>178</v>
          </cell>
        </row>
        <row r="19862">
          <cell r="A19862">
            <v>178</v>
          </cell>
        </row>
        <row r="19863">
          <cell r="A19863">
            <v>178</v>
          </cell>
        </row>
        <row r="19864">
          <cell r="A19864">
            <v>178</v>
          </cell>
        </row>
        <row r="19865">
          <cell r="A19865">
            <v>178</v>
          </cell>
        </row>
        <row r="19866">
          <cell r="A19866">
            <v>178</v>
          </cell>
        </row>
        <row r="19867">
          <cell r="A19867">
            <v>178</v>
          </cell>
        </row>
        <row r="19868">
          <cell r="A19868">
            <v>178</v>
          </cell>
        </row>
        <row r="19869">
          <cell r="A19869">
            <v>178</v>
          </cell>
        </row>
        <row r="19870">
          <cell r="A19870">
            <v>178</v>
          </cell>
        </row>
        <row r="19871">
          <cell r="A19871">
            <v>178</v>
          </cell>
        </row>
        <row r="19872">
          <cell r="A19872">
            <v>178</v>
          </cell>
        </row>
        <row r="19873">
          <cell r="A19873">
            <v>178</v>
          </cell>
        </row>
        <row r="19874">
          <cell r="A19874">
            <v>178</v>
          </cell>
        </row>
        <row r="19875">
          <cell r="A19875">
            <v>178</v>
          </cell>
        </row>
        <row r="19876">
          <cell r="A19876">
            <v>178</v>
          </cell>
        </row>
        <row r="19877">
          <cell r="A19877">
            <v>178</v>
          </cell>
        </row>
        <row r="19878">
          <cell r="A19878">
            <v>178</v>
          </cell>
        </row>
        <row r="19879">
          <cell r="A19879">
            <v>178</v>
          </cell>
        </row>
        <row r="19880">
          <cell r="A19880">
            <v>178</v>
          </cell>
        </row>
        <row r="19881">
          <cell r="A19881">
            <v>178</v>
          </cell>
        </row>
        <row r="19882">
          <cell r="A19882">
            <v>178</v>
          </cell>
        </row>
        <row r="19883">
          <cell r="A19883">
            <v>178</v>
          </cell>
        </row>
        <row r="19884">
          <cell r="A19884">
            <v>178</v>
          </cell>
        </row>
        <row r="19885">
          <cell r="A19885">
            <v>178</v>
          </cell>
        </row>
        <row r="19886">
          <cell r="A19886">
            <v>178</v>
          </cell>
        </row>
        <row r="19887">
          <cell r="A19887">
            <v>178</v>
          </cell>
        </row>
        <row r="19888">
          <cell r="A19888">
            <v>178</v>
          </cell>
        </row>
        <row r="19889">
          <cell r="A19889">
            <v>178</v>
          </cell>
        </row>
        <row r="19890">
          <cell r="A19890">
            <v>178</v>
          </cell>
        </row>
        <row r="19891">
          <cell r="A19891">
            <v>178</v>
          </cell>
        </row>
        <row r="19892">
          <cell r="A19892">
            <v>178</v>
          </cell>
        </row>
        <row r="19893">
          <cell r="A19893">
            <v>178</v>
          </cell>
        </row>
        <row r="19894">
          <cell r="A19894">
            <v>178</v>
          </cell>
        </row>
        <row r="19895">
          <cell r="A19895">
            <v>178</v>
          </cell>
        </row>
        <row r="19896">
          <cell r="A19896">
            <v>178</v>
          </cell>
        </row>
        <row r="19897">
          <cell r="A19897">
            <v>178</v>
          </cell>
        </row>
        <row r="19898">
          <cell r="A19898">
            <v>178</v>
          </cell>
        </row>
        <row r="19899">
          <cell r="A19899">
            <v>178</v>
          </cell>
        </row>
        <row r="19900">
          <cell r="A19900">
            <v>178</v>
          </cell>
        </row>
        <row r="19901">
          <cell r="A19901">
            <v>178</v>
          </cell>
        </row>
        <row r="19902">
          <cell r="A19902">
            <v>178</v>
          </cell>
        </row>
        <row r="19903">
          <cell r="A19903">
            <v>178</v>
          </cell>
        </row>
        <row r="19904">
          <cell r="A19904">
            <v>178</v>
          </cell>
        </row>
        <row r="19905">
          <cell r="A19905">
            <v>178</v>
          </cell>
        </row>
        <row r="19906">
          <cell r="A19906">
            <v>178</v>
          </cell>
        </row>
        <row r="19907">
          <cell r="A19907">
            <v>178</v>
          </cell>
        </row>
        <row r="19908">
          <cell r="A19908">
            <v>178</v>
          </cell>
        </row>
        <row r="19909">
          <cell r="A19909">
            <v>178</v>
          </cell>
        </row>
        <row r="19910">
          <cell r="A19910">
            <v>178</v>
          </cell>
        </row>
        <row r="19911">
          <cell r="A19911">
            <v>178</v>
          </cell>
        </row>
        <row r="19912">
          <cell r="A19912">
            <v>178</v>
          </cell>
        </row>
        <row r="19913">
          <cell r="A19913">
            <v>178</v>
          </cell>
        </row>
        <row r="19914">
          <cell r="A19914">
            <v>178</v>
          </cell>
        </row>
        <row r="19915">
          <cell r="A19915">
            <v>178</v>
          </cell>
        </row>
        <row r="19916">
          <cell r="A19916">
            <v>178</v>
          </cell>
        </row>
        <row r="19917">
          <cell r="A19917">
            <v>178</v>
          </cell>
        </row>
        <row r="19918">
          <cell r="A19918">
            <v>178</v>
          </cell>
        </row>
        <row r="19919">
          <cell r="A19919">
            <v>178</v>
          </cell>
        </row>
        <row r="19920">
          <cell r="A19920">
            <v>178</v>
          </cell>
        </row>
        <row r="19921">
          <cell r="A19921">
            <v>178</v>
          </cell>
        </row>
        <row r="19922">
          <cell r="A19922">
            <v>178</v>
          </cell>
        </row>
        <row r="19923">
          <cell r="A19923">
            <v>178</v>
          </cell>
        </row>
        <row r="19924">
          <cell r="A19924">
            <v>178</v>
          </cell>
        </row>
        <row r="19925">
          <cell r="A19925">
            <v>178</v>
          </cell>
        </row>
        <row r="19926">
          <cell r="A19926">
            <v>178</v>
          </cell>
        </row>
        <row r="19927">
          <cell r="A19927">
            <v>178</v>
          </cell>
        </row>
        <row r="19928">
          <cell r="A19928">
            <v>178</v>
          </cell>
        </row>
        <row r="19929">
          <cell r="A19929">
            <v>178</v>
          </cell>
        </row>
        <row r="19930">
          <cell r="A19930">
            <v>178</v>
          </cell>
        </row>
        <row r="19931">
          <cell r="A19931">
            <v>178</v>
          </cell>
        </row>
        <row r="19932">
          <cell r="A19932">
            <v>178</v>
          </cell>
        </row>
        <row r="19933">
          <cell r="A19933">
            <v>178</v>
          </cell>
        </row>
        <row r="19934">
          <cell r="A19934">
            <v>178</v>
          </cell>
        </row>
        <row r="19935">
          <cell r="A19935">
            <v>178</v>
          </cell>
        </row>
        <row r="19936">
          <cell r="A19936">
            <v>178</v>
          </cell>
        </row>
        <row r="19937">
          <cell r="A19937">
            <v>178</v>
          </cell>
        </row>
        <row r="19938">
          <cell r="A19938">
            <v>178</v>
          </cell>
        </row>
        <row r="19939">
          <cell r="A19939">
            <v>178</v>
          </cell>
        </row>
        <row r="19940">
          <cell r="A19940">
            <v>178</v>
          </cell>
        </row>
        <row r="19941">
          <cell r="A19941">
            <v>178</v>
          </cell>
        </row>
        <row r="19942">
          <cell r="A19942">
            <v>178</v>
          </cell>
        </row>
        <row r="19943">
          <cell r="A19943">
            <v>179</v>
          </cell>
        </row>
        <row r="19944">
          <cell r="A19944">
            <v>179</v>
          </cell>
        </row>
        <row r="19945">
          <cell r="A19945">
            <v>179</v>
          </cell>
        </row>
        <row r="19946">
          <cell r="A19946">
            <v>179</v>
          </cell>
        </row>
        <row r="19947">
          <cell r="A19947">
            <v>179</v>
          </cell>
        </row>
        <row r="19948">
          <cell r="A19948">
            <v>179</v>
          </cell>
        </row>
        <row r="19949">
          <cell r="A19949">
            <v>179</v>
          </cell>
        </row>
        <row r="19950">
          <cell r="A19950">
            <v>179</v>
          </cell>
        </row>
        <row r="19951">
          <cell r="A19951">
            <v>179</v>
          </cell>
        </row>
        <row r="19952">
          <cell r="A19952">
            <v>179</v>
          </cell>
        </row>
        <row r="19953">
          <cell r="A19953">
            <v>179</v>
          </cell>
        </row>
        <row r="19954">
          <cell r="A19954">
            <v>179</v>
          </cell>
        </row>
        <row r="19955">
          <cell r="A19955">
            <v>179</v>
          </cell>
        </row>
        <row r="19956">
          <cell r="A19956">
            <v>179</v>
          </cell>
        </row>
        <row r="19957">
          <cell r="A19957">
            <v>179</v>
          </cell>
        </row>
        <row r="19958">
          <cell r="A19958">
            <v>179</v>
          </cell>
        </row>
        <row r="19959">
          <cell r="A19959">
            <v>179</v>
          </cell>
        </row>
        <row r="19960">
          <cell r="A19960">
            <v>179</v>
          </cell>
        </row>
        <row r="19961">
          <cell r="A19961">
            <v>179</v>
          </cell>
        </row>
        <row r="19962">
          <cell r="A19962">
            <v>179</v>
          </cell>
        </row>
        <row r="19963">
          <cell r="A19963">
            <v>179</v>
          </cell>
        </row>
        <row r="19964">
          <cell r="A19964">
            <v>179</v>
          </cell>
        </row>
        <row r="19965">
          <cell r="A19965">
            <v>179</v>
          </cell>
        </row>
        <row r="19966">
          <cell r="A19966">
            <v>179</v>
          </cell>
        </row>
        <row r="19967">
          <cell r="A19967">
            <v>179</v>
          </cell>
        </row>
        <row r="19968">
          <cell r="A19968">
            <v>179</v>
          </cell>
        </row>
        <row r="19969">
          <cell r="A19969">
            <v>179</v>
          </cell>
        </row>
        <row r="19970">
          <cell r="A19970">
            <v>179</v>
          </cell>
        </row>
        <row r="19971">
          <cell r="A19971">
            <v>179</v>
          </cell>
        </row>
        <row r="19972">
          <cell r="A19972">
            <v>179</v>
          </cell>
        </row>
        <row r="19973">
          <cell r="A19973">
            <v>179</v>
          </cell>
        </row>
        <row r="19974">
          <cell r="A19974">
            <v>179</v>
          </cell>
        </row>
        <row r="19975">
          <cell r="A19975">
            <v>179</v>
          </cell>
        </row>
        <row r="19976">
          <cell r="A19976">
            <v>179</v>
          </cell>
        </row>
        <row r="19977">
          <cell r="A19977">
            <v>179</v>
          </cell>
        </row>
        <row r="19978">
          <cell r="A19978">
            <v>179</v>
          </cell>
        </row>
        <row r="19979">
          <cell r="A19979">
            <v>179</v>
          </cell>
        </row>
        <row r="19980">
          <cell r="A19980">
            <v>179</v>
          </cell>
        </row>
        <row r="19981">
          <cell r="A19981">
            <v>179</v>
          </cell>
        </row>
        <row r="19982">
          <cell r="A19982">
            <v>179</v>
          </cell>
        </row>
        <row r="19983">
          <cell r="A19983">
            <v>179</v>
          </cell>
        </row>
        <row r="19984">
          <cell r="A19984">
            <v>179</v>
          </cell>
        </row>
        <row r="19985">
          <cell r="A19985">
            <v>179</v>
          </cell>
        </row>
        <row r="19986">
          <cell r="A19986">
            <v>179</v>
          </cell>
        </row>
        <row r="19987">
          <cell r="A19987">
            <v>179</v>
          </cell>
        </row>
        <row r="19988">
          <cell r="A19988">
            <v>179</v>
          </cell>
        </row>
        <row r="19989">
          <cell r="A19989">
            <v>179</v>
          </cell>
        </row>
        <row r="19990">
          <cell r="A19990">
            <v>179</v>
          </cell>
        </row>
        <row r="19991">
          <cell r="A19991">
            <v>179</v>
          </cell>
        </row>
        <row r="19992">
          <cell r="A19992">
            <v>179</v>
          </cell>
        </row>
        <row r="19993">
          <cell r="A19993">
            <v>179</v>
          </cell>
        </row>
        <row r="19994">
          <cell r="A19994">
            <v>179</v>
          </cell>
        </row>
        <row r="19995">
          <cell r="A19995">
            <v>179</v>
          </cell>
        </row>
        <row r="19996">
          <cell r="A19996">
            <v>179</v>
          </cell>
        </row>
        <row r="19997">
          <cell r="A19997">
            <v>179</v>
          </cell>
        </row>
        <row r="19998">
          <cell r="A19998">
            <v>179</v>
          </cell>
        </row>
        <row r="19999">
          <cell r="A19999">
            <v>179</v>
          </cell>
        </row>
        <row r="20000">
          <cell r="A20000">
            <v>179</v>
          </cell>
        </row>
        <row r="20001">
          <cell r="A20001">
            <v>179</v>
          </cell>
        </row>
        <row r="20002">
          <cell r="A20002">
            <v>179</v>
          </cell>
        </row>
        <row r="20003">
          <cell r="A20003">
            <v>179</v>
          </cell>
        </row>
        <row r="20004">
          <cell r="A20004">
            <v>179</v>
          </cell>
        </row>
        <row r="20005">
          <cell r="A20005">
            <v>179</v>
          </cell>
        </row>
        <row r="20006">
          <cell r="A20006">
            <v>179</v>
          </cell>
        </row>
        <row r="20007">
          <cell r="A20007">
            <v>179</v>
          </cell>
        </row>
        <row r="20008">
          <cell r="A20008">
            <v>179</v>
          </cell>
        </row>
        <row r="20009">
          <cell r="A20009">
            <v>179</v>
          </cell>
        </row>
        <row r="20010">
          <cell r="A20010">
            <v>179</v>
          </cell>
        </row>
        <row r="20011">
          <cell r="A20011">
            <v>179</v>
          </cell>
        </row>
        <row r="20012">
          <cell r="A20012">
            <v>179</v>
          </cell>
        </row>
        <row r="20013">
          <cell r="A20013">
            <v>179</v>
          </cell>
        </row>
        <row r="20014">
          <cell r="A20014">
            <v>179</v>
          </cell>
        </row>
        <row r="20015">
          <cell r="A20015">
            <v>179</v>
          </cell>
        </row>
        <row r="20016">
          <cell r="A20016">
            <v>179</v>
          </cell>
        </row>
        <row r="20017">
          <cell r="A20017">
            <v>179</v>
          </cell>
        </row>
        <row r="20018">
          <cell r="A20018">
            <v>179</v>
          </cell>
        </row>
        <row r="20019">
          <cell r="A20019">
            <v>179</v>
          </cell>
        </row>
        <row r="20020">
          <cell r="A20020">
            <v>179</v>
          </cell>
        </row>
        <row r="20021">
          <cell r="A20021">
            <v>179</v>
          </cell>
        </row>
        <row r="20022">
          <cell r="A20022">
            <v>179</v>
          </cell>
        </row>
        <row r="20023">
          <cell r="A20023">
            <v>179</v>
          </cell>
        </row>
        <row r="20024">
          <cell r="A20024">
            <v>179</v>
          </cell>
        </row>
        <row r="20025">
          <cell r="A20025">
            <v>179</v>
          </cell>
        </row>
        <row r="20026">
          <cell r="A20026">
            <v>179</v>
          </cell>
        </row>
        <row r="20027">
          <cell r="A20027">
            <v>179</v>
          </cell>
        </row>
        <row r="20028">
          <cell r="A20028">
            <v>179</v>
          </cell>
        </row>
        <row r="20029">
          <cell r="A20029">
            <v>179</v>
          </cell>
        </row>
        <row r="20030">
          <cell r="A20030">
            <v>179</v>
          </cell>
        </row>
        <row r="20031">
          <cell r="A20031">
            <v>179</v>
          </cell>
        </row>
        <row r="20032">
          <cell r="A20032">
            <v>179</v>
          </cell>
        </row>
        <row r="20033">
          <cell r="A20033">
            <v>179</v>
          </cell>
        </row>
        <row r="20034">
          <cell r="A20034">
            <v>179</v>
          </cell>
        </row>
        <row r="20035">
          <cell r="A20035">
            <v>179</v>
          </cell>
        </row>
        <row r="20036">
          <cell r="A20036">
            <v>179</v>
          </cell>
        </row>
        <row r="20037">
          <cell r="A20037">
            <v>179</v>
          </cell>
        </row>
        <row r="20038">
          <cell r="A20038">
            <v>179</v>
          </cell>
        </row>
        <row r="20039">
          <cell r="A20039">
            <v>179</v>
          </cell>
        </row>
        <row r="20040">
          <cell r="A20040">
            <v>179</v>
          </cell>
        </row>
        <row r="20041">
          <cell r="A20041">
            <v>179</v>
          </cell>
        </row>
        <row r="20042">
          <cell r="A20042">
            <v>179</v>
          </cell>
        </row>
        <row r="20043">
          <cell r="A20043">
            <v>179</v>
          </cell>
        </row>
        <row r="20044">
          <cell r="A20044">
            <v>179</v>
          </cell>
        </row>
        <row r="20045">
          <cell r="A20045">
            <v>179</v>
          </cell>
        </row>
        <row r="20046">
          <cell r="A20046">
            <v>179</v>
          </cell>
        </row>
        <row r="20047">
          <cell r="A20047">
            <v>179</v>
          </cell>
        </row>
        <row r="20048">
          <cell r="A20048">
            <v>179</v>
          </cell>
        </row>
        <row r="20049">
          <cell r="A20049">
            <v>179</v>
          </cell>
        </row>
        <row r="20050">
          <cell r="A20050">
            <v>179</v>
          </cell>
        </row>
        <row r="20051">
          <cell r="A20051">
            <v>179</v>
          </cell>
        </row>
        <row r="20052">
          <cell r="A20052">
            <v>179</v>
          </cell>
        </row>
        <row r="20053">
          <cell r="A20053">
            <v>179</v>
          </cell>
        </row>
        <row r="20054">
          <cell r="A20054">
            <v>179</v>
          </cell>
        </row>
        <row r="20055">
          <cell r="A20055">
            <v>179</v>
          </cell>
        </row>
        <row r="20056">
          <cell r="A20056">
            <v>180</v>
          </cell>
        </row>
        <row r="20057">
          <cell r="A20057">
            <v>180</v>
          </cell>
        </row>
        <row r="20058">
          <cell r="A20058">
            <v>180</v>
          </cell>
        </row>
        <row r="20059">
          <cell r="A20059">
            <v>180</v>
          </cell>
        </row>
        <row r="20060">
          <cell r="A20060">
            <v>180</v>
          </cell>
        </row>
        <row r="20061">
          <cell r="A20061">
            <v>180</v>
          </cell>
        </row>
        <row r="20062">
          <cell r="A20062">
            <v>180</v>
          </cell>
        </row>
        <row r="20063">
          <cell r="A20063">
            <v>180</v>
          </cell>
        </row>
        <row r="20064">
          <cell r="A20064">
            <v>180</v>
          </cell>
        </row>
        <row r="20065">
          <cell r="A20065">
            <v>180</v>
          </cell>
        </row>
        <row r="20066">
          <cell r="A20066">
            <v>180</v>
          </cell>
        </row>
        <row r="20067">
          <cell r="A20067">
            <v>180</v>
          </cell>
        </row>
        <row r="20068">
          <cell r="A20068">
            <v>180</v>
          </cell>
        </row>
        <row r="20069">
          <cell r="A20069">
            <v>180</v>
          </cell>
        </row>
        <row r="20070">
          <cell r="A20070">
            <v>180</v>
          </cell>
        </row>
        <row r="20071">
          <cell r="A20071">
            <v>180</v>
          </cell>
        </row>
        <row r="20072">
          <cell r="A20072">
            <v>180</v>
          </cell>
        </row>
        <row r="20073">
          <cell r="A20073">
            <v>180</v>
          </cell>
        </row>
        <row r="20074">
          <cell r="A20074">
            <v>180</v>
          </cell>
        </row>
        <row r="20075">
          <cell r="A20075">
            <v>180</v>
          </cell>
        </row>
        <row r="20076">
          <cell r="A20076">
            <v>180</v>
          </cell>
        </row>
        <row r="20077">
          <cell r="A20077">
            <v>180</v>
          </cell>
        </row>
        <row r="20078">
          <cell r="A20078">
            <v>180</v>
          </cell>
        </row>
        <row r="20079">
          <cell r="A20079">
            <v>180</v>
          </cell>
        </row>
        <row r="20080">
          <cell r="A20080">
            <v>180</v>
          </cell>
        </row>
        <row r="20081">
          <cell r="A20081">
            <v>180</v>
          </cell>
        </row>
        <row r="20082">
          <cell r="A20082">
            <v>180</v>
          </cell>
        </row>
        <row r="20083">
          <cell r="A20083">
            <v>180</v>
          </cell>
        </row>
        <row r="20084">
          <cell r="A20084">
            <v>180</v>
          </cell>
        </row>
        <row r="20085">
          <cell r="A20085">
            <v>180</v>
          </cell>
        </row>
        <row r="20086">
          <cell r="A20086">
            <v>180</v>
          </cell>
        </row>
        <row r="20087">
          <cell r="A20087">
            <v>180</v>
          </cell>
        </row>
        <row r="20088">
          <cell r="A20088">
            <v>180</v>
          </cell>
        </row>
        <row r="20089">
          <cell r="A20089">
            <v>180</v>
          </cell>
        </row>
        <row r="20090">
          <cell r="A20090">
            <v>180</v>
          </cell>
        </row>
        <row r="20091">
          <cell r="A20091">
            <v>180</v>
          </cell>
        </row>
        <row r="20092">
          <cell r="A20092">
            <v>180</v>
          </cell>
        </row>
        <row r="20093">
          <cell r="A20093">
            <v>180</v>
          </cell>
        </row>
        <row r="20094">
          <cell r="A20094">
            <v>180</v>
          </cell>
        </row>
        <row r="20095">
          <cell r="A20095">
            <v>180</v>
          </cell>
        </row>
        <row r="20096">
          <cell r="A20096">
            <v>180</v>
          </cell>
        </row>
        <row r="20097">
          <cell r="A20097">
            <v>180</v>
          </cell>
        </row>
        <row r="20098">
          <cell r="A20098">
            <v>180</v>
          </cell>
        </row>
        <row r="20099">
          <cell r="A20099">
            <v>180</v>
          </cell>
        </row>
        <row r="20100">
          <cell r="A20100">
            <v>180</v>
          </cell>
        </row>
        <row r="20101">
          <cell r="A20101">
            <v>180</v>
          </cell>
        </row>
        <row r="20102">
          <cell r="A20102">
            <v>180</v>
          </cell>
        </row>
        <row r="20103">
          <cell r="A20103">
            <v>180</v>
          </cell>
        </row>
        <row r="20104">
          <cell r="A20104">
            <v>180</v>
          </cell>
        </row>
        <row r="20105">
          <cell r="A20105">
            <v>180</v>
          </cell>
        </row>
        <row r="20106">
          <cell r="A20106">
            <v>180</v>
          </cell>
        </row>
        <row r="20107">
          <cell r="A20107">
            <v>180</v>
          </cell>
        </row>
        <row r="20108">
          <cell r="A20108">
            <v>180</v>
          </cell>
        </row>
        <row r="20109">
          <cell r="A20109">
            <v>180</v>
          </cell>
        </row>
        <row r="20110">
          <cell r="A20110">
            <v>180</v>
          </cell>
        </row>
        <row r="20111">
          <cell r="A20111">
            <v>180</v>
          </cell>
        </row>
        <row r="20112">
          <cell r="A20112">
            <v>180</v>
          </cell>
        </row>
        <row r="20113">
          <cell r="A20113">
            <v>180</v>
          </cell>
        </row>
        <row r="20114">
          <cell r="A20114">
            <v>180</v>
          </cell>
        </row>
        <row r="20115">
          <cell r="A20115">
            <v>180</v>
          </cell>
        </row>
        <row r="20116">
          <cell r="A20116">
            <v>180</v>
          </cell>
        </row>
        <row r="20117">
          <cell r="A20117">
            <v>180</v>
          </cell>
        </row>
        <row r="20118">
          <cell r="A20118">
            <v>180</v>
          </cell>
        </row>
        <row r="20119">
          <cell r="A20119">
            <v>180</v>
          </cell>
        </row>
        <row r="20120">
          <cell r="A20120">
            <v>180</v>
          </cell>
        </row>
        <row r="20121">
          <cell r="A20121">
            <v>180</v>
          </cell>
        </row>
        <row r="20122">
          <cell r="A20122">
            <v>180</v>
          </cell>
        </row>
        <row r="20123">
          <cell r="A20123">
            <v>180</v>
          </cell>
        </row>
        <row r="20124">
          <cell r="A20124">
            <v>180</v>
          </cell>
        </row>
        <row r="20125">
          <cell r="A20125">
            <v>180</v>
          </cell>
        </row>
        <row r="20126">
          <cell r="A20126">
            <v>180</v>
          </cell>
        </row>
        <row r="20127">
          <cell r="A20127">
            <v>180</v>
          </cell>
        </row>
        <row r="20128">
          <cell r="A20128">
            <v>180</v>
          </cell>
        </row>
        <row r="20129">
          <cell r="A20129">
            <v>180</v>
          </cell>
        </row>
        <row r="20130">
          <cell r="A20130">
            <v>180</v>
          </cell>
        </row>
        <row r="20131">
          <cell r="A20131">
            <v>180</v>
          </cell>
        </row>
        <row r="20132">
          <cell r="A20132">
            <v>180</v>
          </cell>
        </row>
        <row r="20133">
          <cell r="A20133">
            <v>180</v>
          </cell>
        </row>
        <row r="20134">
          <cell r="A20134">
            <v>180</v>
          </cell>
        </row>
        <row r="20135">
          <cell r="A20135">
            <v>180</v>
          </cell>
        </row>
        <row r="20136">
          <cell r="A20136">
            <v>180</v>
          </cell>
        </row>
        <row r="20137">
          <cell r="A20137">
            <v>180</v>
          </cell>
        </row>
        <row r="20138">
          <cell r="A20138">
            <v>180</v>
          </cell>
        </row>
        <row r="20139">
          <cell r="A20139">
            <v>180</v>
          </cell>
        </row>
        <row r="20140">
          <cell r="A20140">
            <v>180</v>
          </cell>
        </row>
        <row r="20141">
          <cell r="A20141">
            <v>180</v>
          </cell>
        </row>
        <row r="20142">
          <cell r="A20142">
            <v>180</v>
          </cell>
        </row>
        <row r="20143">
          <cell r="A20143">
            <v>180</v>
          </cell>
        </row>
        <row r="20144">
          <cell r="A20144">
            <v>180</v>
          </cell>
        </row>
        <row r="20145">
          <cell r="A20145">
            <v>180</v>
          </cell>
        </row>
        <row r="20146">
          <cell r="A20146">
            <v>180</v>
          </cell>
        </row>
        <row r="20147">
          <cell r="A20147">
            <v>180</v>
          </cell>
        </row>
        <row r="20148">
          <cell r="A20148">
            <v>180</v>
          </cell>
        </row>
        <row r="20149">
          <cell r="A20149">
            <v>180</v>
          </cell>
        </row>
        <row r="20150">
          <cell r="A20150">
            <v>180</v>
          </cell>
        </row>
        <row r="20151">
          <cell r="A20151">
            <v>180</v>
          </cell>
        </row>
        <row r="20152">
          <cell r="A20152">
            <v>180</v>
          </cell>
        </row>
        <row r="20153">
          <cell r="A20153">
            <v>180</v>
          </cell>
        </row>
        <row r="20154">
          <cell r="A20154">
            <v>180</v>
          </cell>
        </row>
        <row r="20155">
          <cell r="A20155">
            <v>180</v>
          </cell>
        </row>
        <row r="20156">
          <cell r="A20156">
            <v>180</v>
          </cell>
        </row>
        <row r="20157">
          <cell r="A20157">
            <v>180</v>
          </cell>
        </row>
        <row r="20158">
          <cell r="A20158">
            <v>180</v>
          </cell>
        </row>
        <row r="20159">
          <cell r="A20159">
            <v>180</v>
          </cell>
        </row>
        <row r="20160">
          <cell r="A20160">
            <v>180</v>
          </cell>
        </row>
        <row r="20161">
          <cell r="A20161">
            <v>180</v>
          </cell>
        </row>
        <row r="20162">
          <cell r="A20162">
            <v>180</v>
          </cell>
        </row>
        <row r="20163">
          <cell r="A20163">
            <v>180</v>
          </cell>
        </row>
        <row r="20164">
          <cell r="A20164">
            <v>180</v>
          </cell>
        </row>
        <row r="20165">
          <cell r="A20165">
            <v>180</v>
          </cell>
        </row>
        <row r="20166">
          <cell r="A20166">
            <v>180</v>
          </cell>
        </row>
        <row r="20167">
          <cell r="A20167">
            <v>180</v>
          </cell>
        </row>
        <row r="20168">
          <cell r="A20168">
            <v>180</v>
          </cell>
        </row>
        <row r="20169">
          <cell r="A20169">
            <v>181</v>
          </cell>
        </row>
        <row r="20170">
          <cell r="A20170">
            <v>181</v>
          </cell>
        </row>
        <row r="20171">
          <cell r="A20171">
            <v>181</v>
          </cell>
        </row>
        <row r="20172">
          <cell r="A20172">
            <v>181</v>
          </cell>
        </row>
        <row r="20173">
          <cell r="A20173">
            <v>181</v>
          </cell>
        </row>
        <row r="20174">
          <cell r="A20174">
            <v>181</v>
          </cell>
        </row>
        <row r="20175">
          <cell r="A20175">
            <v>181</v>
          </cell>
        </row>
        <row r="20176">
          <cell r="A20176">
            <v>181</v>
          </cell>
        </row>
        <row r="20177">
          <cell r="A20177">
            <v>181</v>
          </cell>
        </row>
        <row r="20178">
          <cell r="A20178">
            <v>181</v>
          </cell>
        </row>
        <row r="20179">
          <cell r="A20179">
            <v>181</v>
          </cell>
        </row>
        <row r="20180">
          <cell r="A20180">
            <v>181</v>
          </cell>
        </row>
        <row r="20181">
          <cell r="A20181">
            <v>181</v>
          </cell>
        </row>
        <row r="20182">
          <cell r="A20182">
            <v>181</v>
          </cell>
        </row>
        <row r="20183">
          <cell r="A20183">
            <v>181</v>
          </cell>
        </row>
        <row r="20184">
          <cell r="A20184">
            <v>181</v>
          </cell>
        </row>
        <row r="20185">
          <cell r="A20185">
            <v>181</v>
          </cell>
        </row>
        <row r="20186">
          <cell r="A20186">
            <v>181</v>
          </cell>
        </row>
        <row r="20187">
          <cell r="A20187">
            <v>181</v>
          </cell>
        </row>
        <row r="20188">
          <cell r="A20188">
            <v>181</v>
          </cell>
        </row>
        <row r="20189">
          <cell r="A20189">
            <v>181</v>
          </cell>
        </row>
        <row r="20190">
          <cell r="A20190">
            <v>181</v>
          </cell>
        </row>
        <row r="20191">
          <cell r="A20191">
            <v>181</v>
          </cell>
        </row>
        <row r="20192">
          <cell r="A20192">
            <v>181</v>
          </cell>
        </row>
        <row r="20193">
          <cell r="A20193">
            <v>181</v>
          </cell>
        </row>
        <row r="20194">
          <cell r="A20194">
            <v>181</v>
          </cell>
        </row>
        <row r="20195">
          <cell r="A20195">
            <v>181</v>
          </cell>
        </row>
        <row r="20196">
          <cell r="A20196">
            <v>181</v>
          </cell>
        </row>
        <row r="20197">
          <cell r="A20197">
            <v>181</v>
          </cell>
        </row>
        <row r="20198">
          <cell r="A20198">
            <v>181</v>
          </cell>
        </row>
        <row r="20199">
          <cell r="A20199">
            <v>181</v>
          </cell>
        </row>
        <row r="20200">
          <cell r="A20200">
            <v>181</v>
          </cell>
        </row>
        <row r="20201">
          <cell r="A20201">
            <v>181</v>
          </cell>
        </row>
        <row r="20202">
          <cell r="A20202">
            <v>181</v>
          </cell>
        </row>
        <row r="20203">
          <cell r="A20203">
            <v>181</v>
          </cell>
        </row>
        <row r="20204">
          <cell r="A20204">
            <v>181</v>
          </cell>
        </row>
        <row r="20205">
          <cell r="A20205">
            <v>181</v>
          </cell>
        </row>
        <row r="20206">
          <cell r="A20206">
            <v>181</v>
          </cell>
        </row>
        <row r="20207">
          <cell r="A20207">
            <v>181</v>
          </cell>
        </row>
        <row r="20208">
          <cell r="A20208">
            <v>181</v>
          </cell>
        </row>
        <row r="20209">
          <cell r="A20209">
            <v>181</v>
          </cell>
        </row>
        <row r="20210">
          <cell r="A20210">
            <v>181</v>
          </cell>
        </row>
        <row r="20211">
          <cell r="A20211">
            <v>181</v>
          </cell>
        </row>
        <row r="20212">
          <cell r="A20212">
            <v>181</v>
          </cell>
        </row>
        <row r="20213">
          <cell r="A20213">
            <v>181</v>
          </cell>
        </row>
        <row r="20214">
          <cell r="A20214">
            <v>181</v>
          </cell>
        </row>
        <row r="20215">
          <cell r="A20215">
            <v>181</v>
          </cell>
        </row>
        <row r="20216">
          <cell r="A20216">
            <v>181</v>
          </cell>
        </row>
        <row r="20217">
          <cell r="A20217">
            <v>181</v>
          </cell>
        </row>
        <row r="20218">
          <cell r="A20218">
            <v>181</v>
          </cell>
        </row>
        <row r="20219">
          <cell r="A20219">
            <v>181</v>
          </cell>
        </row>
        <row r="20220">
          <cell r="A20220">
            <v>181</v>
          </cell>
        </row>
        <row r="20221">
          <cell r="A20221">
            <v>181</v>
          </cell>
        </row>
        <row r="20222">
          <cell r="A20222">
            <v>181</v>
          </cell>
        </row>
        <row r="20223">
          <cell r="A20223">
            <v>181</v>
          </cell>
        </row>
        <row r="20224">
          <cell r="A20224">
            <v>181</v>
          </cell>
        </row>
        <row r="20225">
          <cell r="A20225">
            <v>181</v>
          </cell>
        </row>
        <row r="20226">
          <cell r="A20226">
            <v>181</v>
          </cell>
        </row>
        <row r="20227">
          <cell r="A20227">
            <v>181</v>
          </cell>
        </row>
        <row r="20228">
          <cell r="A20228">
            <v>181</v>
          </cell>
        </row>
        <row r="20229">
          <cell r="A20229">
            <v>181</v>
          </cell>
        </row>
        <row r="20230">
          <cell r="A20230">
            <v>181</v>
          </cell>
        </row>
        <row r="20231">
          <cell r="A20231">
            <v>181</v>
          </cell>
        </row>
        <row r="20232">
          <cell r="A20232">
            <v>181</v>
          </cell>
        </row>
        <row r="20233">
          <cell r="A20233">
            <v>181</v>
          </cell>
        </row>
        <row r="20234">
          <cell r="A20234">
            <v>181</v>
          </cell>
        </row>
        <row r="20235">
          <cell r="A20235">
            <v>181</v>
          </cell>
        </row>
        <row r="20236">
          <cell r="A20236">
            <v>181</v>
          </cell>
        </row>
        <row r="20237">
          <cell r="A20237">
            <v>181</v>
          </cell>
        </row>
        <row r="20238">
          <cell r="A20238">
            <v>181</v>
          </cell>
        </row>
        <row r="20239">
          <cell r="A20239">
            <v>181</v>
          </cell>
        </row>
        <row r="20240">
          <cell r="A20240">
            <v>181</v>
          </cell>
        </row>
        <row r="20241">
          <cell r="A20241">
            <v>181</v>
          </cell>
        </row>
        <row r="20242">
          <cell r="A20242">
            <v>181</v>
          </cell>
        </row>
        <row r="20243">
          <cell r="A20243">
            <v>181</v>
          </cell>
        </row>
        <row r="20244">
          <cell r="A20244">
            <v>181</v>
          </cell>
        </row>
        <row r="20245">
          <cell r="A20245">
            <v>181</v>
          </cell>
        </row>
        <row r="20246">
          <cell r="A20246">
            <v>181</v>
          </cell>
        </row>
        <row r="20247">
          <cell r="A20247">
            <v>181</v>
          </cell>
        </row>
        <row r="20248">
          <cell r="A20248">
            <v>181</v>
          </cell>
        </row>
        <row r="20249">
          <cell r="A20249">
            <v>181</v>
          </cell>
        </row>
        <row r="20250">
          <cell r="A20250">
            <v>181</v>
          </cell>
        </row>
        <row r="20251">
          <cell r="A20251">
            <v>181</v>
          </cell>
        </row>
        <row r="20252">
          <cell r="A20252">
            <v>181</v>
          </cell>
        </row>
        <row r="20253">
          <cell r="A20253">
            <v>181</v>
          </cell>
        </row>
        <row r="20254">
          <cell r="A20254">
            <v>181</v>
          </cell>
        </row>
        <row r="20255">
          <cell r="A20255">
            <v>181</v>
          </cell>
        </row>
        <row r="20256">
          <cell r="A20256">
            <v>181</v>
          </cell>
        </row>
        <row r="20257">
          <cell r="A20257">
            <v>181</v>
          </cell>
        </row>
        <row r="20258">
          <cell r="A20258">
            <v>181</v>
          </cell>
        </row>
        <row r="20259">
          <cell r="A20259">
            <v>181</v>
          </cell>
        </row>
        <row r="20260">
          <cell r="A20260">
            <v>181</v>
          </cell>
        </row>
        <row r="20261">
          <cell r="A20261">
            <v>181</v>
          </cell>
        </row>
        <row r="20262">
          <cell r="A20262">
            <v>181</v>
          </cell>
        </row>
        <row r="20263">
          <cell r="A20263">
            <v>181</v>
          </cell>
        </row>
        <row r="20264">
          <cell r="A20264">
            <v>181</v>
          </cell>
        </row>
        <row r="20265">
          <cell r="A20265">
            <v>181</v>
          </cell>
        </row>
        <row r="20266">
          <cell r="A20266">
            <v>181</v>
          </cell>
        </row>
        <row r="20267">
          <cell r="A20267">
            <v>181</v>
          </cell>
        </row>
        <row r="20268">
          <cell r="A20268">
            <v>181</v>
          </cell>
        </row>
        <row r="20269">
          <cell r="A20269">
            <v>181</v>
          </cell>
        </row>
        <row r="20270">
          <cell r="A20270">
            <v>181</v>
          </cell>
        </row>
        <row r="20271">
          <cell r="A20271">
            <v>181</v>
          </cell>
        </row>
        <row r="20272">
          <cell r="A20272">
            <v>181</v>
          </cell>
        </row>
        <row r="20273">
          <cell r="A20273">
            <v>181</v>
          </cell>
        </row>
        <row r="20274">
          <cell r="A20274">
            <v>181</v>
          </cell>
        </row>
        <row r="20275">
          <cell r="A20275">
            <v>181</v>
          </cell>
        </row>
        <row r="20276">
          <cell r="A20276">
            <v>181</v>
          </cell>
        </row>
        <row r="20277">
          <cell r="A20277">
            <v>181</v>
          </cell>
        </row>
        <row r="20278">
          <cell r="A20278">
            <v>181</v>
          </cell>
        </row>
        <row r="20279">
          <cell r="A20279">
            <v>181</v>
          </cell>
        </row>
        <row r="20280">
          <cell r="A20280">
            <v>181</v>
          </cell>
        </row>
        <row r="20281">
          <cell r="A20281">
            <v>181</v>
          </cell>
        </row>
        <row r="20282">
          <cell r="A20282">
            <v>182</v>
          </cell>
        </row>
        <row r="20283">
          <cell r="A20283">
            <v>182</v>
          </cell>
        </row>
        <row r="20284">
          <cell r="A20284">
            <v>182</v>
          </cell>
        </row>
        <row r="20285">
          <cell r="A20285">
            <v>182</v>
          </cell>
        </row>
        <row r="20286">
          <cell r="A20286">
            <v>182</v>
          </cell>
        </row>
        <row r="20287">
          <cell r="A20287">
            <v>182</v>
          </cell>
        </row>
        <row r="20288">
          <cell r="A20288">
            <v>182</v>
          </cell>
        </row>
        <row r="20289">
          <cell r="A20289">
            <v>182</v>
          </cell>
        </row>
        <row r="20290">
          <cell r="A20290">
            <v>182</v>
          </cell>
        </row>
        <row r="20291">
          <cell r="A20291">
            <v>182</v>
          </cell>
        </row>
        <row r="20292">
          <cell r="A20292">
            <v>182</v>
          </cell>
        </row>
        <row r="20293">
          <cell r="A20293">
            <v>182</v>
          </cell>
        </row>
        <row r="20294">
          <cell r="A20294">
            <v>182</v>
          </cell>
        </row>
        <row r="20295">
          <cell r="A20295">
            <v>182</v>
          </cell>
        </row>
        <row r="20296">
          <cell r="A20296">
            <v>182</v>
          </cell>
        </row>
        <row r="20297">
          <cell r="A20297">
            <v>182</v>
          </cell>
        </row>
        <row r="20298">
          <cell r="A20298">
            <v>182</v>
          </cell>
        </row>
        <row r="20299">
          <cell r="A20299">
            <v>182</v>
          </cell>
        </row>
        <row r="20300">
          <cell r="A20300">
            <v>182</v>
          </cell>
        </row>
        <row r="20301">
          <cell r="A20301">
            <v>182</v>
          </cell>
        </row>
        <row r="20302">
          <cell r="A20302">
            <v>182</v>
          </cell>
        </row>
        <row r="20303">
          <cell r="A20303">
            <v>182</v>
          </cell>
        </row>
        <row r="20304">
          <cell r="A20304">
            <v>182</v>
          </cell>
        </row>
        <row r="20305">
          <cell r="A20305">
            <v>182</v>
          </cell>
        </row>
        <row r="20306">
          <cell r="A20306">
            <v>182</v>
          </cell>
        </row>
        <row r="20307">
          <cell r="A20307">
            <v>182</v>
          </cell>
        </row>
        <row r="20308">
          <cell r="A20308">
            <v>182</v>
          </cell>
        </row>
        <row r="20309">
          <cell r="A20309">
            <v>182</v>
          </cell>
        </row>
        <row r="20310">
          <cell r="A20310">
            <v>182</v>
          </cell>
        </row>
        <row r="20311">
          <cell r="A20311">
            <v>182</v>
          </cell>
        </row>
        <row r="20312">
          <cell r="A20312">
            <v>182</v>
          </cell>
        </row>
        <row r="20313">
          <cell r="A20313">
            <v>182</v>
          </cell>
        </row>
        <row r="20314">
          <cell r="A20314">
            <v>182</v>
          </cell>
        </row>
        <row r="20315">
          <cell r="A20315">
            <v>182</v>
          </cell>
        </row>
        <row r="20316">
          <cell r="A20316">
            <v>182</v>
          </cell>
        </row>
        <row r="20317">
          <cell r="A20317">
            <v>182</v>
          </cell>
        </row>
        <row r="20318">
          <cell r="A20318">
            <v>182</v>
          </cell>
        </row>
        <row r="20319">
          <cell r="A20319">
            <v>182</v>
          </cell>
        </row>
        <row r="20320">
          <cell r="A20320">
            <v>182</v>
          </cell>
        </row>
        <row r="20321">
          <cell r="A20321">
            <v>182</v>
          </cell>
        </row>
        <row r="20322">
          <cell r="A20322">
            <v>182</v>
          </cell>
        </row>
        <row r="20323">
          <cell r="A20323">
            <v>182</v>
          </cell>
        </row>
        <row r="20324">
          <cell r="A20324">
            <v>182</v>
          </cell>
        </row>
        <row r="20325">
          <cell r="A20325">
            <v>182</v>
          </cell>
        </row>
        <row r="20326">
          <cell r="A20326">
            <v>182</v>
          </cell>
        </row>
        <row r="20327">
          <cell r="A20327">
            <v>182</v>
          </cell>
        </row>
        <row r="20328">
          <cell r="A20328">
            <v>182</v>
          </cell>
        </row>
        <row r="20329">
          <cell r="A20329">
            <v>182</v>
          </cell>
        </row>
        <row r="20330">
          <cell r="A20330">
            <v>182</v>
          </cell>
        </row>
        <row r="20331">
          <cell r="A20331">
            <v>182</v>
          </cell>
        </row>
        <row r="20332">
          <cell r="A20332">
            <v>182</v>
          </cell>
        </row>
        <row r="20333">
          <cell r="A20333">
            <v>182</v>
          </cell>
        </row>
        <row r="20334">
          <cell r="A20334">
            <v>182</v>
          </cell>
        </row>
        <row r="20335">
          <cell r="A20335">
            <v>182</v>
          </cell>
        </row>
        <row r="20336">
          <cell r="A20336">
            <v>182</v>
          </cell>
        </row>
        <row r="20337">
          <cell r="A20337">
            <v>182</v>
          </cell>
        </row>
        <row r="20338">
          <cell r="A20338">
            <v>182</v>
          </cell>
        </row>
        <row r="20339">
          <cell r="A20339">
            <v>182</v>
          </cell>
        </row>
        <row r="20340">
          <cell r="A20340">
            <v>182</v>
          </cell>
        </row>
        <row r="20341">
          <cell r="A20341">
            <v>182</v>
          </cell>
        </row>
        <row r="20342">
          <cell r="A20342">
            <v>182</v>
          </cell>
        </row>
        <row r="20343">
          <cell r="A20343">
            <v>182</v>
          </cell>
        </row>
        <row r="20344">
          <cell r="A20344">
            <v>182</v>
          </cell>
        </row>
        <row r="20345">
          <cell r="A20345">
            <v>182</v>
          </cell>
        </row>
        <row r="20346">
          <cell r="A20346">
            <v>182</v>
          </cell>
        </row>
        <row r="20347">
          <cell r="A20347">
            <v>182</v>
          </cell>
        </row>
        <row r="20348">
          <cell r="A20348">
            <v>182</v>
          </cell>
        </row>
        <row r="20349">
          <cell r="A20349">
            <v>182</v>
          </cell>
        </row>
        <row r="20350">
          <cell r="A20350">
            <v>182</v>
          </cell>
        </row>
        <row r="20351">
          <cell r="A20351">
            <v>182</v>
          </cell>
        </row>
        <row r="20352">
          <cell r="A20352">
            <v>182</v>
          </cell>
        </row>
        <row r="20353">
          <cell r="A20353">
            <v>182</v>
          </cell>
        </row>
        <row r="20354">
          <cell r="A20354">
            <v>182</v>
          </cell>
        </row>
        <row r="20355">
          <cell r="A20355">
            <v>182</v>
          </cell>
        </row>
        <row r="20356">
          <cell r="A20356">
            <v>182</v>
          </cell>
        </row>
        <row r="20357">
          <cell r="A20357">
            <v>182</v>
          </cell>
        </row>
        <row r="20358">
          <cell r="A20358">
            <v>182</v>
          </cell>
        </row>
        <row r="20359">
          <cell r="A20359">
            <v>182</v>
          </cell>
        </row>
        <row r="20360">
          <cell r="A20360">
            <v>182</v>
          </cell>
        </row>
        <row r="20361">
          <cell r="A20361">
            <v>182</v>
          </cell>
        </row>
        <row r="20362">
          <cell r="A20362">
            <v>182</v>
          </cell>
        </row>
        <row r="20363">
          <cell r="A20363">
            <v>182</v>
          </cell>
        </row>
        <row r="20364">
          <cell r="A20364">
            <v>182</v>
          </cell>
        </row>
        <row r="20365">
          <cell r="A20365">
            <v>182</v>
          </cell>
        </row>
        <row r="20366">
          <cell r="A20366">
            <v>182</v>
          </cell>
        </row>
        <row r="20367">
          <cell r="A20367">
            <v>182</v>
          </cell>
        </row>
        <row r="20368">
          <cell r="A20368">
            <v>182</v>
          </cell>
        </row>
        <row r="20369">
          <cell r="A20369">
            <v>182</v>
          </cell>
        </row>
        <row r="20370">
          <cell r="A20370">
            <v>182</v>
          </cell>
        </row>
        <row r="20371">
          <cell r="A20371">
            <v>182</v>
          </cell>
        </row>
        <row r="20372">
          <cell r="A20372">
            <v>182</v>
          </cell>
        </row>
        <row r="20373">
          <cell r="A20373">
            <v>182</v>
          </cell>
        </row>
        <row r="20374">
          <cell r="A20374">
            <v>182</v>
          </cell>
        </row>
        <row r="20375">
          <cell r="A20375">
            <v>182</v>
          </cell>
        </row>
        <row r="20376">
          <cell r="A20376">
            <v>182</v>
          </cell>
        </row>
        <row r="20377">
          <cell r="A20377">
            <v>182</v>
          </cell>
        </row>
        <row r="20378">
          <cell r="A20378">
            <v>182</v>
          </cell>
        </row>
        <row r="20379">
          <cell r="A20379">
            <v>182</v>
          </cell>
        </row>
        <row r="20380">
          <cell r="A20380">
            <v>182</v>
          </cell>
        </row>
        <row r="20381">
          <cell r="A20381">
            <v>182</v>
          </cell>
        </row>
        <row r="20382">
          <cell r="A20382">
            <v>182</v>
          </cell>
        </row>
        <row r="20383">
          <cell r="A20383">
            <v>182</v>
          </cell>
        </row>
        <row r="20384">
          <cell r="A20384">
            <v>182</v>
          </cell>
        </row>
        <row r="20385">
          <cell r="A20385">
            <v>182</v>
          </cell>
        </row>
        <row r="20386">
          <cell r="A20386">
            <v>182</v>
          </cell>
        </row>
        <row r="20387">
          <cell r="A20387">
            <v>182</v>
          </cell>
        </row>
        <row r="20388">
          <cell r="A20388">
            <v>182</v>
          </cell>
        </row>
        <row r="20389">
          <cell r="A20389">
            <v>182</v>
          </cell>
        </row>
        <row r="20390">
          <cell r="A20390">
            <v>182</v>
          </cell>
        </row>
        <row r="20391">
          <cell r="A20391">
            <v>182</v>
          </cell>
        </row>
        <row r="20392">
          <cell r="A20392">
            <v>182</v>
          </cell>
        </row>
        <row r="20393">
          <cell r="A20393">
            <v>182</v>
          </cell>
        </row>
        <row r="20394">
          <cell r="A20394">
            <v>182</v>
          </cell>
        </row>
        <row r="20395">
          <cell r="A20395">
            <v>183</v>
          </cell>
        </row>
        <row r="20396">
          <cell r="A20396">
            <v>183</v>
          </cell>
        </row>
        <row r="20397">
          <cell r="A20397">
            <v>183</v>
          </cell>
        </row>
        <row r="20398">
          <cell r="A20398">
            <v>183</v>
          </cell>
        </row>
        <row r="20399">
          <cell r="A20399">
            <v>183</v>
          </cell>
        </row>
        <row r="20400">
          <cell r="A20400">
            <v>183</v>
          </cell>
        </row>
        <row r="20401">
          <cell r="A20401">
            <v>183</v>
          </cell>
        </row>
        <row r="20402">
          <cell r="A20402">
            <v>183</v>
          </cell>
        </row>
        <row r="20403">
          <cell r="A20403">
            <v>183</v>
          </cell>
        </row>
        <row r="20404">
          <cell r="A20404">
            <v>183</v>
          </cell>
        </row>
        <row r="20405">
          <cell r="A20405">
            <v>183</v>
          </cell>
        </row>
        <row r="20406">
          <cell r="A20406">
            <v>183</v>
          </cell>
        </row>
        <row r="20407">
          <cell r="A20407">
            <v>183</v>
          </cell>
        </row>
        <row r="20408">
          <cell r="A20408">
            <v>183</v>
          </cell>
        </row>
        <row r="20409">
          <cell r="A20409">
            <v>183</v>
          </cell>
        </row>
        <row r="20410">
          <cell r="A20410">
            <v>183</v>
          </cell>
        </row>
        <row r="20411">
          <cell r="A20411">
            <v>183</v>
          </cell>
        </row>
        <row r="20412">
          <cell r="A20412">
            <v>183</v>
          </cell>
        </row>
        <row r="20413">
          <cell r="A20413">
            <v>183</v>
          </cell>
        </row>
        <row r="20414">
          <cell r="A20414">
            <v>183</v>
          </cell>
        </row>
        <row r="20415">
          <cell r="A20415">
            <v>183</v>
          </cell>
        </row>
        <row r="20416">
          <cell r="A20416">
            <v>183</v>
          </cell>
        </row>
        <row r="20417">
          <cell r="A20417">
            <v>183</v>
          </cell>
        </row>
        <row r="20418">
          <cell r="A20418">
            <v>183</v>
          </cell>
        </row>
        <row r="20419">
          <cell r="A20419">
            <v>183</v>
          </cell>
        </row>
        <row r="20420">
          <cell r="A20420">
            <v>183</v>
          </cell>
        </row>
        <row r="20421">
          <cell r="A20421">
            <v>183</v>
          </cell>
        </row>
        <row r="20422">
          <cell r="A20422">
            <v>183</v>
          </cell>
        </row>
        <row r="20423">
          <cell r="A20423">
            <v>183</v>
          </cell>
        </row>
        <row r="20424">
          <cell r="A20424">
            <v>183</v>
          </cell>
        </row>
        <row r="20425">
          <cell r="A20425">
            <v>183</v>
          </cell>
        </row>
        <row r="20426">
          <cell r="A20426">
            <v>183</v>
          </cell>
        </row>
        <row r="20427">
          <cell r="A20427">
            <v>183</v>
          </cell>
        </row>
        <row r="20428">
          <cell r="A20428">
            <v>183</v>
          </cell>
        </row>
        <row r="20429">
          <cell r="A20429">
            <v>183</v>
          </cell>
        </row>
        <row r="20430">
          <cell r="A20430">
            <v>183</v>
          </cell>
        </row>
        <row r="20431">
          <cell r="A20431">
            <v>183</v>
          </cell>
        </row>
        <row r="20432">
          <cell r="A20432">
            <v>183</v>
          </cell>
        </row>
        <row r="20433">
          <cell r="A20433">
            <v>183</v>
          </cell>
        </row>
        <row r="20434">
          <cell r="A20434">
            <v>183</v>
          </cell>
        </row>
        <row r="20435">
          <cell r="A20435">
            <v>183</v>
          </cell>
        </row>
        <row r="20436">
          <cell r="A20436">
            <v>183</v>
          </cell>
        </row>
        <row r="20437">
          <cell r="A20437">
            <v>183</v>
          </cell>
        </row>
        <row r="20438">
          <cell r="A20438">
            <v>183</v>
          </cell>
        </row>
        <row r="20439">
          <cell r="A20439">
            <v>183</v>
          </cell>
        </row>
        <row r="20440">
          <cell r="A20440">
            <v>183</v>
          </cell>
        </row>
        <row r="20441">
          <cell r="A20441">
            <v>183</v>
          </cell>
        </row>
        <row r="20442">
          <cell r="A20442">
            <v>183</v>
          </cell>
        </row>
        <row r="20443">
          <cell r="A20443">
            <v>183</v>
          </cell>
        </row>
        <row r="20444">
          <cell r="A20444">
            <v>183</v>
          </cell>
        </row>
        <row r="20445">
          <cell r="A20445">
            <v>183</v>
          </cell>
        </row>
        <row r="20446">
          <cell r="A20446">
            <v>183</v>
          </cell>
        </row>
        <row r="20447">
          <cell r="A20447">
            <v>183</v>
          </cell>
        </row>
        <row r="20448">
          <cell r="A20448">
            <v>183</v>
          </cell>
        </row>
        <row r="20449">
          <cell r="A20449">
            <v>183</v>
          </cell>
        </row>
        <row r="20450">
          <cell r="A20450">
            <v>183</v>
          </cell>
        </row>
        <row r="20451">
          <cell r="A20451">
            <v>183</v>
          </cell>
        </row>
        <row r="20452">
          <cell r="A20452">
            <v>183</v>
          </cell>
        </row>
        <row r="20453">
          <cell r="A20453">
            <v>183</v>
          </cell>
        </row>
        <row r="20454">
          <cell r="A20454">
            <v>183</v>
          </cell>
        </row>
        <row r="20455">
          <cell r="A20455">
            <v>183</v>
          </cell>
        </row>
        <row r="20456">
          <cell r="A20456">
            <v>183</v>
          </cell>
        </row>
        <row r="20457">
          <cell r="A20457">
            <v>183</v>
          </cell>
        </row>
        <row r="20458">
          <cell r="A20458">
            <v>183</v>
          </cell>
        </row>
        <row r="20459">
          <cell r="A20459">
            <v>183</v>
          </cell>
        </row>
        <row r="20460">
          <cell r="A20460">
            <v>183</v>
          </cell>
        </row>
        <row r="20461">
          <cell r="A20461">
            <v>183</v>
          </cell>
        </row>
        <row r="20462">
          <cell r="A20462">
            <v>183</v>
          </cell>
        </row>
        <row r="20463">
          <cell r="A20463">
            <v>183</v>
          </cell>
        </row>
        <row r="20464">
          <cell r="A20464">
            <v>183</v>
          </cell>
        </row>
        <row r="20465">
          <cell r="A20465">
            <v>183</v>
          </cell>
        </row>
        <row r="20466">
          <cell r="A20466">
            <v>183</v>
          </cell>
        </row>
        <row r="20467">
          <cell r="A20467">
            <v>183</v>
          </cell>
        </row>
        <row r="20468">
          <cell r="A20468">
            <v>183</v>
          </cell>
        </row>
        <row r="20469">
          <cell r="A20469">
            <v>183</v>
          </cell>
        </row>
        <row r="20470">
          <cell r="A20470">
            <v>183</v>
          </cell>
        </row>
        <row r="20471">
          <cell r="A20471">
            <v>183</v>
          </cell>
        </row>
        <row r="20472">
          <cell r="A20472">
            <v>183</v>
          </cell>
        </row>
        <row r="20473">
          <cell r="A20473">
            <v>183</v>
          </cell>
        </row>
        <row r="20474">
          <cell r="A20474">
            <v>183</v>
          </cell>
        </row>
        <row r="20475">
          <cell r="A20475">
            <v>183</v>
          </cell>
        </row>
        <row r="20476">
          <cell r="A20476">
            <v>183</v>
          </cell>
        </row>
        <row r="20477">
          <cell r="A20477">
            <v>183</v>
          </cell>
        </row>
        <row r="20478">
          <cell r="A20478">
            <v>183</v>
          </cell>
        </row>
        <row r="20479">
          <cell r="A20479">
            <v>183</v>
          </cell>
        </row>
        <row r="20480">
          <cell r="A20480">
            <v>183</v>
          </cell>
        </row>
        <row r="20481">
          <cell r="A20481">
            <v>183</v>
          </cell>
        </row>
        <row r="20482">
          <cell r="A20482">
            <v>183</v>
          </cell>
        </row>
        <row r="20483">
          <cell r="A20483">
            <v>183</v>
          </cell>
        </row>
        <row r="20484">
          <cell r="A20484">
            <v>183</v>
          </cell>
        </row>
        <row r="20485">
          <cell r="A20485">
            <v>183</v>
          </cell>
        </row>
        <row r="20486">
          <cell r="A20486">
            <v>183</v>
          </cell>
        </row>
        <row r="20487">
          <cell r="A20487">
            <v>183</v>
          </cell>
        </row>
        <row r="20488">
          <cell r="A20488">
            <v>183</v>
          </cell>
        </row>
        <row r="20489">
          <cell r="A20489">
            <v>183</v>
          </cell>
        </row>
        <row r="20490">
          <cell r="A20490">
            <v>183</v>
          </cell>
        </row>
        <row r="20491">
          <cell r="A20491">
            <v>183</v>
          </cell>
        </row>
        <row r="20492">
          <cell r="A20492">
            <v>183</v>
          </cell>
        </row>
        <row r="20493">
          <cell r="A20493">
            <v>183</v>
          </cell>
        </row>
        <row r="20494">
          <cell r="A20494">
            <v>183</v>
          </cell>
        </row>
        <row r="20495">
          <cell r="A20495">
            <v>183</v>
          </cell>
        </row>
        <row r="20496">
          <cell r="A20496">
            <v>183</v>
          </cell>
        </row>
        <row r="20497">
          <cell r="A20497">
            <v>183</v>
          </cell>
        </row>
        <row r="20498">
          <cell r="A20498">
            <v>183</v>
          </cell>
        </row>
        <row r="20499">
          <cell r="A20499">
            <v>183</v>
          </cell>
        </row>
        <row r="20500">
          <cell r="A20500">
            <v>183</v>
          </cell>
        </row>
        <row r="20501">
          <cell r="A20501">
            <v>183</v>
          </cell>
        </row>
        <row r="20502">
          <cell r="A20502">
            <v>183</v>
          </cell>
        </row>
        <row r="20503">
          <cell r="A20503">
            <v>183</v>
          </cell>
        </row>
        <row r="20504">
          <cell r="A20504">
            <v>183</v>
          </cell>
        </row>
        <row r="20505">
          <cell r="A20505">
            <v>183</v>
          </cell>
        </row>
        <row r="20506">
          <cell r="A20506">
            <v>183</v>
          </cell>
        </row>
        <row r="20507">
          <cell r="A20507">
            <v>183</v>
          </cell>
        </row>
        <row r="20508">
          <cell r="A20508">
            <v>184</v>
          </cell>
        </row>
        <row r="20509">
          <cell r="A20509">
            <v>184</v>
          </cell>
        </row>
        <row r="20510">
          <cell r="A20510">
            <v>184</v>
          </cell>
        </row>
        <row r="20511">
          <cell r="A20511">
            <v>184</v>
          </cell>
        </row>
        <row r="20512">
          <cell r="A20512">
            <v>184</v>
          </cell>
        </row>
        <row r="20513">
          <cell r="A20513">
            <v>184</v>
          </cell>
        </row>
        <row r="20514">
          <cell r="A20514">
            <v>184</v>
          </cell>
        </row>
        <row r="20515">
          <cell r="A20515">
            <v>184</v>
          </cell>
        </row>
        <row r="20516">
          <cell r="A20516">
            <v>184</v>
          </cell>
        </row>
        <row r="20517">
          <cell r="A20517">
            <v>184</v>
          </cell>
        </row>
        <row r="20518">
          <cell r="A20518">
            <v>184</v>
          </cell>
        </row>
        <row r="20519">
          <cell r="A20519">
            <v>184</v>
          </cell>
        </row>
        <row r="20520">
          <cell r="A20520">
            <v>184</v>
          </cell>
        </row>
        <row r="20521">
          <cell r="A20521">
            <v>184</v>
          </cell>
        </row>
        <row r="20522">
          <cell r="A20522">
            <v>184</v>
          </cell>
        </row>
        <row r="20523">
          <cell r="A20523">
            <v>184</v>
          </cell>
        </row>
        <row r="20524">
          <cell r="A20524">
            <v>184</v>
          </cell>
        </row>
        <row r="20525">
          <cell r="A20525">
            <v>184</v>
          </cell>
        </row>
        <row r="20526">
          <cell r="A20526">
            <v>184</v>
          </cell>
        </row>
        <row r="20527">
          <cell r="A20527">
            <v>184</v>
          </cell>
        </row>
        <row r="20528">
          <cell r="A20528">
            <v>184</v>
          </cell>
        </row>
        <row r="20529">
          <cell r="A20529">
            <v>184</v>
          </cell>
        </row>
        <row r="20530">
          <cell r="A20530">
            <v>184</v>
          </cell>
        </row>
        <row r="20531">
          <cell r="A20531">
            <v>184</v>
          </cell>
        </row>
        <row r="20532">
          <cell r="A20532">
            <v>184</v>
          </cell>
        </row>
        <row r="20533">
          <cell r="A20533">
            <v>184</v>
          </cell>
        </row>
        <row r="20534">
          <cell r="A20534">
            <v>184</v>
          </cell>
        </row>
        <row r="20535">
          <cell r="A20535">
            <v>184</v>
          </cell>
        </row>
        <row r="20536">
          <cell r="A20536">
            <v>184</v>
          </cell>
        </row>
        <row r="20537">
          <cell r="A20537">
            <v>184</v>
          </cell>
        </row>
        <row r="20538">
          <cell r="A20538">
            <v>184</v>
          </cell>
        </row>
        <row r="20539">
          <cell r="A20539">
            <v>184</v>
          </cell>
        </row>
        <row r="20540">
          <cell r="A20540">
            <v>184</v>
          </cell>
        </row>
        <row r="20541">
          <cell r="A20541">
            <v>184</v>
          </cell>
        </row>
        <row r="20542">
          <cell r="A20542">
            <v>184</v>
          </cell>
        </row>
        <row r="20543">
          <cell r="A20543">
            <v>184</v>
          </cell>
        </row>
        <row r="20544">
          <cell r="A20544">
            <v>184</v>
          </cell>
        </row>
        <row r="20545">
          <cell r="A20545">
            <v>184</v>
          </cell>
        </row>
        <row r="20546">
          <cell r="A20546">
            <v>184</v>
          </cell>
        </row>
        <row r="20547">
          <cell r="A20547">
            <v>184</v>
          </cell>
        </row>
        <row r="20548">
          <cell r="A20548">
            <v>184</v>
          </cell>
        </row>
        <row r="20549">
          <cell r="A20549">
            <v>184</v>
          </cell>
        </row>
        <row r="20550">
          <cell r="A20550">
            <v>184</v>
          </cell>
        </row>
        <row r="20551">
          <cell r="A20551">
            <v>184</v>
          </cell>
        </row>
        <row r="20552">
          <cell r="A20552">
            <v>184</v>
          </cell>
        </row>
        <row r="20553">
          <cell r="A20553">
            <v>184</v>
          </cell>
        </row>
        <row r="20554">
          <cell r="A20554">
            <v>184</v>
          </cell>
        </row>
        <row r="20555">
          <cell r="A20555">
            <v>184</v>
          </cell>
        </row>
        <row r="20556">
          <cell r="A20556">
            <v>184</v>
          </cell>
        </row>
        <row r="20557">
          <cell r="A20557">
            <v>184</v>
          </cell>
        </row>
        <row r="20558">
          <cell r="A20558">
            <v>184</v>
          </cell>
        </row>
        <row r="20559">
          <cell r="A20559">
            <v>184</v>
          </cell>
        </row>
        <row r="20560">
          <cell r="A20560">
            <v>184</v>
          </cell>
        </row>
        <row r="20561">
          <cell r="A20561">
            <v>184</v>
          </cell>
        </row>
        <row r="20562">
          <cell r="A20562">
            <v>184</v>
          </cell>
        </row>
        <row r="20563">
          <cell r="A20563">
            <v>184</v>
          </cell>
        </row>
        <row r="20564">
          <cell r="A20564">
            <v>184</v>
          </cell>
        </row>
        <row r="20565">
          <cell r="A20565">
            <v>184</v>
          </cell>
        </row>
        <row r="20566">
          <cell r="A20566">
            <v>184</v>
          </cell>
        </row>
        <row r="20567">
          <cell r="A20567">
            <v>184</v>
          </cell>
        </row>
        <row r="20568">
          <cell r="A20568">
            <v>184</v>
          </cell>
        </row>
        <row r="20569">
          <cell r="A20569">
            <v>184</v>
          </cell>
        </row>
        <row r="20570">
          <cell r="A20570">
            <v>184</v>
          </cell>
        </row>
        <row r="20571">
          <cell r="A20571">
            <v>184</v>
          </cell>
        </row>
        <row r="20572">
          <cell r="A20572">
            <v>184</v>
          </cell>
        </row>
        <row r="20573">
          <cell r="A20573">
            <v>184</v>
          </cell>
        </row>
        <row r="20574">
          <cell r="A20574">
            <v>184</v>
          </cell>
        </row>
        <row r="20575">
          <cell r="A20575">
            <v>184</v>
          </cell>
        </row>
        <row r="20576">
          <cell r="A20576">
            <v>184</v>
          </cell>
        </row>
        <row r="20577">
          <cell r="A20577">
            <v>184</v>
          </cell>
        </row>
        <row r="20578">
          <cell r="A20578">
            <v>184</v>
          </cell>
        </row>
        <row r="20579">
          <cell r="A20579">
            <v>184</v>
          </cell>
        </row>
        <row r="20580">
          <cell r="A20580">
            <v>184</v>
          </cell>
        </row>
        <row r="20581">
          <cell r="A20581">
            <v>184</v>
          </cell>
        </row>
        <row r="20582">
          <cell r="A20582">
            <v>184</v>
          </cell>
        </row>
        <row r="20583">
          <cell r="A20583">
            <v>184</v>
          </cell>
        </row>
        <row r="20584">
          <cell r="A20584">
            <v>184</v>
          </cell>
        </row>
        <row r="20585">
          <cell r="A20585">
            <v>184</v>
          </cell>
        </row>
        <row r="20586">
          <cell r="A20586">
            <v>184</v>
          </cell>
        </row>
        <row r="20587">
          <cell r="A20587">
            <v>184</v>
          </cell>
        </row>
        <row r="20588">
          <cell r="A20588">
            <v>184</v>
          </cell>
        </row>
        <row r="20589">
          <cell r="A20589">
            <v>184</v>
          </cell>
        </row>
        <row r="20590">
          <cell r="A20590">
            <v>184</v>
          </cell>
        </row>
        <row r="20591">
          <cell r="A20591">
            <v>184</v>
          </cell>
        </row>
        <row r="20592">
          <cell r="A20592">
            <v>184</v>
          </cell>
        </row>
        <row r="20593">
          <cell r="A20593">
            <v>184</v>
          </cell>
        </row>
        <row r="20594">
          <cell r="A20594">
            <v>184</v>
          </cell>
        </row>
        <row r="20595">
          <cell r="A20595">
            <v>184</v>
          </cell>
        </row>
        <row r="20596">
          <cell r="A20596">
            <v>184</v>
          </cell>
        </row>
        <row r="20597">
          <cell r="A20597">
            <v>184</v>
          </cell>
        </row>
        <row r="20598">
          <cell r="A20598">
            <v>184</v>
          </cell>
        </row>
        <row r="20599">
          <cell r="A20599">
            <v>184</v>
          </cell>
        </row>
        <row r="20600">
          <cell r="A20600">
            <v>184</v>
          </cell>
        </row>
        <row r="20601">
          <cell r="A20601">
            <v>184</v>
          </cell>
        </row>
        <row r="20602">
          <cell r="A20602">
            <v>184</v>
          </cell>
        </row>
        <row r="20603">
          <cell r="A20603">
            <v>184</v>
          </cell>
        </row>
        <row r="20604">
          <cell r="A20604">
            <v>184</v>
          </cell>
        </row>
        <row r="20605">
          <cell r="A20605">
            <v>184</v>
          </cell>
        </row>
        <row r="20606">
          <cell r="A20606">
            <v>184</v>
          </cell>
        </row>
        <row r="20607">
          <cell r="A20607">
            <v>184</v>
          </cell>
        </row>
        <row r="20608">
          <cell r="A20608">
            <v>184</v>
          </cell>
        </row>
        <row r="20609">
          <cell r="A20609">
            <v>184</v>
          </cell>
        </row>
        <row r="20610">
          <cell r="A20610">
            <v>184</v>
          </cell>
        </row>
        <row r="20611">
          <cell r="A20611">
            <v>184</v>
          </cell>
        </row>
        <row r="20612">
          <cell r="A20612">
            <v>184</v>
          </cell>
        </row>
        <row r="20613">
          <cell r="A20613">
            <v>184</v>
          </cell>
        </row>
        <row r="20614">
          <cell r="A20614">
            <v>184</v>
          </cell>
        </row>
        <row r="20615">
          <cell r="A20615">
            <v>184</v>
          </cell>
        </row>
        <row r="20616">
          <cell r="A20616">
            <v>184</v>
          </cell>
        </row>
        <row r="20617">
          <cell r="A20617">
            <v>184</v>
          </cell>
        </row>
        <row r="20618">
          <cell r="A20618">
            <v>184</v>
          </cell>
        </row>
        <row r="20619">
          <cell r="A20619">
            <v>184</v>
          </cell>
        </row>
        <row r="20620">
          <cell r="A20620">
            <v>184</v>
          </cell>
        </row>
        <row r="20621">
          <cell r="A20621">
            <v>185</v>
          </cell>
        </row>
        <row r="20622">
          <cell r="A20622">
            <v>185</v>
          </cell>
        </row>
        <row r="20623">
          <cell r="A20623">
            <v>185</v>
          </cell>
        </row>
        <row r="20624">
          <cell r="A20624">
            <v>185</v>
          </cell>
        </row>
        <row r="20625">
          <cell r="A20625">
            <v>185</v>
          </cell>
        </row>
        <row r="20626">
          <cell r="A20626">
            <v>185</v>
          </cell>
        </row>
        <row r="20627">
          <cell r="A20627">
            <v>185</v>
          </cell>
        </row>
        <row r="20628">
          <cell r="A20628">
            <v>185</v>
          </cell>
        </row>
        <row r="20629">
          <cell r="A20629">
            <v>185</v>
          </cell>
        </row>
        <row r="20630">
          <cell r="A20630">
            <v>185</v>
          </cell>
        </row>
        <row r="20631">
          <cell r="A20631">
            <v>185</v>
          </cell>
        </row>
        <row r="20632">
          <cell r="A20632">
            <v>185</v>
          </cell>
        </row>
        <row r="20633">
          <cell r="A20633">
            <v>185</v>
          </cell>
        </row>
        <row r="20634">
          <cell r="A20634">
            <v>185</v>
          </cell>
        </row>
        <row r="20635">
          <cell r="A20635">
            <v>185</v>
          </cell>
        </row>
        <row r="20636">
          <cell r="A20636">
            <v>185</v>
          </cell>
        </row>
        <row r="20637">
          <cell r="A20637">
            <v>185</v>
          </cell>
        </row>
        <row r="20638">
          <cell r="A20638">
            <v>185</v>
          </cell>
        </row>
        <row r="20639">
          <cell r="A20639">
            <v>185</v>
          </cell>
        </row>
        <row r="20640">
          <cell r="A20640">
            <v>185</v>
          </cell>
        </row>
        <row r="20641">
          <cell r="A20641">
            <v>185</v>
          </cell>
        </row>
        <row r="20642">
          <cell r="A20642">
            <v>185</v>
          </cell>
        </row>
        <row r="20643">
          <cell r="A20643">
            <v>185</v>
          </cell>
        </row>
        <row r="20644">
          <cell r="A20644">
            <v>185</v>
          </cell>
        </row>
        <row r="20645">
          <cell r="A20645">
            <v>185</v>
          </cell>
        </row>
        <row r="20646">
          <cell r="A20646">
            <v>185</v>
          </cell>
        </row>
        <row r="20647">
          <cell r="A20647">
            <v>185</v>
          </cell>
        </row>
        <row r="20648">
          <cell r="A20648">
            <v>185</v>
          </cell>
        </row>
        <row r="20649">
          <cell r="A20649">
            <v>185</v>
          </cell>
        </row>
        <row r="20650">
          <cell r="A20650">
            <v>185</v>
          </cell>
        </row>
        <row r="20651">
          <cell r="A20651">
            <v>185</v>
          </cell>
        </row>
        <row r="20652">
          <cell r="A20652">
            <v>185</v>
          </cell>
        </row>
        <row r="20653">
          <cell r="A20653">
            <v>185</v>
          </cell>
        </row>
        <row r="20654">
          <cell r="A20654">
            <v>185</v>
          </cell>
        </row>
        <row r="20655">
          <cell r="A20655">
            <v>185</v>
          </cell>
        </row>
        <row r="20656">
          <cell r="A20656">
            <v>185</v>
          </cell>
        </row>
        <row r="20657">
          <cell r="A20657">
            <v>185</v>
          </cell>
        </row>
        <row r="20658">
          <cell r="A20658">
            <v>185</v>
          </cell>
        </row>
        <row r="20659">
          <cell r="A20659">
            <v>185</v>
          </cell>
        </row>
        <row r="20660">
          <cell r="A20660">
            <v>185</v>
          </cell>
        </row>
        <row r="20661">
          <cell r="A20661">
            <v>185</v>
          </cell>
        </row>
        <row r="20662">
          <cell r="A20662">
            <v>185</v>
          </cell>
        </row>
        <row r="20663">
          <cell r="A20663">
            <v>185</v>
          </cell>
        </row>
        <row r="20664">
          <cell r="A20664">
            <v>185</v>
          </cell>
        </row>
        <row r="20665">
          <cell r="A20665">
            <v>185</v>
          </cell>
        </row>
        <row r="20666">
          <cell r="A20666">
            <v>185</v>
          </cell>
        </row>
        <row r="20667">
          <cell r="A20667">
            <v>185</v>
          </cell>
        </row>
        <row r="20668">
          <cell r="A20668">
            <v>185</v>
          </cell>
        </row>
        <row r="20669">
          <cell r="A20669">
            <v>185</v>
          </cell>
        </row>
        <row r="20670">
          <cell r="A20670">
            <v>185</v>
          </cell>
        </row>
        <row r="20671">
          <cell r="A20671">
            <v>185</v>
          </cell>
        </row>
        <row r="20672">
          <cell r="A20672">
            <v>185</v>
          </cell>
        </row>
        <row r="20673">
          <cell r="A20673">
            <v>185</v>
          </cell>
        </row>
        <row r="20674">
          <cell r="A20674">
            <v>185</v>
          </cell>
        </row>
        <row r="20675">
          <cell r="A20675">
            <v>185</v>
          </cell>
        </row>
        <row r="20676">
          <cell r="A20676">
            <v>185</v>
          </cell>
        </row>
        <row r="20677">
          <cell r="A20677">
            <v>185</v>
          </cell>
        </row>
        <row r="20678">
          <cell r="A20678">
            <v>185</v>
          </cell>
        </row>
        <row r="20679">
          <cell r="A20679">
            <v>185</v>
          </cell>
        </row>
        <row r="20680">
          <cell r="A20680">
            <v>185</v>
          </cell>
        </row>
        <row r="20681">
          <cell r="A20681">
            <v>185</v>
          </cell>
        </row>
        <row r="20682">
          <cell r="A20682">
            <v>185</v>
          </cell>
        </row>
        <row r="20683">
          <cell r="A20683">
            <v>185</v>
          </cell>
        </row>
        <row r="20684">
          <cell r="A20684">
            <v>185</v>
          </cell>
        </row>
        <row r="20685">
          <cell r="A20685">
            <v>185</v>
          </cell>
        </row>
        <row r="20686">
          <cell r="A20686">
            <v>185</v>
          </cell>
        </row>
        <row r="20687">
          <cell r="A20687">
            <v>185</v>
          </cell>
        </row>
        <row r="20688">
          <cell r="A20688">
            <v>185</v>
          </cell>
        </row>
        <row r="20689">
          <cell r="A20689">
            <v>185</v>
          </cell>
        </row>
        <row r="20690">
          <cell r="A20690">
            <v>185</v>
          </cell>
        </row>
        <row r="20691">
          <cell r="A20691">
            <v>185</v>
          </cell>
        </row>
        <row r="20692">
          <cell r="A20692">
            <v>185</v>
          </cell>
        </row>
        <row r="20693">
          <cell r="A20693">
            <v>185</v>
          </cell>
        </row>
        <row r="20694">
          <cell r="A20694">
            <v>185</v>
          </cell>
        </row>
        <row r="20695">
          <cell r="A20695">
            <v>185</v>
          </cell>
        </row>
        <row r="20696">
          <cell r="A20696">
            <v>185</v>
          </cell>
        </row>
        <row r="20697">
          <cell r="A20697">
            <v>185</v>
          </cell>
        </row>
        <row r="20698">
          <cell r="A20698">
            <v>185</v>
          </cell>
        </row>
        <row r="20699">
          <cell r="A20699">
            <v>185</v>
          </cell>
        </row>
        <row r="20700">
          <cell r="A20700">
            <v>185</v>
          </cell>
        </row>
        <row r="20701">
          <cell r="A20701">
            <v>185</v>
          </cell>
        </row>
        <row r="20702">
          <cell r="A20702">
            <v>185</v>
          </cell>
        </row>
        <row r="20703">
          <cell r="A20703">
            <v>185</v>
          </cell>
        </row>
        <row r="20704">
          <cell r="A20704">
            <v>185</v>
          </cell>
        </row>
        <row r="20705">
          <cell r="A20705">
            <v>185</v>
          </cell>
        </row>
        <row r="20706">
          <cell r="A20706">
            <v>185</v>
          </cell>
        </row>
        <row r="20707">
          <cell r="A20707">
            <v>185</v>
          </cell>
        </row>
        <row r="20708">
          <cell r="A20708">
            <v>185</v>
          </cell>
        </row>
        <row r="20709">
          <cell r="A20709">
            <v>185</v>
          </cell>
        </row>
        <row r="20710">
          <cell r="A20710">
            <v>185</v>
          </cell>
        </row>
        <row r="20711">
          <cell r="A20711">
            <v>185</v>
          </cell>
        </row>
        <row r="20712">
          <cell r="A20712">
            <v>185</v>
          </cell>
        </row>
        <row r="20713">
          <cell r="A20713">
            <v>185</v>
          </cell>
        </row>
        <row r="20714">
          <cell r="A20714">
            <v>185</v>
          </cell>
        </row>
        <row r="20715">
          <cell r="A20715">
            <v>185</v>
          </cell>
        </row>
        <row r="20716">
          <cell r="A20716">
            <v>185</v>
          </cell>
        </row>
        <row r="20717">
          <cell r="A20717">
            <v>185</v>
          </cell>
        </row>
        <row r="20718">
          <cell r="A20718">
            <v>185</v>
          </cell>
        </row>
        <row r="20719">
          <cell r="A20719">
            <v>185</v>
          </cell>
        </row>
        <row r="20720">
          <cell r="A20720">
            <v>185</v>
          </cell>
        </row>
        <row r="20721">
          <cell r="A20721">
            <v>185</v>
          </cell>
        </row>
        <row r="20722">
          <cell r="A20722">
            <v>185</v>
          </cell>
        </row>
        <row r="20723">
          <cell r="A20723">
            <v>185</v>
          </cell>
        </row>
        <row r="20724">
          <cell r="A20724">
            <v>185</v>
          </cell>
        </row>
        <row r="20725">
          <cell r="A20725">
            <v>185</v>
          </cell>
        </row>
        <row r="20726">
          <cell r="A20726">
            <v>185</v>
          </cell>
        </row>
        <row r="20727">
          <cell r="A20727">
            <v>185</v>
          </cell>
        </row>
        <row r="20728">
          <cell r="A20728">
            <v>185</v>
          </cell>
        </row>
        <row r="20729">
          <cell r="A20729">
            <v>185</v>
          </cell>
        </row>
        <row r="20730">
          <cell r="A20730">
            <v>185</v>
          </cell>
        </row>
        <row r="20731">
          <cell r="A20731">
            <v>185</v>
          </cell>
        </row>
        <row r="20732">
          <cell r="A20732">
            <v>185</v>
          </cell>
        </row>
        <row r="20733">
          <cell r="A20733">
            <v>185</v>
          </cell>
        </row>
        <row r="20734">
          <cell r="A20734">
            <v>186</v>
          </cell>
        </row>
        <row r="20735">
          <cell r="A20735">
            <v>186</v>
          </cell>
        </row>
        <row r="20736">
          <cell r="A20736">
            <v>186</v>
          </cell>
        </row>
        <row r="20737">
          <cell r="A20737">
            <v>186</v>
          </cell>
        </row>
        <row r="20738">
          <cell r="A20738">
            <v>186</v>
          </cell>
        </row>
        <row r="20739">
          <cell r="A20739">
            <v>186</v>
          </cell>
        </row>
        <row r="20740">
          <cell r="A20740">
            <v>186</v>
          </cell>
        </row>
        <row r="20741">
          <cell r="A20741">
            <v>186</v>
          </cell>
        </row>
        <row r="20742">
          <cell r="A20742">
            <v>186</v>
          </cell>
        </row>
        <row r="20743">
          <cell r="A20743">
            <v>186</v>
          </cell>
        </row>
        <row r="20744">
          <cell r="A20744">
            <v>186</v>
          </cell>
        </row>
        <row r="20745">
          <cell r="A20745">
            <v>186</v>
          </cell>
        </row>
        <row r="20746">
          <cell r="A20746">
            <v>186</v>
          </cell>
        </row>
        <row r="20747">
          <cell r="A20747">
            <v>186</v>
          </cell>
        </row>
        <row r="20748">
          <cell r="A20748">
            <v>186</v>
          </cell>
        </row>
        <row r="20749">
          <cell r="A20749">
            <v>186</v>
          </cell>
        </row>
        <row r="20750">
          <cell r="A20750">
            <v>186</v>
          </cell>
        </row>
        <row r="20751">
          <cell r="A20751">
            <v>186</v>
          </cell>
        </row>
        <row r="20752">
          <cell r="A20752">
            <v>186</v>
          </cell>
        </row>
        <row r="20753">
          <cell r="A20753">
            <v>186</v>
          </cell>
        </row>
        <row r="20754">
          <cell r="A20754">
            <v>186</v>
          </cell>
        </row>
        <row r="20755">
          <cell r="A20755">
            <v>186</v>
          </cell>
        </row>
        <row r="20756">
          <cell r="A20756">
            <v>186</v>
          </cell>
        </row>
        <row r="20757">
          <cell r="A20757">
            <v>186</v>
          </cell>
        </row>
        <row r="20758">
          <cell r="A20758">
            <v>186</v>
          </cell>
        </row>
        <row r="20759">
          <cell r="A20759">
            <v>186</v>
          </cell>
        </row>
        <row r="20760">
          <cell r="A20760">
            <v>186</v>
          </cell>
        </row>
        <row r="20761">
          <cell r="A20761">
            <v>186</v>
          </cell>
        </row>
        <row r="20762">
          <cell r="A20762">
            <v>186</v>
          </cell>
        </row>
        <row r="20763">
          <cell r="A20763">
            <v>186</v>
          </cell>
        </row>
        <row r="20764">
          <cell r="A20764">
            <v>186</v>
          </cell>
        </row>
        <row r="20765">
          <cell r="A20765">
            <v>186</v>
          </cell>
        </row>
        <row r="20766">
          <cell r="A20766">
            <v>186</v>
          </cell>
        </row>
        <row r="20767">
          <cell r="A20767">
            <v>186</v>
          </cell>
        </row>
        <row r="20768">
          <cell r="A20768">
            <v>186</v>
          </cell>
        </row>
        <row r="20769">
          <cell r="A20769">
            <v>186</v>
          </cell>
        </row>
        <row r="20770">
          <cell r="A20770">
            <v>186</v>
          </cell>
        </row>
        <row r="20771">
          <cell r="A20771">
            <v>186</v>
          </cell>
        </row>
        <row r="20772">
          <cell r="A20772">
            <v>186</v>
          </cell>
        </row>
        <row r="20773">
          <cell r="A20773">
            <v>186</v>
          </cell>
        </row>
        <row r="20774">
          <cell r="A20774">
            <v>186</v>
          </cell>
        </row>
        <row r="20775">
          <cell r="A20775">
            <v>186</v>
          </cell>
        </row>
        <row r="20776">
          <cell r="A20776">
            <v>186</v>
          </cell>
        </row>
        <row r="20777">
          <cell r="A20777">
            <v>186</v>
          </cell>
        </row>
        <row r="20778">
          <cell r="A20778">
            <v>186</v>
          </cell>
        </row>
        <row r="20779">
          <cell r="A20779">
            <v>186</v>
          </cell>
        </row>
        <row r="20780">
          <cell r="A20780">
            <v>186</v>
          </cell>
        </row>
        <row r="20781">
          <cell r="A20781">
            <v>186</v>
          </cell>
        </row>
        <row r="20782">
          <cell r="A20782">
            <v>186</v>
          </cell>
        </row>
        <row r="20783">
          <cell r="A20783">
            <v>186</v>
          </cell>
        </row>
        <row r="20784">
          <cell r="A20784">
            <v>186</v>
          </cell>
        </row>
        <row r="20785">
          <cell r="A20785">
            <v>186</v>
          </cell>
        </row>
        <row r="20786">
          <cell r="A20786">
            <v>186</v>
          </cell>
        </row>
        <row r="20787">
          <cell r="A20787">
            <v>186</v>
          </cell>
        </row>
        <row r="20788">
          <cell r="A20788">
            <v>186</v>
          </cell>
        </row>
        <row r="20789">
          <cell r="A20789">
            <v>186</v>
          </cell>
        </row>
        <row r="20790">
          <cell r="A20790">
            <v>186</v>
          </cell>
        </row>
        <row r="20791">
          <cell r="A20791">
            <v>186</v>
          </cell>
        </row>
        <row r="20792">
          <cell r="A20792">
            <v>186</v>
          </cell>
        </row>
        <row r="20793">
          <cell r="A20793">
            <v>186</v>
          </cell>
        </row>
        <row r="20794">
          <cell r="A20794">
            <v>186</v>
          </cell>
        </row>
        <row r="20795">
          <cell r="A20795">
            <v>186</v>
          </cell>
        </row>
        <row r="20796">
          <cell r="A20796">
            <v>186</v>
          </cell>
        </row>
        <row r="20797">
          <cell r="A20797">
            <v>186</v>
          </cell>
        </row>
        <row r="20798">
          <cell r="A20798">
            <v>186</v>
          </cell>
        </row>
        <row r="20799">
          <cell r="A20799">
            <v>186</v>
          </cell>
        </row>
        <row r="20800">
          <cell r="A20800">
            <v>186</v>
          </cell>
        </row>
        <row r="20801">
          <cell r="A20801">
            <v>186</v>
          </cell>
        </row>
        <row r="20802">
          <cell r="A20802">
            <v>186</v>
          </cell>
        </row>
        <row r="20803">
          <cell r="A20803">
            <v>186</v>
          </cell>
        </row>
        <row r="20804">
          <cell r="A20804">
            <v>186</v>
          </cell>
        </row>
        <row r="20805">
          <cell r="A20805">
            <v>186</v>
          </cell>
        </row>
        <row r="20806">
          <cell r="A20806">
            <v>186</v>
          </cell>
        </row>
        <row r="20807">
          <cell r="A20807">
            <v>186</v>
          </cell>
        </row>
        <row r="20808">
          <cell r="A20808">
            <v>186</v>
          </cell>
        </row>
        <row r="20809">
          <cell r="A20809">
            <v>186</v>
          </cell>
        </row>
        <row r="20810">
          <cell r="A20810">
            <v>186</v>
          </cell>
        </row>
        <row r="20811">
          <cell r="A20811">
            <v>186</v>
          </cell>
        </row>
        <row r="20812">
          <cell r="A20812">
            <v>186</v>
          </cell>
        </row>
        <row r="20813">
          <cell r="A20813">
            <v>186</v>
          </cell>
        </row>
        <row r="20814">
          <cell r="A20814">
            <v>186</v>
          </cell>
        </row>
        <row r="20815">
          <cell r="A20815">
            <v>186</v>
          </cell>
        </row>
        <row r="20816">
          <cell r="A20816">
            <v>186</v>
          </cell>
        </row>
        <row r="20817">
          <cell r="A20817">
            <v>186</v>
          </cell>
        </row>
        <row r="20818">
          <cell r="A20818">
            <v>186</v>
          </cell>
        </row>
        <row r="20819">
          <cell r="A20819">
            <v>186</v>
          </cell>
        </row>
        <row r="20820">
          <cell r="A20820">
            <v>186</v>
          </cell>
        </row>
        <row r="20821">
          <cell r="A20821">
            <v>186</v>
          </cell>
        </row>
        <row r="20822">
          <cell r="A20822">
            <v>186</v>
          </cell>
        </row>
        <row r="20823">
          <cell r="A20823">
            <v>186</v>
          </cell>
        </row>
        <row r="20824">
          <cell r="A20824">
            <v>186</v>
          </cell>
        </row>
        <row r="20825">
          <cell r="A20825">
            <v>186</v>
          </cell>
        </row>
        <row r="20826">
          <cell r="A20826">
            <v>186</v>
          </cell>
        </row>
        <row r="20827">
          <cell r="A20827">
            <v>186</v>
          </cell>
        </row>
        <row r="20828">
          <cell r="A20828">
            <v>186</v>
          </cell>
        </row>
        <row r="20829">
          <cell r="A20829">
            <v>186</v>
          </cell>
        </row>
        <row r="20830">
          <cell r="A20830">
            <v>186</v>
          </cell>
        </row>
        <row r="20831">
          <cell r="A20831">
            <v>186</v>
          </cell>
        </row>
        <row r="20832">
          <cell r="A20832">
            <v>186</v>
          </cell>
        </row>
        <row r="20833">
          <cell r="A20833">
            <v>186</v>
          </cell>
        </row>
        <row r="20834">
          <cell r="A20834">
            <v>186</v>
          </cell>
        </row>
        <row r="20835">
          <cell r="A20835">
            <v>186</v>
          </cell>
        </row>
        <row r="20836">
          <cell r="A20836">
            <v>186</v>
          </cell>
        </row>
        <row r="20837">
          <cell r="A20837">
            <v>186</v>
          </cell>
        </row>
        <row r="20838">
          <cell r="A20838">
            <v>186</v>
          </cell>
        </row>
        <row r="20839">
          <cell r="A20839">
            <v>186</v>
          </cell>
        </row>
        <row r="20840">
          <cell r="A20840">
            <v>186</v>
          </cell>
        </row>
        <row r="20841">
          <cell r="A20841">
            <v>186</v>
          </cell>
        </row>
        <row r="20842">
          <cell r="A20842">
            <v>186</v>
          </cell>
        </row>
        <row r="20843">
          <cell r="A20843">
            <v>186</v>
          </cell>
        </row>
        <row r="20844">
          <cell r="A20844">
            <v>186</v>
          </cell>
        </row>
        <row r="20845">
          <cell r="A20845">
            <v>186</v>
          </cell>
        </row>
        <row r="20846">
          <cell r="A20846">
            <v>186</v>
          </cell>
        </row>
        <row r="20847">
          <cell r="A20847">
            <v>187</v>
          </cell>
        </row>
        <row r="20848">
          <cell r="A20848">
            <v>187</v>
          </cell>
        </row>
        <row r="20849">
          <cell r="A20849">
            <v>187</v>
          </cell>
        </row>
        <row r="20850">
          <cell r="A20850">
            <v>187</v>
          </cell>
        </row>
        <row r="20851">
          <cell r="A20851">
            <v>187</v>
          </cell>
        </row>
        <row r="20852">
          <cell r="A20852">
            <v>187</v>
          </cell>
        </row>
        <row r="20853">
          <cell r="A20853">
            <v>187</v>
          </cell>
        </row>
        <row r="20854">
          <cell r="A20854">
            <v>187</v>
          </cell>
        </row>
        <row r="20855">
          <cell r="A20855">
            <v>187</v>
          </cell>
        </row>
        <row r="20856">
          <cell r="A20856">
            <v>187</v>
          </cell>
        </row>
        <row r="20857">
          <cell r="A20857">
            <v>187</v>
          </cell>
        </row>
        <row r="20858">
          <cell r="A20858">
            <v>187</v>
          </cell>
        </row>
        <row r="20859">
          <cell r="A20859">
            <v>187</v>
          </cell>
        </row>
        <row r="20860">
          <cell r="A20860">
            <v>187</v>
          </cell>
        </row>
        <row r="20861">
          <cell r="A20861">
            <v>187</v>
          </cell>
        </row>
        <row r="20862">
          <cell r="A20862">
            <v>187</v>
          </cell>
        </row>
        <row r="20863">
          <cell r="A20863">
            <v>187</v>
          </cell>
        </row>
        <row r="20864">
          <cell r="A20864">
            <v>187</v>
          </cell>
        </row>
        <row r="20865">
          <cell r="A20865">
            <v>187</v>
          </cell>
        </row>
        <row r="20866">
          <cell r="A20866">
            <v>187</v>
          </cell>
        </row>
        <row r="20867">
          <cell r="A20867">
            <v>187</v>
          </cell>
        </row>
        <row r="20868">
          <cell r="A20868">
            <v>187</v>
          </cell>
        </row>
        <row r="20869">
          <cell r="A20869">
            <v>187</v>
          </cell>
        </row>
        <row r="20870">
          <cell r="A20870">
            <v>187</v>
          </cell>
        </row>
        <row r="20871">
          <cell r="A20871">
            <v>187</v>
          </cell>
        </row>
        <row r="20872">
          <cell r="A20872">
            <v>187</v>
          </cell>
        </row>
        <row r="20873">
          <cell r="A20873">
            <v>187</v>
          </cell>
        </row>
        <row r="20874">
          <cell r="A20874">
            <v>187</v>
          </cell>
        </row>
        <row r="20875">
          <cell r="A20875">
            <v>187</v>
          </cell>
        </row>
        <row r="20876">
          <cell r="A20876">
            <v>187</v>
          </cell>
        </row>
        <row r="20877">
          <cell r="A20877">
            <v>187</v>
          </cell>
        </row>
        <row r="20878">
          <cell r="A20878">
            <v>187</v>
          </cell>
        </row>
        <row r="20879">
          <cell r="A20879">
            <v>187</v>
          </cell>
        </row>
        <row r="20880">
          <cell r="A20880">
            <v>187</v>
          </cell>
        </row>
        <row r="20881">
          <cell r="A20881">
            <v>187</v>
          </cell>
        </row>
        <row r="20882">
          <cell r="A20882">
            <v>187</v>
          </cell>
        </row>
        <row r="20883">
          <cell r="A20883">
            <v>187</v>
          </cell>
        </row>
        <row r="20884">
          <cell r="A20884">
            <v>187</v>
          </cell>
        </row>
        <row r="20885">
          <cell r="A20885">
            <v>187</v>
          </cell>
        </row>
        <row r="20886">
          <cell r="A20886">
            <v>187</v>
          </cell>
        </row>
        <row r="20887">
          <cell r="A20887">
            <v>187</v>
          </cell>
        </row>
        <row r="20888">
          <cell r="A20888">
            <v>187</v>
          </cell>
        </row>
        <row r="20889">
          <cell r="A20889">
            <v>187</v>
          </cell>
        </row>
        <row r="20890">
          <cell r="A20890">
            <v>187</v>
          </cell>
        </row>
        <row r="20891">
          <cell r="A20891">
            <v>187</v>
          </cell>
        </row>
        <row r="20892">
          <cell r="A20892">
            <v>187</v>
          </cell>
        </row>
        <row r="20893">
          <cell r="A20893">
            <v>187</v>
          </cell>
        </row>
        <row r="20894">
          <cell r="A20894">
            <v>187</v>
          </cell>
        </row>
        <row r="20895">
          <cell r="A20895">
            <v>187</v>
          </cell>
        </row>
        <row r="20896">
          <cell r="A20896">
            <v>187</v>
          </cell>
        </row>
        <row r="20897">
          <cell r="A20897">
            <v>187</v>
          </cell>
        </row>
        <row r="20898">
          <cell r="A20898">
            <v>187</v>
          </cell>
        </row>
        <row r="20899">
          <cell r="A20899">
            <v>187</v>
          </cell>
        </row>
        <row r="20900">
          <cell r="A20900">
            <v>187</v>
          </cell>
        </row>
        <row r="20901">
          <cell r="A20901">
            <v>187</v>
          </cell>
        </row>
        <row r="20902">
          <cell r="A20902">
            <v>187</v>
          </cell>
        </row>
        <row r="20903">
          <cell r="A20903">
            <v>187</v>
          </cell>
        </row>
        <row r="20904">
          <cell r="A20904">
            <v>187</v>
          </cell>
        </row>
        <row r="20905">
          <cell r="A20905">
            <v>187</v>
          </cell>
        </row>
        <row r="20906">
          <cell r="A20906">
            <v>187</v>
          </cell>
        </row>
        <row r="20907">
          <cell r="A20907">
            <v>187</v>
          </cell>
        </row>
        <row r="20908">
          <cell r="A20908">
            <v>187</v>
          </cell>
        </row>
        <row r="20909">
          <cell r="A20909">
            <v>187</v>
          </cell>
        </row>
        <row r="20910">
          <cell r="A20910">
            <v>187</v>
          </cell>
        </row>
        <row r="20911">
          <cell r="A20911">
            <v>187</v>
          </cell>
        </row>
        <row r="20912">
          <cell r="A20912">
            <v>187</v>
          </cell>
        </row>
        <row r="20913">
          <cell r="A20913">
            <v>187</v>
          </cell>
        </row>
        <row r="20914">
          <cell r="A20914">
            <v>187</v>
          </cell>
        </row>
        <row r="20915">
          <cell r="A20915">
            <v>187</v>
          </cell>
        </row>
        <row r="20916">
          <cell r="A20916">
            <v>187</v>
          </cell>
        </row>
        <row r="20917">
          <cell r="A20917">
            <v>187</v>
          </cell>
        </row>
        <row r="20918">
          <cell r="A20918">
            <v>187</v>
          </cell>
        </row>
        <row r="20919">
          <cell r="A20919">
            <v>187</v>
          </cell>
        </row>
        <row r="20920">
          <cell r="A20920">
            <v>187</v>
          </cell>
        </row>
        <row r="20921">
          <cell r="A20921">
            <v>187</v>
          </cell>
        </row>
        <row r="20922">
          <cell r="A20922">
            <v>187</v>
          </cell>
        </row>
        <row r="20923">
          <cell r="A20923">
            <v>187</v>
          </cell>
        </row>
        <row r="20924">
          <cell r="A20924">
            <v>187</v>
          </cell>
        </row>
        <row r="20925">
          <cell r="A20925">
            <v>187</v>
          </cell>
        </row>
        <row r="20926">
          <cell r="A20926">
            <v>187</v>
          </cell>
        </row>
        <row r="20927">
          <cell r="A20927">
            <v>187</v>
          </cell>
        </row>
        <row r="20928">
          <cell r="A20928">
            <v>187</v>
          </cell>
        </row>
        <row r="20929">
          <cell r="A20929">
            <v>187</v>
          </cell>
        </row>
        <row r="20930">
          <cell r="A20930">
            <v>187</v>
          </cell>
        </row>
        <row r="20931">
          <cell r="A20931">
            <v>187</v>
          </cell>
        </row>
        <row r="20932">
          <cell r="A20932">
            <v>187</v>
          </cell>
        </row>
        <row r="20933">
          <cell r="A20933">
            <v>187</v>
          </cell>
        </row>
        <row r="20934">
          <cell r="A20934">
            <v>187</v>
          </cell>
        </row>
        <row r="20935">
          <cell r="A20935">
            <v>187</v>
          </cell>
        </row>
        <row r="20936">
          <cell r="A20936">
            <v>187</v>
          </cell>
        </row>
        <row r="20937">
          <cell r="A20937">
            <v>187</v>
          </cell>
        </row>
        <row r="20938">
          <cell r="A20938">
            <v>187</v>
          </cell>
        </row>
        <row r="20939">
          <cell r="A20939">
            <v>187</v>
          </cell>
        </row>
        <row r="20940">
          <cell r="A20940">
            <v>187</v>
          </cell>
        </row>
        <row r="20941">
          <cell r="A20941">
            <v>187</v>
          </cell>
        </row>
        <row r="20942">
          <cell r="A20942">
            <v>187</v>
          </cell>
        </row>
        <row r="20943">
          <cell r="A20943">
            <v>187</v>
          </cell>
        </row>
        <row r="20944">
          <cell r="A20944">
            <v>187</v>
          </cell>
        </row>
        <row r="20945">
          <cell r="A20945">
            <v>187</v>
          </cell>
        </row>
        <row r="20946">
          <cell r="A20946">
            <v>187</v>
          </cell>
        </row>
        <row r="20947">
          <cell r="A20947">
            <v>187</v>
          </cell>
        </row>
        <row r="20948">
          <cell r="A20948">
            <v>187</v>
          </cell>
        </row>
        <row r="20949">
          <cell r="A20949">
            <v>187</v>
          </cell>
        </row>
        <row r="20950">
          <cell r="A20950">
            <v>187</v>
          </cell>
        </row>
        <row r="20951">
          <cell r="A20951">
            <v>187</v>
          </cell>
        </row>
        <row r="20952">
          <cell r="A20952">
            <v>187</v>
          </cell>
        </row>
        <row r="20953">
          <cell r="A20953">
            <v>187</v>
          </cell>
        </row>
        <row r="20954">
          <cell r="A20954">
            <v>187</v>
          </cell>
        </row>
        <row r="20955">
          <cell r="A20955">
            <v>187</v>
          </cell>
        </row>
        <row r="20956">
          <cell r="A20956">
            <v>187</v>
          </cell>
        </row>
        <row r="20957">
          <cell r="A20957">
            <v>187</v>
          </cell>
        </row>
        <row r="20958">
          <cell r="A20958">
            <v>187</v>
          </cell>
        </row>
        <row r="20959">
          <cell r="A20959">
            <v>187</v>
          </cell>
        </row>
        <row r="20960">
          <cell r="A20960">
            <v>187</v>
          </cell>
        </row>
        <row r="20961">
          <cell r="A20961">
            <v>187</v>
          </cell>
        </row>
        <row r="20962">
          <cell r="A20962">
            <v>187</v>
          </cell>
        </row>
        <row r="20963">
          <cell r="A20963">
            <v>187</v>
          </cell>
        </row>
        <row r="20964">
          <cell r="A20964">
            <v>187</v>
          </cell>
        </row>
        <row r="20965">
          <cell r="A20965">
            <v>187</v>
          </cell>
        </row>
        <row r="20966">
          <cell r="A20966">
            <v>187</v>
          </cell>
        </row>
        <row r="20967">
          <cell r="A20967">
            <v>187</v>
          </cell>
        </row>
        <row r="20968">
          <cell r="A20968">
            <v>187</v>
          </cell>
        </row>
        <row r="20969">
          <cell r="A20969">
            <v>188</v>
          </cell>
        </row>
        <row r="20970">
          <cell r="A20970">
            <v>188</v>
          </cell>
        </row>
        <row r="20971">
          <cell r="A20971">
            <v>188</v>
          </cell>
        </row>
        <row r="20972">
          <cell r="A20972">
            <v>188</v>
          </cell>
        </row>
        <row r="20973">
          <cell r="A20973">
            <v>188</v>
          </cell>
        </row>
        <row r="20974">
          <cell r="A20974">
            <v>188</v>
          </cell>
        </row>
        <row r="20975">
          <cell r="A20975">
            <v>188</v>
          </cell>
        </row>
        <row r="20976">
          <cell r="A20976">
            <v>188</v>
          </cell>
        </row>
        <row r="20977">
          <cell r="A20977">
            <v>188</v>
          </cell>
        </row>
        <row r="20978">
          <cell r="A20978">
            <v>188</v>
          </cell>
        </row>
        <row r="20979">
          <cell r="A20979">
            <v>188</v>
          </cell>
        </row>
        <row r="20980">
          <cell r="A20980">
            <v>188</v>
          </cell>
        </row>
        <row r="20981">
          <cell r="A20981">
            <v>188</v>
          </cell>
        </row>
        <row r="20982">
          <cell r="A20982">
            <v>188</v>
          </cell>
        </row>
        <row r="20983">
          <cell r="A20983">
            <v>188</v>
          </cell>
        </row>
        <row r="20984">
          <cell r="A20984">
            <v>188</v>
          </cell>
        </row>
        <row r="20985">
          <cell r="A20985">
            <v>188</v>
          </cell>
        </row>
        <row r="20986">
          <cell r="A20986">
            <v>188</v>
          </cell>
        </row>
        <row r="20987">
          <cell r="A20987">
            <v>188</v>
          </cell>
        </row>
        <row r="20988">
          <cell r="A20988">
            <v>188</v>
          </cell>
        </row>
        <row r="20989">
          <cell r="A20989">
            <v>188</v>
          </cell>
        </row>
        <row r="20990">
          <cell r="A20990">
            <v>188</v>
          </cell>
        </row>
        <row r="20991">
          <cell r="A20991">
            <v>188</v>
          </cell>
        </row>
        <row r="20992">
          <cell r="A20992">
            <v>188</v>
          </cell>
        </row>
        <row r="20993">
          <cell r="A20993">
            <v>188</v>
          </cell>
        </row>
        <row r="20994">
          <cell r="A20994">
            <v>188</v>
          </cell>
        </row>
        <row r="20995">
          <cell r="A20995">
            <v>188</v>
          </cell>
        </row>
        <row r="20996">
          <cell r="A20996">
            <v>188</v>
          </cell>
        </row>
        <row r="20997">
          <cell r="A20997">
            <v>188</v>
          </cell>
        </row>
        <row r="20998">
          <cell r="A20998">
            <v>188</v>
          </cell>
        </row>
        <row r="20999">
          <cell r="A20999">
            <v>188</v>
          </cell>
        </row>
        <row r="21000">
          <cell r="A21000">
            <v>188</v>
          </cell>
        </row>
        <row r="21001">
          <cell r="A21001">
            <v>188</v>
          </cell>
        </row>
        <row r="21002">
          <cell r="A21002">
            <v>188</v>
          </cell>
        </row>
        <row r="21003">
          <cell r="A21003">
            <v>188</v>
          </cell>
        </row>
        <row r="21004">
          <cell r="A21004">
            <v>188</v>
          </cell>
        </row>
        <row r="21005">
          <cell r="A21005">
            <v>188</v>
          </cell>
        </row>
        <row r="21006">
          <cell r="A21006">
            <v>188</v>
          </cell>
        </row>
        <row r="21007">
          <cell r="A21007">
            <v>188</v>
          </cell>
        </row>
        <row r="21008">
          <cell r="A21008">
            <v>188</v>
          </cell>
        </row>
        <row r="21009">
          <cell r="A21009">
            <v>188</v>
          </cell>
        </row>
        <row r="21010">
          <cell r="A21010">
            <v>188</v>
          </cell>
        </row>
        <row r="21011">
          <cell r="A21011">
            <v>188</v>
          </cell>
        </row>
        <row r="21012">
          <cell r="A21012">
            <v>188</v>
          </cell>
        </row>
        <row r="21013">
          <cell r="A21013">
            <v>188</v>
          </cell>
        </row>
        <row r="21014">
          <cell r="A21014">
            <v>188</v>
          </cell>
        </row>
        <row r="21015">
          <cell r="A21015">
            <v>188</v>
          </cell>
        </row>
        <row r="21016">
          <cell r="A21016">
            <v>188</v>
          </cell>
        </row>
        <row r="21017">
          <cell r="A21017">
            <v>188</v>
          </cell>
        </row>
        <row r="21018">
          <cell r="A21018">
            <v>188</v>
          </cell>
        </row>
        <row r="21019">
          <cell r="A21019">
            <v>188</v>
          </cell>
        </row>
        <row r="21020">
          <cell r="A21020">
            <v>188</v>
          </cell>
        </row>
        <row r="21021">
          <cell r="A21021">
            <v>188</v>
          </cell>
        </row>
        <row r="21022">
          <cell r="A21022">
            <v>188</v>
          </cell>
        </row>
        <row r="21023">
          <cell r="A21023">
            <v>188</v>
          </cell>
        </row>
        <row r="21024">
          <cell r="A21024">
            <v>188</v>
          </cell>
        </row>
        <row r="21025">
          <cell r="A21025">
            <v>188</v>
          </cell>
        </row>
        <row r="21026">
          <cell r="A21026">
            <v>188</v>
          </cell>
        </row>
        <row r="21027">
          <cell r="A21027">
            <v>188</v>
          </cell>
        </row>
        <row r="21028">
          <cell r="A21028">
            <v>188</v>
          </cell>
        </row>
        <row r="21029">
          <cell r="A21029">
            <v>188</v>
          </cell>
        </row>
        <row r="21030">
          <cell r="A21030">
            <v>188</v>
          </cell>
        </row>
        <row r="21031">
          <cell r="A21031">
            <v>188</v>
          </cell>
        </row>
        <row r="21032">
          <cell r="A21032">
            <v>188</v>
          </cell>
        </row>
        <row r="21033">
          <cell r="A21033">
            <v>188</v>
          </cell>
        </row>
        <row r="21034">
          <cell r="A21034">
            <v>188</v>
          </cell>
        </row>
        <row r="21035">
          <cell r="A21035">
            <v>188</v>
          </cell>
        </row>
        <row r="21036">
          <cell r="A21036">
            <v>188</v>
          </cell>
        </row>
        <row r="21037">
          <cell r="A21037">
            <v>188</v>
          </cell>
        </row>
        <row r="21038">
          <cell r="A21038">
            <v>188</v>
          </cell>
        </row>
        <row r="21039">
          <cell r="A21039">
            <v>188</v>
          </cell>
        </row>
        <row r="21040">
          <cell r="A21040">
            <v>188</v>
          </cell>
        </row>
        <row r="21041">
          <cell r="A21041">
            <v>188</v>
          </cell>
        </row>
        <row r="21042">
          <cell r="A21042">
            <v>188</v>
          </cell>
        </row>
        <row r="21043">
          <cell r="A21043">
            <v>188</v>
          </cell>
        </row>
        <row r="21044">
          <cell r="A21044">
            <v>188</v>
          </cell>
        </row>
        <row r="21045">
          <cell r="A21045">
            <v>188</v>
          </cell>
        </row>
        <row r="21046">
          <cell r="A21046">
            <v>188</v>
          </cell>
        </row>
        <row r="21047">
          <cell r="A21047">
            <v>188</v>
          </cell>
        </row>
        <row r="21048">
          <cell r="A21048">
            <v>188</v>
          </cell>
        </row>
        <row r="21049">
          <cell r="A21049">
            <v>188</v>
          </cell>
        </row>
        <row r="21050">
          <cell r="A21050">
            <v>188</v>
          </cell>
        </row>
        <row r="21051">
          <cell r="A21051">
            <v>188</v>
          </cell>
        </row>
        <row r="21052">
          <cell r="A21052">
            <v>188</v>
          </cell>
        </row>
        <row r="21053">
          <cell r="A21053">
            <v>188</v>
          </cell>
        </row>
        <row r="21054">
          <cell r="A21054">
            <v>188</v>
          </cell>
        </row>
        <row r="21055">
          <cell r="A21055">
            <v>188</v>
          </cell>
        </row>
        <row r="21056">
          <cell r="A21056">
            <v>188</v>
          </cell>
        </row>
        <row r="21057">
          <cell r="A21057">
            <v>188</v>
          </cell>
        </row>
        <row r="21058">
          <cell r="A21058">
            <v>188</v>
          </cell>
        </row>
        <row r="21059">
          <cell r="A21059">
            <v>188</v>
          </cell>
        </row>
        <row r="21060">
          <cell r="A21060">
            <v>188</v>
          </cell>
        </row>
        <row r="21061">
          <cell r="A21061">
            <v>188</v>
          </cell>
        </row>
        <row r="21062">
          <cell r="A21062">
            <v>188</v>
          </cell>
        </row>
        <row r="21063">
          <cell r="A21063">
            <v>188</v>
          </cell>
        </row>
        <row r="21064">
          <cell r="A21064">
            <v>188</v>
          </cell>
        </row>
        <row r="21065">
          <cell r="A21065">
            <v>188</v>
          </cell>
        </row>
        <row r="21066">
          <cell r="A21066">
            <v>188</v>
          </cell>
        </row>
        <row r="21067">
          <cell r="A21067">
            <v>188</v>
          </cell>
        </row>
        <row r="21068">
          <cell r="A21068">
            <v>188</v>
          </cell>
        </row>
        <row r="21069">
          <cell r="A21069">
            <v>188</v>
          </cell>
        </row>
        <row r="21070">
          <cell r="A21070">
            <v>188</v>
          </cell>
        </row>
        <row r="21071">
          <cell r="A21071">
            <v>188</v>
          </cell>
        </row>
        <row r="21072">
          <cell r="A21072">
            <v>188</v>
          </cell>
        </row>
        <row r="21073">
          <cell r="A21073">
            <v>188</v>
          </cell>
        </row>
        <row r="21074">
          <cell r="A21074">
            <v>188</v>
          </cell>
        </row>
        <row r="21075">
          <cell r="A21075">
            <v>188</v>
          </cell>
        </row>
        <row r="21076">
          <cell r="A21076">
            <v>188</v>
          </cell>
        </row>
        <row r="21077">
          <cell r="A21077">
            <v>188</v>
          </cell>
        </row>
        <row r="21078">
          <cell r="A21078">
            <v>188</v>
          </cell>
        </row>
        <row r="21079">
          <cell r="A21079">
            <v>188</v>
          </cell>
        </row>
        <row r="21080">
          <cell r="A21080">
            <v>188</v>
          </cell>
        </row>
        <row r="21081">
          <cell r="A21081">
            <v>188</v>
          </cell>
        </row>
        <row r="21082">
          <cell r="A21082">
            <v>188</v>
          </cell>
        </row>
        <row r="21083">
          <cell r="A21083">
            <v>188</v>
          </cell>
        </row>
        <row r="21084">
          <cell r="A21084">
            <v>188</v>
          </cell>
        </row>
        <row r="21085">
          <cell r="A21085">
            <v>188</v>
          </cell>
        </row>
        <row r="21086">
          <cell r="A21086">
            <v>188</v>
          </cell>
        </row>
        <row r="21087">
          <cell r="A21087">
            <v>188</v>
          </cell>
        </row>
        <row r="21088">
          <cell r="A21088">
            <v>188</v>
          </cell>
        </row>
        <row r="21089">
          <cell r="A21089">
            <v>188</v>
          </cell>
        </row>
        <row r="21090">
          <cell r="A21090">
            <v>188</v>
          </cell>
        </row>
        <row r="21091">
          <cell r="A21091">
            <v>188</v>
          </cell>
        </row>
        <row r="21092">
          <cell r="A21092">
            <v>188</v>
          </cell>
        </row>
        <row r="21093">
          <cell r="A21093">
            <v>188</v>
          </cell>
        </row>
        <row r="21094">
          <cell r="A21094">
            <v>189</v>
          </cell>
        </row>
        <row r="21095">
          <cell r="A21095">
            <v>189</v>
          </cell>
        </row>
        <row r="21096">
          <cell r="A21096">
            <v>189</v>
          </cell>
        </row>
        <row r="21097">
          <cell r="A21097">
            <v>189</v>
          </cell>
        </row>
        <row r="21098">
          <cell r="A21098">
            <v>189</v>
          </cell>
        </row>
        <row r="21099">
          <cell r="A21099">
            <v>189</v>
          </cell>
        </row>
        <row r="21100">
          <cell r="A21100">
            <v>189</v>
          </cell>
        </row>
        <row r="21101">
          <cell r="A21101">
            <v>189</v>
          </cell>
        </row>
        <row r="21102">
          <cell r="A21102">
            <v>189</v>
          </cell>
        </row>
        <row r="21103">
          <cell r="A21103">
            <v>189</v>
          </cell>
        </row>
        <row r="21104">
          <cell r="A21104">
            <v>189</v>
          </cell>
        </row>
        <row r="21105">
          <cell r="A21105">
            <v>189</v>
          </cell>
        </row>
        <row r="21106">
          <cell r="A21106">
            <v>189</v>
          </cell>
        </row>
        <row r="21107">
          <cell r="A21107">
            <v>189</v>
          </cell>
        </row>
        <row r="21108">
          <cell r="A21108">
            <v>189</v>
          </cell>
        </row>
        <row r="21109">
          <cell r="A21109">
            <v>189</v>
          </cell>
        </row>
        <row r="21110">
          <cell r="A21110">
            <v>189</v>
          </cell>
        </row>
        <row r="21111">
          <cell r="A21111">
            <v>189</v>
          </cell>
        </row>
        <row r="21112">
          <cell r="A21112">
            <v>189</v>
          </cell>
        </row>
        <row r="21113">
          <cell r="A21113">
            <v>189</v>
          </cell>
        </row>
        <row r="21114">
          <cell r="A21114">
            <v>189</v>
          </cell>
        </row>
        <row r="21115">
          <cell r="A21115">
            <v>189</v>
          </cell>
        </row>
        <row r="21116">
          <cell r="A21116">
            <v>189</v>
          </cell>
        </row>
        <row r="21117">
          <cell r="A21117">
            <v>189</v>
          </cell>
        </row>
        <row r="21118">
          <cell r="A21118">
            <v>189</v>
          </cell>
        </row>
        <row r="21119">
          <cell r="A21119">
            <v>189</v>
          </cell>
        </row>
        <row r="21120">
          <cell r="A21120">
            <v>189</v>
          </cell>
        </row>
        <row r="21121">
          <cell r="A21121">
            <v>189</v>
          </cell>
        </row>
        <row r="21122">
          <cell r="A21122">
            <v>189</v>
          </cell>
        </row>
        <row r="21123">
          <cell r="A21123">
            <v>189</v>
          </cell>
        </row>
        <row r="21124">
          <cell r="A21124">
            <v>189</v>
          </cell>
        </row>
        <row r="21125">
          <cell r="A21125">
            <v>189</v>
          </cell>
        </row>
        <row r="21126">
          <cell r="A21126">
            <v>189</v>
          </cell>
        </row>
        <row r="21127">
          <cell r="A21127">
            <v>189</v>
          </cell>
        </row>
        <row r="21128">
          <cell r="A21128">
            <v>189</v>
          </cell>
        </row>
        <row r="21129">
          <cell r="A21129">
            <v>189</v>
          </cell>
        </row>
        <row r="21130">
          <cell r="A21130">
            <v>189</v>
          </cell>
        </row>
        <row r="21131">
          <cell r="A21131">
            <v>189</v>
          </cell>
        </row>
        <row r="21132">
          <cell r="A21132">
            <v>189</v>
          </cell>
        </row>
        <row r="21133">
          <cell r="A21133">
            <v>189</v>
          </cell>
        </row>
        <row r="21134">
          <cell r="A21134">
            <v>189</v>
          </cell>
        </row>
        <row r="21135">
          <cell r="A21135">
            <v>189</v>
          </cell>
        </row>
        <row r="21136">
          <cell r="A21136">
            <v>189</v>
          </cell>
        </row>
        <row r="21137">
          <cell r="A21137">
            <v>189</v>
          </cell>
        </row>
        <row r="21138">
          <cell r="A21138">
            <v>189</v>
          </cell>
        </row>
        <row r="21139">
          <cell r="A21139">
            <v>189</v>
          </cell>
        </row>
        <row r="21140">
          <cell r="A21140">
            <v>189</v>
          </cell>
        </row>
        <row r="21141">
          <cell r="A21141">
            <v>189</v>
          </cell>
        </row>
        <row r="21142">
          <cell r="A21142">
            <v>189</v>
          </cell>
        </row>
        <row r="21143">
          <cell r="A21143">
            <v>189</v>
          </cell>
        </row>
        <row r="21144">
          <cell r="A21144">
            <v>189</v>
          </cell>
        </row>
        <row r="21145">
          <cell r="A21145">
            <v>189</v>
          </cell>
        </row>
        <row r="21146">
          <cell r="A21146">
            <v>189</v>
          </cell>
        </row>
        <row r="21147">
          <cell r="A21147">
            <v>189</v>
          </cell>
        </row>
        <row r="21148">
          <cell r="A21148">
            <v>189</v>
          </cell>
        </row>
        <row r="21149">
          <cell r="A21149">
            <v>189</v>
          </cell>
        </row>
        <row r="21150">
          <cell r="A21150">
            <v>189</v>
          </cell>
        </row>
        <row r="21151">
          <cell r="A21151">
            <v>189</v>
          </cell>
        </row>
        <row r="21152">
          <cell r="A21152">
            <v>189</v>
          </cell>
        </row>
        <row r="21153">
          <cell r="A21153">
            <v>189</v>
          </cell>
        </row>
        <row r="21154">
          <cell r="A21154">
            <v>189</v>
          </cell>
        </row>
        <row r="21155">
          <cell r="A21155">
            <v>189</v>
          </cell>
        </row>
        <row r="21156">
          <cell r="A21156">
            <v>189</v>
          </cell>
        </row>
        <row r="21157">
          <cell r="A21157">
            <v>189</v>
          </cell>
        </row>
        <row r="21158">
          <cell r="A21158">
            <v>189</v>
          </cell>
        </row>
        <row r="21159">
          <cell r="A21159">
            <v>189</v>
          </cell>
        </row>
        <row r="21160">
          <cell r="A21160">
            <v>189</v>
          </cell>
        </row>
        <row r="21161">
          <cell r="A21161">
            <v>189</v>
          </cell>
        </row>
        <row r="21162">
          <cell r="A21162">
            <v>189</v>
          </cell>
        </row>
        <row r="21163">
          <cell r="A21163">
            <v>189</v>
          </cell>
        </row>
        <row r="21164">
          <cell r="A21164">
            <v>189</v>
          </cell>
        </row>
        <row r="21165">
          <cell r="A21165">
            <v>189</v>
          </cell>
        </row>
        <row r="21166">
          <cell r="A21166">
            <v>189</v>
          </cell>
        </row>
        <row r="21167">
          <cell r="A21167">
            <v>189</v>
          </cell>
        </row>
        <row r="21168">
          <cell r="A21168">
            <v>189</v>
          </cell>
        </row>
        <row r="21169">
          <cell r="A21169">
            <v>189</v>
          </cell>
        </row>
        <row r="21170">
          <cell r="A21170">
            <v>189</v>
          </cell>
        </row>
        <row r="21171">
          <cell r="A21171">
            <v>189</v>
          </cell>
        </row>
        <row r="21172">
          <cell r="A21172">
            <v>189</v>
          </cell>
        </row>
        <row r="21173">
          <cell r="A21173">
            <v>189</v>
          </cell>
        </row>
        <row r="21174">
          <cell r="A21174">
            <v>189</v>
          </cell>
        </row>
        <row r="21175">
          <cell r="A21175">
            <v>189</v>
          </cell>
        </row>
        <row r="21176">
          <cell r="A21176">
            <v>189</v>
          </cell>
        </row>
        <row r="21177">
          <cell r="A21177">
            <v>189</v>
          </cell>
        </row>
        <row r="21178">
          <cell r="A21178">
            <v>189</v>
          </cell>
        </row>
        <row r="21179">
          <cell r="A21179">
            <v>189</v>
          </cell>
        </row>
        <row r="21180">
          <cell r="A21180">
            <v>189</v>
          </cell>
        </row>
        <row r="21181">
          <cell r="A21181">
            <v>189</v>
          </cell>
        </row>
        <row r="21182">
          <cell r="A21182">
            <v>189</v>
          </cell>
        </row>
        <row r="21183">
          <cell r="A21183">
            <v>189</v>
          </cell>
        </row>
        <row r="21184">
          <cell r="A21184">
            <v>189</v>
          </cell>
        </row>
        <row r="21185">
          <cell r="A21185">
            <v>189</v>
          </cell>
        </row>
        <row r="21186">
          <cell r="A21186">
            <v>189</v>
          </cell>
        </row>
        <row r="21187">
          <cell r="A21187">
            <v>189</v>
          </cell>
        </row>
        <row r="21188">
          <cell r="A21188">
            <v>189</v>
          </cell>
        </row>
        <row r="21189">
          <cell r="A21189">
            <v>189</v>
          </cell>
        </row>
        <row r="21190">
          <cell r="A21190">
            <v>189</v>
          </cell>
        </row>
        <row r="21191">
          <cell r="A21191">
            <v>189</v>
          </cell>
        </row>
        <row r="21192">
          <cell r="A21192">
            <v>189</v>
          </cell>
        </row>
        <row r="21193">
          <cell r="A21193">
            <v>189</v>
          </cell>
        </row>
        <row r="21194">
          <cell r="A21194">
            <v>189</v>
          </cell>
        </row>
        <row r="21195">
          <cell r="A21195">
            <v>189</v>
          </cell>
        </row>
        <row r="21196">
          <cell r="A21196">
            <v>189</v>
          </cell>
        </row>
        <row r="21197">
          <cell r="A21197">
            <v>189</v>
          </cell>
        </row>
        <row r="21198">
          <cell r="A21198">
            <v>189</v>
          </cell>
        </row>
        <row r="21199">
          <cell r="A21199">
            <v>189</v>
          </cell>
        </row>
        <row r="21200">
          <cell r="A21200">
            <v>189</v>
          </cell>
        </row>
        <row r="21201">
          <cell r="A21201">
            <v>189</v>
          </cell>
        </row>
        <row r="21202">
          <cell r="A21202">
            <v>189</v>
          </cell>
        </row>
        <row r="21203">
          <cell r="A21203">
            <v>189</v>
          </cell>
        </row>
        <row r="21204">
          <cell r="A21204">
            <v>189</v>
          </cell>
        </row>
        <row r="21205">
          <cell r="A21205">
            <v>189</v>
          </cell>
        </row>
        <row r="21206">
          <cell r="A21206">
            <v>189</v>
          </cell>
        </row>
        <row r="21207">
          <cell r="A21207">
            <v>190</v>
          </cell>
        </row>
        <row r="21208">
          <cell r="A21208">
            <v>190</v>
          </cell>
        </row>
        <row r="21209">
          <cell r="A21209">
            <v>190</v>
          </cell>
        </row>
        <row r="21210">
          <cell r="A21210">
            <v>190</v>
          </cell>
        </row>
        <row r="21211">
          <cell r="A21211">
            <v>190</v>
          </cell>
        </row>
        <row r="21212">
          <cell r="A21212">
            <v>190</v>
          </cell>
        </row>
        <row r="21213">
          <cell r="A21213">
            <v>190</v>
          </cell>
        </row>
        <row r="21214">
          <cell r="A21214">
            <v>190</v>
          </cell>
        </row>
        <row r="21215">
          <cell r="A21215">
            <v>190</v>
          </cell>
        </row>
        <row r="21216">
          <cell r="A21216">
            <v>190</v>
          </cell>
        </row>
        <row r="21217">
          <cell r="A21217">
            <v>190</v>
          </cell>
        </row>
        <row r="21218">
          <cell r="A21218">
            <v>190</v>
          </cell>
        </row>
        <row r="21219">
          <cell r="A21219">
            <v>190</v>
          </cell>
        </row>
        <row r="21220">
          <cell r="A21220">
            <v>190</v>
          </cell>
        </row>
        <row r="21221">
          <cell r="A21221">
            <v>190</v>
          </cell>
        </row>
        <row r="21222">
          <cell r="A21222">
            <v>190</v>
          </cell>
        </row>
        <row r="21223">
          <cell r="A21223">
            <v>190</v>
          </cell>
        </row>
        <row r="21224">
          <cell r="A21224">
            <v>190</v>
          </cell>
        </row>
        <row r="21225">
          <cell r="A21225">
            <v>190</v>
          </cell>
        </row>
        <row r="21226">
          <cell r="A21226">
            <v>190</v>
          </cell>
        </row>
        <row r="21227">
          <cell r="A21227">
            <v>190</v>
          </cell>
        </row>
        <row r="21228">
          <cell r="A21228">
            <v>190</v>
          </cell>
        </row>
        <row r="21229">
          <cell r="A21229">
            <v>190</v>
          </cell>
        </row>
        <row r="21230">
          <cell r="A21230">
            <v>190</v>
          </cell>
        </row>
        <row r="21231">
          <cell r="A21231">
            <v>190</v>
          </cell>
        </row>
        <row r="21232">
          <cell r="A21232">
            <v>190</v>
          </cell>
        </row>
        <row r="21233">
          <cell r="A21233">
            <v>190</v>
          </cell>
        </row>
        <row r="21234">
          <cell r="A21234">
            <v>190</v>
          </cell>
        </row>
        <row r="21235">
          <cell r="A21235">
            <v>190</v>
          </cell>
        </row>
        <row r="21236">
          <cell r="A21236">
            <v>190</v>
          </cell>
        </row>
        <row r="21237">
          <cell r="A21237">
            <v>190</v>
          </cell>
        </row>
        <row r="21238">
          <cell r="A21238">
            <v>190</v>
          </cell>
        </row>
        <row r="21239">
          <cell r="A21239">
            <v>190</v>
          </cell>
        </row>
        <row r="21240">
          <cell r="A21240">
            <v>190</v>
          </cell>
        </row>
        <row r="21241">
          <cell r="A21241">
            <v>190</v>
          </cell>
        </row>
        <row r="21242">
          <cell r="A21242">
            <v>190</v>
          </cell>
        </row>
        <row r="21243">
          <cell r="A21243">
            <v>190</v>
          </cell>
        </row>
        <row r="21244">
          <cell r="A21244">
            <v>190</v>
          </cell>
        </row>
        <row r="21245">
          <cell r="A21245">
            <v>190</v>
          </cell>
        </row>
        <row r="21246">
          <cell r="A21246">
            <v>190</v>
          </cell>
        </row>
        <row r="21247">
          <cell r="A21247">
            <v>190</v>
          </cell>
        </row>
        <row r="21248">
          <cell r="A21248">
            <v>190</v>
          </cell>
        </row>
        <row r="21249">
          <cell r="A21249">
            <v>190</v>
          </cell>
        </row>
        <row r="21250">
          <cell r="A21250">
            <v>190</v>
          </cell>
        </row>
        <row r="21251">
          <cell r="A21251">
            <v>190</v>
          </cell>
        </row>
        <row r="21252">
          <cell r="A21252">
            <v>190</v>
          </cell>
        </row>
        <row r="21253">
          <cell r="A21253">
            <v>190</v>
          </cell>
        </row>
        <row r="21254">
          <cell r="A21254">
            <v>190</v>
          </cell>
        </row>
        <row r="21255">
          <cell r="A21255">
            <v>190</v>
          </cell>
        </row>
        <row r="21256">
          <cell r="A21256">
            <v>190</v>
          </cell>
        </row>
        <row r="21257">
          <cell r="A21257">
            <v>190</v>
          </cell>
        </row>
        <row r="21258">
          <cell r="A21258">
            <v>190</v>
          </cell>
        </row>
        <row r="21259">
          <cell r="A21259">
            <v>190</v>
          </cell>
        </row>
        <row r="21260">
          <cell r="A21260">
            <v>190</v>
          </cell>
        </row>
        <row r="21261">
          <cell r="A21261">
            <v>190</v>
          </cell>
        </row>
        <row r="21262">
          <cell r="A21262">
            <v>190</v>
          </cell>
        </row>
        <row r="21263">
          <cell r="A21263">
            <v>190</v>
          </cell>
        </row>
        <row r="21264">
          <cell r="A21264">
            <v>190</v>
          </cell>
        </row>
        <row r="21265">
          <cell r="A21265">
            <v>190</v>
          </cell>
        </row>
        <row r="21266">
          <cell r="A21266">
            <v>190</v>
          </cell>
        </row>
        <row r="21267">
          <cell r="A21267">
            <v>190</v>
          </cell>
        </row>
        <row r="21268">
          <cell r="A21268">
            <v>190</v>
          </cell>
        </row>
        <row r="21269">
          <cell r="A21269">
            <v>190</v>
          </cell>
        </row>
        <row r="21270">
          <cell r="A21270">
            <v>190</v>
          </cell>
        </row>
        <row r="21271">
          <cell r="A21271">
            <v>190</v>
          </cell>
        </row>
        <row r="21272">
          <cell r="A21272">
            <v>190</v>
          </cell>
        </row>
        <row r="21273">
          <cell r="A21273">
            <v>190</v>
          </cell>
        </row>
        <row r="21274">
          <cell r="A21274">
            <v>190</v>
          </cell>
        </row>
        <row r="21275">
          <cell r="A21275">
            <v>190</v>
          </cell>
        </row>
        <row r="21276">
          <cell r="A21276">
            <v>190</v>
          </cell>
        </row>
        <row r="21277">
          <cell r="A21277">
            <v>190</v>
          </cell>
        </row>
        <row r="21278">
          <cell r="A21278">
            <v>190</v>
          </cell>
        </row>
        <row r="21279">
          <cell r="A21279">
            <v>190</v>
          </cell>
        </row>
        <row r="21280">
          <cell r="A21280">
            <v>190</v>
          </cell>
        </row>
        <row r="21281">
          <cell r="A21281">
            <v>190</v>
          </cell>
        </row>
        <row r="21282">
          <cell r="A21282">
            <v>190</v>
          </cell>
        </row>
        <row r="21283">
          <cell r="A21283">
            <v>190</v>
          </cell>
        </row>
        <row r="21284">
          <cell r="A21284">
            <v>190</v>
          </cell>
        </row>
        <row r="21285">
          <cell r="A21285">
            <v>190</v>
          </cell>
        </row>
        <row r="21286">
          <cell r="A21286">
            <v>190</v>
          </cell>
        </row>
        <row r="21287">
          <cell r="A21287">
            <v>190</v>
          </cell>
        </row>
        <row r="21288">
          <cell r="A21288">
            <v>190</v>
          </cell>
        </row>
        <row r="21289">
          <cell r="A21289">
            <v>190</v>
          </cell>
        </row>
        <row r="21290">
          <cell r="A21290">
            <v>190</v>
          </cell>
        </row>
        <row r="21291">
          <cell r="A21291">
            <v>190</v>
          </cell>
        </row>
        <row r="21292">
          <cell r="A21292">
            <v>190</v>
          </cell>
        </row>
        <row r="21293">
          <cell r="A21293">
            <v>190</v>
          </cell>
        </row>
        <row r="21294">
          <cell r="A21294">
            <v>190</v>
          </cell>
        </row>
        <row r="21295">
          <cell r="A21295">
            <v>190</v>
          </cell>
        </row>
        <row r="21296">
          <cell r="A21296">
            <v>190</v>
          </cell>
        </row>
        <row r="21297">
          <cell r="A21297">
            <v>190</v>
          </cell>
        </row>
        <row r="21298">
          <cell r="A21298">
            <v>190</v>
          </cell>
        </row>
        <row r="21299">
          <cell r="A21299">
            <v>190</v>
          </cell>
        </row>
        <row r="21300">
          <cell r="A21300">
            <v>190</v>
          </cell>
        </row>
        <row r="21301">
          <cell r="A21301">
            <v>190</v>
          </cell>
        </row>
        <row r="21302">
          <cell r="A21302">
            <v>190</v>
          </cell>
        </row>
        <row r="21303">
          <cell r="A21303">
            <v>190</v>
          </cell>
        </row>
        <row r="21304">
          <cell r="A21304">
            <v>190</v>
          </cell>
        </row>
        <row r="21305">
          <cell r="A21305">
            <v>190</v>
          </cell>
        </row>
        <row r="21306">
          <cell r="A21306">
            <v>190</v>
          </cell>
        </row>
        <row r="21307">
          <cell r="A21307">
            <v>190</v>
          </cell>
        </row>
        <row r="21308">
          <cell r="A21308">
            <v>190</v>
          </cell>
        </row>
        <row r="21309">
          <cell r="A21309">
            <v>190</v>
          </cell>
        </row>
        <row r="21310">
          <cell r="A21310">
            <v>190</v>
          </cell>
        </row>
        <row r="21311">
          <cell r="A21311">
            <v>190</v>
          </cell>
        </row>
        <row r="21312">
          <cell r="A21312">
            <v>190</v>
          </cell>
        </row>
        <row r="21313">
          <cell r="A21313">
            <v>190</v>
          </cell>
        </row>
        <row r="21314">
          <cell r="A21314">
            <v>190</v>
          </cell>
        </row>
        <row r="21315">
          <cell r="A21315">
            <v>190</v>
          </cell>
        </row>
        <row r="21316">
          <cell r="A21316">
            <v>190</v>
          </cell>
        </row>
        <row r="21317">
          <cell r="A21317">
            <v>190</v>
          </cell>
        </row>
        <row r="21318">
          <cell r="A21318">
            <v>190</v>
          </cell>
        </row>
        <row r="21319">
          <cell r="A21319">
            <v>190</v>
          </cell>
        </row>
        <row r="21320">
          <cell r="A21320">
            <v>191</v>
          </cell>
        </row>
        <row r="21321">
          <cell r="A21321">
            <v>191</v>
          </cell>
        </row>
        <row r="21322">
          <cell r="A21322">
            <v>191</v>
          </cell>
        </row>
        <row r="21323">
          <cell r="A21323">
            <v>191</v>
          </cell>
        </row>
        <row r="21324">
          <cell r="A21324">
            <v>191</v>
          </cell>
        </row>
        <row r="21325">
          <cell r="A21325">
            <v>191</v>
          </cell>
        </row>
        <row r="21326">
          <cell r="A21326">
            <v>191</v>
          </cell>
        </row>
        <row r="21327">
          <cell r="A21327">
            <v>191</v>
          </cell>
        </row>
        <row r="21328">
          <cell r="A21328">
            <v>191</v>
          </cell>
        </row>
        <row r="21329">
          <cell r="A21329">
            <v>191</v>
          </cell>
        </row>
        <row r="21330">
          <cell r="A21330">
            <v>191</v>
          </cell>
        </row>
        <row r="21331">
          <cell r="A21331">
            <v>191</v>
          </cell>
        </row>
        <row r="21332">
          <cell r="A21332">
            <v>191</v>
          </cell>
        </row>
        <row r="21333">
          <cell r="A21333">
            <v>191</v>
          </cell>
        </row>
        <row r="21334">
          <cell r="A21334">
            <v>191</v>
          </cell>
        </row>
        <row r="21335">
          <cell r="A21335">
            <v>191</v>
          </cell>
        </row>
        <row r="21336">
          <cell r="A21336">
            <v>191</v>
          </cell>
        </row>
        <row r="21337">
          <cell r="A21337">
            <v>191</v>
          </cell>
        </row>
        <row r="21338">
          <cell r="A21338">
            <v>191</v>
          </cell>
        </row>
        <row r="21339">
          <cell r="A21339">
            <v>191</v>
          </cell>
        </row>
        <row r="21340">
          <cell r="A21340">
            <v>191</v>
          </cell>
        </row>
        <row r="21341">
          <cell r="A21341">
            <v>191</v>
          </cell>
        </row>
        <row r="21342">
          <cell r="A21342">
            <v>191</v>
          </cell>
        </row>
        <row r="21343">
          <cell r="A21343">
            <v>191</v>
          </cell>
        </row>
        <row r="21344">
          <cell r="A21344">
            <v>191</v>
          </cell>
        </row>
        <row r="21345">
          <cell r="A21345">
            <v>191</v>
          </cell>
        </row>
        <row r="21346">
          <cell r="A21346">
            <v>191</v>
          </cell>
        </row>
        <row r="21347">
          <cell r="A21347">
            <v>191</v>
          </cell>
        </row>
        <row r="21348">
          <cell r="A21348">
            <v>191</v>
          </cell>
        </row>
        <row r="21349">
          <cell r="A21349">
            <v>191</v>
          </cell>
        </row>
        <row r="21350">
          <cell r="A21350">
            <v>191</v>
          </cell>
        </row>
        <row r="21351">
          <cell r="A21351">
            <v>191</v>
          </cell>
        </row>
        <row r="21352">
          <cell r="A21352">
            <v>191</v>
          </cell>
        </row>
        <row r="21353">
          <cell r="A21353">
            <v>191</v>
          </cell>
        </row>
        <row r="21354">
          <cell r="A21354">
            <v>191</v>
          </cell>
        </row>
        <row r="21355">
          <cell r="A21355">
            <v>191</v>
          </cell>
        </row>
        <row r="21356">
          <cell r="A21356">
            <v>191</v>
          </cell>
        </row>
        <row r="21357">
          <cell r="A21357">
            <v>191</v>
          </cell>
        </row>
        <row r="21358">
          <cell r="A21358">
            <v>191</v>
          </cell>
        </row>
        <row r="21359">
          <cell r="A21359">
            <v>191</v>
          </cell>
        </row>
        <row r="21360">
          <cell r="A21360">
            <v>191</v>
          </cell>
        </row>
        <row r="21361">
          <cell r="A21361">
            <v>191</v>
          </cell>
        </row>
        <row r="21362">
          <cell r="A21362">
            <v>191</v>
          </cell>
        </row>
        <row r="21363">
          <cell r="A21363">
            <v>191</v>
          </cell>
        </row>
        <row r="21364">
          <cell r="A21364">
            <v>191</v>
          </cell>
        </row>
        <row r="21365">
          <cell r="A21365">
            <v>191</v>
          </cell>
        </row>
        <row r="21366">
          <cell r="A21366">
            <v>191</v>
          </cell>
        </row>
        <row r="21367">
          <cell r="A21367">
            <v>191</v>
          </cell>
        </row>
        <row r="21368">
          <cell r="A21368">
            <v>191</v>
          </cell>
        </row>
        <row r="21369">
          <cell r="A21369">
            <v>191</v>
          </cell>
        </row>
        <row r="21370">
          <cell r="A21370">
            <v>191</v>
          </cell>
        </row>
        <row r="21371">
          <cell r="A21371">
            <v>191</v>
          </cell>
        </row>
        <row r="21372">
          <cell r="A21372">
            <v>191</v>
          </cell>
        </row>
        <row r="21373">
          <cell r="A21373">
            <v>191</v>
          </cell>
        </row>
        <row r="21374">
          <cell r="A21374">
            <v>191</v>
          </cell>
        </row>
        <row r="21375">
          <cell r="A21375">
            <v>191</v>
          </cell>
        </row>
        <row r="21376">
          <cell r="A21376">
            <v>191</v>
          </cell>
        </row>
        <row r="21377">
          <cell r="A21377">
            <v>191</v>
          </cell>
        </row>
        <row r="21378">
          <cell r="A21378">
            <v>191</v>
          </cell>
        </row>
        <row r="21379">
          <cell r="A21379">
            <v>191</v>
          </cell>
        </row>
        <row r="21380">
          <cell r="A21380">
            <v>191</v>
          </cell>
        </row>
        <row r="21381">
          <cell r="A21381">
            <v>191</v>
          </cell>
        </row>
        <row r="21382">
          <cell r="A21382">
            <v>191</v>
          </cell>
        </row>
        <row r="21383">
          <cell r="A21383">
            <v>191</v>
          </cell>
        </row>
        <row r="21384">
          <cell r="A21384">
            <v>191</v>
          </cell>
        </row>
        <row r="21385">
          <cell r="A21385">
            <v>191</v>
          </cell>
        </row>
        <row r="21386">
          <cell r="A21386">
            <v>191</v>
          </cell>
        </row>
        <row r="21387">
          <cell r="A21387">
            <v>191</v>
          </cell>
        </row>
        <row r="21388">
          <cell r="A21388">
            <v>191</v>
          </cell>
        </row>
        <row r="21389">
          <cell r="A21389">
            <v>191</v>
          </cell>
        </row>
        <row r="21390">
          <cell r="A21390">
            <v>191</v>
          </cell>
        </row>
        <row r="21391">
          <cell r="A21391">
            <v>191</v>
          </cell>
        </row>
        <row r="21392">
          <cell r="A21392">
            <v>191</v>
          </cell>
        </row>
        <row r="21393">
          <cell r="A21393">
            <v>191</v>
          </cell>
        </row>
        <row r="21394">
          <cell r="A21394">
            <v>191</v>
          </cell>
        </row>
        <row r="21395">
          <cell r="A21395">
            <v>191</v>
          </cell>
        </row>
        <row r="21396">
          <cell r="A21396">
            <v>191</v>
          </cell>
        </row>
        <row r="21397">
          <cell r="A21397">
            <v>191</v>
          </cell>
        </row>
        <row r="21398">
          <cell r="A21398">
            <v>191</v>
          </cell>
        </row>
        <row r="21399">
          <cell r="A21399">
            <v>191</v>
          </cell>
        </row>
        <row r="21400">
          <cell r="A21400">
            <v>191</v>
          </cell>
        </row>
        <row r="21401">
          <cell r="A21401">
            <v>191</v>
          </cell>
        </row>
        <row r="21402">
          <cell r="A21402">
            <v>191</v>
          </cell>
        </row>
        <row r="21403">
          <cell r="A21403">
            <v>191</v>
          </cell>
        </row>
        <row r="21404">
          <cell r="A21404">
            <v>191</v>
          </cell>
        </row>
        <row r="21405">
          <cell r="A21405">
            <v>191</v>
          </cell>
        </row>
        <row r="21406">
          <cell r="A21406">
            <v>191</v>
          </cell>
        </row>
        <row r="21407">
          <cell r="A21407">
            <v>191</v>
          </cell>
        </row>
        <row r="21408">
          <cell r="A21408">
            <v>191</v>
          </cell>
        </row>
        <row r="21409">
          <cell r="A21409">
            <v>191</v>
          </cell>
        </row>
        <row r="21410">
          <cell r="A21410">
            <v>191</v>
          </cell>
        </row>
        <row r="21411">
          <cell r="A21411">
            <v>191</v>
          </cell>
        </row>
        <row r="21412">
          <cell r="A21412">
            <v>191</v>
          </cell>
        </row>
        <row r="21413">
          <cell r="A21413">
            <v>191</v>
          </cell>
        </row>
        <row r="21414">
          <cell r="A21414">
            <v>191</v>
          </cell>
        </row>
        <row r="21415">
          <cell r="A21415">
            <v>191</v>
          </cell>
        </row>
        <row r="21416">
          <cell r="A21416">
            <v>191</v>
          </cell>
        </row>
        <row r="21417">
          <cell r="A21417">
            <v>191</v>
          </cell>
        </row>
        <row r="21418">
          <cell r="A21418">
            <v>191</v>
          </cell>
        </row>
        <row r="21419">
          <cell r="A21419">
            <v>191</v>
          </cell>
        </row>
        <row r="21420">
          <cell r="A21420">
            <v>191</v>
          </cell>
        </row>
        <row r="21421">
          <cell r="A21421">
            <v>191</v>
          </cell>
        </row>
        <row r="21422">
          <cell r="A21422">
            <v>191</v>
          </cell>
        </row>
        <row r="21423">
          <cell r="A21423">
            <v>191</v>
          </cell>
        </row>
        <row r="21424">
          <cell r="A21424">
            <v>191</v>
          </cell>
        </row>
        <row r="21425">
          <cell r="A21425">
            <v>191</v>
          </cell>
        </row>
        <row r="21426">
          <cell r="A21426">
            <v>191</v>
          </cell>
        </row>
        <row r="21427">
          <cell r="A21427">
            <v>191</v>
          </cell>
        </row>
        <row r="21428">
          <cell r="A21428">
            <v>191</v>
          </cell>
        </row>
        <row r="21429">
          <cell r="A21429">
            <v>191</v>
          </cell>
        </row>
        <row r="21430">
          <cell r="A21430">
            <v>191</v>
          </cell>
        </row>
        <row r="21431">
          <cell r="A21431">
            <v>191</v>
          </cell>
        </row>
        <row r="21432">
          <cell r="A21432">
            <v>191</v>
          </cell>
        </row>
        <row r="21433">
          <cell r="A21433">
            <v>192</v>
          </cell>
        </row>
        <row r="21434">
          <cell r="A21434">
            <v>192</v>
          </cell>
        </row>
        <row r="21435">
          <cell r="A21435">
            <v>192</v>
          </cell>
        </row>
        <row r="21436">
          <cell r="A21436">
            <v>192</v>
          </cell>
        </row>
        <row r="21437">
          <cell r="A21437">
            <v>192</v>
          </cell>
        </row>
        <row r="21438">
          <cell r="A21438">
            <v>192</v>
          </cell>
        </row>
        <row r="21439">
          <cell r="A21439">
            <v>192</v>
          </cell>
        </row>
        <row r="21440">
          <cell r="A21440">
            <v>192</v>
          </cell>
        </row>
        <row r="21441">
          <cell r="A21441">
            <v>192</v>
          </cell>
        </row>
        <row r="21442">
          <cell r="A21442">
            <v>192</v>
          </cell>
        </row>
        <row r="21443">
          <cell r="A21443">
            <v>192</v>
          </cell>
        </row>
        <row r="21444">
          <cell r="A21444">
            <v>192</v>
          </cell>
        </row>
        <row r="21445">
          <cell r="A21445">
            <v>192</v>
          </cell>
        </row>
        <row r="21446">
          <cell r="A21446">
            <v>192</v>
          </cell>
        </row>
        <row r="21447">
          <cell r="A21447">
            <v>192</v>
          </cell>
        </row>
        <row r="21448">
          <cell r="A21448">
            <v>192</v>
          </cell>
        </row>
        <row r="21449">
          <cell r="A21449">
            <v>192</v>
          </cell>
        </row>
        <row r="21450">
          <cell r="A21450">
            <v>192</v>
          </cell>
        </row>
        <row r="21451">
          <cell r="A21451">
            <v>192</v>
          </cell>
        </row>
        <row r="21452">
          <cell r="A21452">
            <v>192</v>
          </cell>
        </row>
        <row r="21453">
          <cell r="A21453">
            <v>192</v>
          </cell>
        </row>
        <row r="21454">
          <cell r="A21454">
            <v>192</v>
          </cell>
        </row>
        <row r="21455">
          <cell r="A21455">
            <v>192</v>
          </cell>
        </row>
        <row r="21456">
          <cell r="A21456">
            <v>192</v>
          </cell>
        </row>
        <row r="21457">
          <cell r="A21457">
            <v>192</v>
          </cell>
        </row>
        <row r="21458">
          <cell r="A21458">
            <v>192</v>
          </cell>
        </row>
        <row r="21459">
          <cell r="A21459">
            <v>192</v>
          </cell>
        </row>
        <row r="21460">
          <cell r="A21460">
            <v>192</v>
          </cell>
        </row>
        <row r="21461">
          <cell r="A21461">
            <v>192</v>
          </cell>
        </row>
        <row r="21462">
          <cell r="A21462">
            <v>192</v>
          </cell>
        </row>
        <row r="21463">
          <cell r="A21463">
            <v>192</v>
          </cell>
        </row>
        <row r="21464">
          <cell r="A21464">
            <v>192</v>
          </cell>
        </row>
        <row r="21465">
          <cell r="A21465">
            <v>192</v>
          </cell>
        </row>
        <row r="21466">
          <cell r="A21466">
            <v>192</v>
          </cell>
        </row>
        <row r="21467">
          <cell r="A21467">
            <v>192</v>
          </cell>
        </row>
        <row r="21468">
          <cell r="A21468">
            <v>192</v>
          </cell>
        </row>
        <row r="21469">
          <cell r="A21469">
            <v>192</v>
          </cell>
        </row>
        <row r="21470">
          <cell r="A21470">
            <v>192</v>
          </cell>
        </row>
        <row r="21471">
          <cell r="A21471">
            <v>192</v>
          </cell>
        </row>
        <row r="21472">
          <cell r="A21472">
            <v>192</v>
          </cell>
        </row>
        <row r="21473">
          <cell r="A21473">
            <v>192</v>
          </cell>
        </row>
        <row r="21474">
          <cell r="A21474">
            <v>192</v>
          </cell>
        </row>
        <row r="21475">
          <cell r="A21475">
            <v>192</v>
          </cell>
        </row>
        <row r="21476">
          <cell r="A21476">
            <v>192</v>
          </cell>
        </row>
        <row r="21477">
          <cell r="A21477">
            <v>192</v>
          </cell>
        </row>
        <row r="21478">
          <cell r="A21478">
            <v>192</v>
          </cell>
        </row>
        <row r="21479">
          <cell r="A21479">
            <v>192</v>
          </cell>
        </row>
        <row r="21480">
          <cell r="A21480">
            <v>192</v>
          </cell>
        </row>
        <row r="21481">
          <cell r="A21481">
            <v>192</v>
          </cell>
        </row>
        <row r="21482">
          <cell r="A21482">
            <v>192</v>
          </cell>
        </row>
        <row r="21483">
          <cell r="A21483">
            <v>192</v>
          </cell>
        </row>
        <row r="21484">
          <cell r="A21484">
            <v>192</v>
          </cell>
        </row>
        <row r="21485">
          <cell r="A21485">
            <v>192</v>
          </cell>
        </row>
        <row r="21486">
          <cell r="A21486">
            <v>192</v>
          </cell>
        </row>
        <row r="21487">
          <cell r="A21487">
            <v>192</v>
          </cell>
        </row>
        <row r="21488">
          <cell r="A21488">
            <v>192</v>
          </cell>
        </row>
        <row r="21489">
          <cell r="A21489">
            <v>192</v>
          </cell>
        </row>
        <row r="21490">
          <cell r="A21490">
            <v>192</v>
          </cell>
        </row>
        <row r="21491">
          <cell r="A21491">
            <v>192</v>
          </cell>
        </row>
        <row r="21492">
          <cell r="A21492">
            <v>192</v>
          </cell>
        </row>
        <row r="21493">
          <cell r="A21493">
            <v>192</v>
          </cell>
        </row>
        <row r="21494">
          <cell r="A21494">
            <v>192</v>
          </cell>
        </row>
        <row r="21495">
          <cell r="A21495">
            <v>192</v>
          </cell>
        </row>
        <row r="21496">
          <cell r="A21496">
            <v>192</v>
          </cell>
        </row>
        <row r="21497">
          <cell r="A21497">
            <v>192</v>
          </cell>
        </row>
        <row r="21498">
          <cell r="A21498">
            <v>192</v>
          </cell>
        </row>
        <row r="21499">
          <cell r="A21499">
            <v>192</v>
          </cell>
        </row>
        <row r="21500">
          <cell r="A21500">
            <v>192</v>
          </cell>
        </row>
        <row r="21501">
          <cell r="A21501">
            <v>192</v>
          </cell>
        </row>
        <row r="21502">
          <cell r="A21502">
            <v>192</v>
          </cell>
        </row>
        <row r="21503">
          <cell r="A21503">
            <v>192</v>
          </cell>
        </row>
        <row r="21504">
          <cell r="A21504">
            <v>192</v>
          </cell>
        </row>
        <row r="21505">
          <cell r="A21505">
            <v>192</v>
          </cell>
        </row>
        <row r="21506">
          <cell r="A21506">
            <v>192</v>
          </cell>
        </row>
        <row r="21507">
          <cell r="A21507">
            <v>192</v>
          </cell>
        </row>
        <row r="21508">
          <cell r="A21508">
            <v>192</v>
          </cell>
        </row>
        <row r="21509">
          <cell r="A21509">
            <v>192</v>
          </cell>
        </row>
        <row r="21510">
          <cell r="A21510">
            <v>192</v>
          </cell>
        </row>
        <row r="21511">
          <cell r="A21511">
            <v>192</v>
          </cell>
        </row>
        <row r="21512">
          <cell r="A21512">
            <v>192</v>
          </cell>
        </row>
        <row r="21513">
          <cell r="A21513">
            <v>192</v>
          </cell>
        </row>
        <row r="21514">
          <cell r="A21514">
            <v>192</v>
          </cell>
        </row>
        <row r="21515">
          <cell r="A21515">
            <v>192</v>
          </cell>
        </row>
        <row r="21516">
          <cell r="A21516">
            <v>192</v>
          </cell>
        </row>
        <row r="21517">
          <cell r="A21517">
            <v>192</v>
          </cell>
        </row>
        <row r="21518">
          <cell r="A21518">
            <v>192</v>
          </cell>
        </row>
        <row r="21519">
          <cell r="A21519">
            <v>192</v>
          </cell>
        </row>
        <row r="21520">
          <cell r="A21520">
            <v>192</v>
          </cell>
        </row>
        <row r="21521">
          <cell r="A21521">
            <v>192</v>
          </cell>
        </row>
        <row r="21522">
          <cell r="A21522">
            <v>192</v>
          </cell>
        </row>
        <row r="21523">
          <cell r="A21523">
            <v>192</v>
          </cell>
        </row>
        <row r="21524">
          <cell r="A21524">
            <v>192</v>
          </cell>
        </row>
        <row r="21525">
          <cell r="A21525">
            <v>192</v>
          </cell>
        </row>
        <row r="21526">
          <cell r="A21526">
            <v>192</v>
          </cell>
        </row>
        <row r="21527">
          <cell r="A21527">
            <v>192</v>
          </cell>
        </row>
        <row r="21528">
          <cell r="A21528">
            <v>192</v>
          </cell>
        </row>
        <row r="21529">
          <cell r="A21529">
            <v>192</v>
          </cell>
        </row>
        <row r="21530">
          <cell r="A21530">
            <v>192</v>
          </cell>
        </row>
        <row r="21531">
          <cell r="A21531">
            <v>192</v>
          </cell>
        </row>
        <row r="21532">
          <cell r="A21532">
            <v>192</v>
          </cell>
        </row>
        <row r="21533">
          <cell r="A21533">
            <v>192</v>
          </cell>
        </row>
        <row r="21534">
          <cell r="A21534">
            <v>192</v>
          </cell>
        </row>
        <row r="21535">
          <cell r="A21535">
            <v>192</v>
          </cell>
        </row>
        <row r="21536">
          <cell r="A21536">
            <v>192</v>
          </cell>
        </row>
        <row r="21537">
          <cell r="A21537">
            <v>192</v>
          </cell>
        </row>
        <row r="21538">
          <cell r="A21538">
            <v>192</v>
          </cell>
        </row>
        <row r="21539">
          <cell r="A21539">
            <v>192</v>
          </cell>
        </row>
        <row r="21540">
          <cell r="A21540">
            <v>192</v>
          </cell>
        </row>
        <row r="21541">
          <cell r="A21541">
            <v>192</v>
          </cell>
        </row>
        <row r="21542">
          <cell r="A21542">
            <v>192</v>
          </cell>
        </row>
        <row r="21543">
          <cell r="A21543">
            <v>192</v>
          </cell>
        </row>
        <row r="21544">
          <cell r="A21544">
            <v>192</v>
          </cell>
        </row>
        <row r="21545">
          <cell r="A21545">
            <v>192</v>
          </cell>
        </row>
        <row r="21546">
          <cell r="A21546">
            <v>193</v>
          </cell>
        </row>
        <row r="21547">
          <cell r="A21547">
            <v>193</v>
          </cell>
        </row>
        <row r="21548">
          <cell r="A21548">
            <v>193</v>
          </cell>
        </row>
        <row r="21549">
          <cell r="A21549">
            <v>193</v>
          </cell>
        </row>
        <row r="21550">
          <cell r="A21550">
            <v>193</v>
          </cell>
        </row>
        <row r="21551">
          <cell r="A21551">
            <v>193</v>
          </cell>
        </row>
        <row r="21552">
          <cell r="A21552">
            <v>193</v>
          </cell>
        </row>
        <row r="21553">
          <cell r="A21553">
            <v>193</v>
          </cell>
        </row>
        <row r="21554">
          <cell r="A21554">
            <v>193</v>
          </cell>
        </row>
        <row r="21555">
          <cell r="A21555">
            <v>193</v>
          </cell>
        </row>
        <row r="21556">
          <cell r="A21556">
            <v>193</v>
          </cell>
        </row>
        <row r="21557">
          <cell r="A21557">
            <v>193</v>
          </cell>
        </row>
        <row r="21558">
          <cell r="A21558">
            <v>193</v>
          </cell>
        </row>
        <row r="21559">
          <cell r="A21559">
            <v>193</v>
          </cell>
        </row>
        <row r="21560">
          <cell r="A21560">
            <v>193</v>
          </cell>
        </row>
        <row r="21561">
          <cell r="A21561">
            <v>193</v>
          </cell>
        </row>
        <row r="21562">
          <cell r="A21562">
            <v>193</v>
          </cell>
        </row>
        <row r="21563">
          <cell r="A21563">
            <v>193</v>
          </cell>
        </row>
        <row r="21564">
          <cell r="A21564">
            <v>193</v>
          </cell>
        </row>
        <row r="21565">
          <cell r="A21565">
            <v>193</v>
          </cell>
        </row>
        <row r="21566">
          <cell r="A21566">
            <v>193</v>
          </cell>
        </row>
        <row r="21567">
          <cell r="A21567">
            <v>193</v>
          </cell>
        </row>
        <row r="21568">
          <cell r="A21568">
            <v>193</v>
          </cell>
        </row>
        <row r="21569">
          <cell r="A21569">
            <v>193</v>
          </cell>
        </row>
        <row r="21570">
          <cell r="A21570">
            <v>193</v>
          </cell>
        </row>
        <row r="21571">
          <cell r="A21571">
            <v>193</v>
          </cell>
        </row>
        <row r="21572">
          <cell r="A21572">
            <v>193</v>
          </cell>
        </row>
        <row r="21573">
          <cell r="A21573">
            <v>193</v>
          </cell>
        </row>
        <row r="21574">
          <cell r="A21574">
            <v>193</v>
          </cell>
        </row>
        <row r="21575">
          <cell r="A21575">
            <v>193</v>
          </cell>
        </row>
        <row r="21576">
          <cell r="A21576">
            <v>193</v>
          </cell>
        </row>
        <row r="21577">
          <cell r="A21577">
            <v>193</v>
          </cell>
        </row>
        <row r="21578">
          <cell r="A21578">
            <v>193</v>
          </cell>
        </row>
        <row r="21579">
          <cell r="A21579">
            <v>193</v>
          </cell>
        </row>
        <row r="21580">
          <cell r="A21580">
            <v>193</v>
          </cell>
        </row>
        <row r="21581">
          <cell r="A21581">
            <v>193</v>
          </cell>
        </row>
        <row r="21582">
          <cell r="A21582">
            <v>193</v>
          </cell>
        </row>
        <row r="21583">
          <cell r="A21583">
            <v>193</v>
          </cell>
        </row>
        <row r="21584">
          <cell r="A21584">
            <v>193</v>
          </cell>
        </row>
        <row r="21585">
          <cell r="A21585">
            <v>193</v>
          </cell>
        </row>
        <row r="21586">
          <cell r="A21586">
            <v>193</v>
          </cell>
        </row>
        <row r="21587">
          <cell r="A21587">
            <v>193</v>
          </cell>
        </row>
        <row r="21588">
          <cell r="A21588">
            <v>193</v>
          </cell>
        </row>
        <row r="21589">
          <cell r="A21589">
            <v>193</v>
          </cell>
        </row>
        <row r="21590">
          <cell r="A21590">
            <v>193</v>
          </cell>
        </row>
        <row r="21591">
          <cell r="A21591">
            <v>193</v>
          </cell>
        </row>
        <row r="21592">
          <cell r="A21592">
            <v>193</v>
          </cell>
        </row>
        <row r="21593">
          <cell r="A21593">
            <v>193</v>
          </cell>
        </row>
        <row r="21594">
          <cell r="A21594">
            <v>193</v>
          </cell>
        </row>
        <row r="21595">
          <cell r="A21595">
            <v>193</v>
          </cell>
        </row>
        <row r="21596">
          <cell r="A21596">
            <v>193</v>
          </cell>
        </row>
        <row r="21597">
          <cell r="A21597">
            <v>193</v>
          </cell>
        </row>
        <row r="21598">
          <cell r="A21598">
            <v>193</v>
          </cell>
        </row>
        <row r="21599">
          <cell r="A21599">
            <v>193</v>
          </cell>
        </row>
        <row r="21600">
          <cell r="A21600">
            <v>193</v>
          </cell>
        </row>
        <row r="21601">
          <cell r="A21601">
            <v>193</v>
          </cell>
        </row>
        <row r="21602">
          <cell r="A21602">
            <v>193</v>
          </cell>
        </row>
        <row r="21603">
          <cell r="A21603">
            <v>193</v>
          </cell>
        </row>
        <row r="21604">
          <cell r="A21604">
            <v>193</v>
          </cell>
        </row>
        <row r="21605">
          <cell r="A21605">
            <v>193</v>
          </cell>
        </row>
        <row r="21606">
          <cell r="A21606">
            <v>193</v>
          </cell>
        </row>
        <row r="21607">
          <cell r="A21607">
            <v>193</v>
          </cell>
        </row>
        <row r="21608">
          <cell r="A21608">
            <v>193</v>
          </cell>
        </row>
        <row r="21609">
          <cell r="A21609">
            <v>193</v>
          </cell>
        </row>
        <row r="21610">
          <cell r="A21610">
            <v>193</v>
          </cell>
        </row>
        <row r="21611">
          <cell r="A21611">
            <v>193</v>
          </cell>
        </row>
        <row r="21612">
          <cell r="A21612">
            <v>193</v>
          </cell>
        </row>
        <row r="21613">
          <cell r="A21613">
            <v>193</v>
          </cell>
        </row>
        <row r="21614">
          <cell r="A21614">
            <v>193</v>
          </cell>
        </row>
        <row r="21615">
          <cell r="A21615">
            <v>193</v>
          </cell>
        </row>
        <row r="21616">
          <cell r="A21616">
            <v>193</v>
          </cell>
        </row>
        <row r="21617">
          <cell r="A21617">
            <v>193</v>
          </cell>
        </row>
        <row r="21618">
          <cell r="A21618">
            <v>193</v>
          </cell>
        </row>
        <row r="21619">
          <cell r="A21619">
            <v>193</v>
          </cell>
        </row>
        <row r="21620">
          <cell r="A21620">
            <v>193</v>
          </cell>
        </row>
        <row r="21621">
          <cell r="A21621">
            <v>193</v>
          </cell>
        </row>
        <row r="21622">
          <cell r="A21622">
            <v>193</v>
          </cell>
        </row>
        <row r="21623">
          <cell r="A21623">
            <v>193</v>
          </cell>
        </row>
        <row r="21624">
          <cell r="A21624">
            <v>193</v>
          </cell>
        </row>
        <row r="21625">
          <cell r="A21625">
            <v>193</v>
          </cell>
        </row>
        <row r="21626">
          <cell r="A21626">
            <v>193</v>
          </cell>
        </row>
        <row r="21627">
          <cell r="A21627">
            <v>193</v>
          </cell>
        </row>
        <row r="21628">
          <cell r="A21628">
            <v>193</v>
          </cell>
        </row>
        <row r="21629">
          <cell r="A21629">
            <v>193</v>
          </cell>
        </row>
        <row r="21630">
          <cell r="A21630">
            <v>193</v>
          </cell>
        </row>
        <row r="21631">
          <cell r="A21631">
            <v>193</v>
          </cell>
        </row>
        <row r="21632">
          <cell r="A21632">
            <v>193</v>
          </cell>
        </row>
        <row r="21633">
          <cell r="A21633">
            <v>193</v>
          </cell>
        </row>
        <row r="21634">
          <cell r="A21634">
            <v>193</v>
          </cell>
        </row>
        <row r="21635">
          <cell r="A21635">
            <v>193</v>
          </cell>
        </row>
        <row r="21636">
          <cell r="A21636">
            <v>193</v>
          </cell>
        </row>
        <row r="21637">
          <cell r="A21637">
            <v>193</v>
          </cell>
        </row>
        <row r="21638">
          <cell r="A21638">
            <v>193</v>
          </cell>
        </row>
        <row r="21639">
          <cell r="A21639">
            <v>193</v>
          </cell>
        </row>
        <row r="21640">
          <cell r="A21640">
            <v>193</v>
          </cell>
        </row>
        <row r="21641">
          <cell r="A21641">
            <v>193</v>
          </cell>
        </row>
        <row r="21642">
          <cell r="A21642">
            <v>193</v>
          </cell>
        </row>
        <row r="21643">
          <cell r="A21643">
            <v>193</v>
          </cell>
        </row>
        <row r="21644">
          <cell r="A21644">
            <v>193</v>
          </cell>
        </row>
        <row r="21645">
          <cell r="A21645">
            <v>193</v>
          </cell>
        </row>
        <row r="21646">
          <cell r="A21646">
            <v>193</v>
          </cell>
        </row>
        <row r="21647">
          <cell r="A21647">
            <v>193</v>
          </cell>
        </row>
        <row r="21648">
          <cell r="A21648">
            <v>193</v>
          </cell>
        </row>
        <row r="21649">
          <cell r="A21649">
            <v>193</v>
          </cell>
        </row>
        <row r="21650">
          <cell r="A21650">
            <v>193</v>
          </cell>
        </row>
        <row r="21651">
          <cell r="A21651">
            <v>193</v>
          </cell>
        </row>
        <row r="21652">
          <cell r="A21652">
            <v>193</v>
          </cell>
        </row>
        <row r="21653">
          <cell r="A21653">
            <v>193</v>
          </cell>
        </row>
        <row r="21654">
          <cell r="A21654">
            <v>193</v>
          </cell>
        </row>
        <row r="21655">
          <cell r="A21655">
            <v>193</v>
          </cell>
        </row>
        <row r="21656">
          <cell r="A21656">
            <v>193</v>
          </cell>
        </row>
        <row r="21657">
          <cell r="A21657">
            <v>193</v>
          </cell>
        </row>
        <row r="21658">
          <cell r="A21658">
            <v>193</v>
          </cell>
        </row>
        <row r="21659">
          <cell r="A21659">
            <v>194</v>
          </cell>
        </row>
        <row r="21660">
          <cell r="A21660">
            <v>194</v>
          </cell>
        </row>
        <row r="21661">
          <cell r="A21661">
            <v>194</v>
          </cell>
        </row>
        <row r="21662">
          <cell r="A21662">
            <v>194</v>
          </cell>
        </row>
        <row r="21663">
          <cell r="A21663">
            <v>194</v>
          </cell>
        </row>
        <row r="21664">
          <cell r="A21664">
            <v>194</v>
          </cell>
        </row>
        <row r="21665">
          <cell r="A21665">
            <v>194</v>
          </cell>
        </row>
        <row r="21666">
          <cell r="A21666">
            <v>194</v>
          </cell>
        </row>
        <row r="21667">
          <cell r="A21667">
            <v>194</v>
          </cell>
        </row>
        <row r="21668">
          <cell r="A21668">
            <v>194</v>
          </cell>
        </row>
        <row r="21669">
          <cell r="A21669">
            <v>194</v>
          </cell>
        </row>
        <row r="21670">
          <cell r="A21670">
            <v>194</v>
          </cell>
        </row>
        <row r="21671">
          <cell r="A21671">
            <v>194</v>
          </cell>
        </row>
        <row r="21672">
          <cell r="A21672">
            <v>194</v>
          </cell>
        </row>
        <row r="21673">
          <cell r="A21673">
            <v>194</v>
          </cell>
        </row>
        <row r="21674">
          <cell r="A21674">
            <v>194</v>
          </cell>
        </row>
        <row r="21675">
          <cell r="A21675">
            <v>194</v>
          </cell>
        </row>
        <row r="21676">
          <cell r="A21676">
            <v>194</v>
          </cell>
        </row>
        <row r="21677">
          <cell r="A21677">
            <v>194</v>
          </cell>
        </row>
        <row r="21678">
          <cell r="A21678">
            <v>194</v>
          </cell>
        </row>
        <row r="21679">
          <cell r="A21679">
            <v>194</v>
          </cell>
        </row>
        <row r="21680">
          <cell r="A21680">
            <v>194</v>
          </cell>
        </row>
        <row r="21681">
          <cell r="A21681">
            <v>194</v>
          </cell>
        </row>
        <row r="21682">
          <cell r="A21682">
            <v>194</v>
          </cell>
        </row>
        <row r="21683">
          <cell r="A21683">
            <v>194</v>
          </cell>
        </row>
        <row r="21684">
          <cell r="A21684">
            <v>194</v>
          </cell>
        </row>
        <row r="21685">
          <cell r="A21685">
            <v>194</v>
          </cell>
        </row>
        <row r="21686">
          <cell r="A21686">
            <v>194</v>
          </cell>
        </row>
        <row r="21687">
          <cell r="A21687">
            <v>194</v>
          </cell>
        </row>
        <row r="21688">
          <cell r="A21688">
            <v>194</v>
          </cell>
        </row>
        <row r="21689">
          <cell r="A21689">
            <v>194</v>
          </cell>
        </row>
        <row r="21690">
          <cell r="A21690">
            <v>194</v>
          </cell>
        </row>
        <row r="21691">
          <cell r="A21691">
            <v>194</v>
          </cell>
        </row>
        <row r="21692">
          <cell r="A21692">
            <v>194</v>
          </cell>
        </row>
        <row r="21693">
          <cell r="A21693">
            <v>194</v>
          </cell>
        </row>
        <row r="21694">
          <cell r="A21694">
            <v>194</v>
          </cell>
        </row>
        <row r="21695">
          <cell r="A21695">
            <v>194</v>
          </cell>
        </row>
        <row r="21696">
          <cell r="A21696">
            <v>194</v>
          </cell>
        </row>
        <row r="21697">
          <cell r="A21697">
            <v>194</v>
          </cell>
        </row>
        <row r="21698">
          <cell r="A21698">
            <v>194</v>
          </cell>
        </row>
        <row r="21699">
          <cell r="A21699">
            <v>194</v>
          </cell>
        </row>
        <row r="21700">
          <cell r="A21700">
            <v>194</v>
          </cell>
        </row>
        <row r="21701">
          <cell r="A21701">
            <v>194</v>
          </cell>
        </row>
        <row r="21702">
          <cell r="A21702">
            <v>194</v>
          </cell>
        </row>
        <row r="21703">
          <cell r="A21703">
            <v>194</v>
          </cell>
        </row>
        <row r="21704">
          <cell r="A21704">
            <v>194</v>
          </cell>
        </row>
        <row r="21705">
          <cell r="A21705">
            <v>194</v>
          </cell>
        </row>
        <row r="21706">
          <cell r="A21706">
            <v>194</v>
          </cell>
        </row>
        <row r="21707">
          <cell r="A21707">
            <v>194</v>
          </cell>
        </row>
        <row r="21708">
          <cell r="A21708">
            <v>194</v>
          </cell>
        </row>
        <row r="21709">
          <cell r="A21709">
            <v>194</v>
          </cell>
        </row>
        <row r="21710">
          <cell r="A21710">
            <v>194</v>
          </cell>
        </row>
        <row r="21711">
          <cell r="A21711">
            <v>194</v>
          </cell>
        </row>
        <row r="21712">
          <cell r="A21712">
            <v>194</v>
          </cell>
        </row>
        <row r="21713">
          <cell r="A21713">
            <v>194</v>
          </cell>
        </row>
        <row r="21714">
          <cell r="A21714">
            <v>194</v>
          </cell>
        </row>
        <row r="21715">
          <cell r="A21715">
            <v>194</v>
          </cell>
        </row>
        <row r="21716">
          <cell r="A21716">
            <v>194</v>
          </cell>
        </row>
        <row r="21717">
          <cell r="A21717">
            <v>194</v>
          </cell>
        </row>
        <row r="21718">
          <cell r="A21718">
            <v>194</v>
          </cell>
        </row>
        <row r="21719">
          <cell r="A21719">
            <v>194</v>
          </cell>
        </row>
        <row r="21720">
          <cell r="A21720">
            <v>194</v>
          </cell>
        </row>
        <row r="21721">
          <cell r="A21721">
            <v>194</v>
          </cell>
        </row>
        <row r="21722">
          <cell r="A21722">
            <v>194</v>
          </cell>
        </row>
        <row r="21723">
          <cell r="A21723">
            <v>194</v>
          </cell>
        </row>
        <row r="21724">
          <cell r="A21724">
            <v>194</v>
          </cell>
        </row>
        <row r="21725">
          <cell r="A21725">
            <v>194</v>
          </cell>
        </row>
        <row r="21726">
          <cell r="A21726">
            <v>194</v>
          </cell>
        </row>
        <row r="21727">
          <cell r="A21727">
            <v>194</v>
          </cell>
        </row>
        <row r="21728">
          <cell r="A21728">
            <v>194</v>
          </cell>
        </row>
        <row r="21729">
          <cell r="A21729">
            <v>194</v>
          </cell>
        </row>
        <row r="21730">
          <cell r="A21730">
            <v>194</v>
          </cell>
        </row>
        <row r="21731">
          <cell r="A21731">
            <v>194</v>
          </cell>
        </row>
        <row r="21732">
          <cell r="A21732">
            <v>194</v>
          </cell>
        </row>
        <row r="21733">
          <cell r="A21733">
            <v>194</v>
          </cell>
        </row>
        <row r="21734">
          <cell r="A21734">
            <v>194</v>
          </cell>
        </row>
        <row r="21735">
          <cell r="A21735">
            <v>194</v>
          </cell>
        </row>
        <row r="21736">
          <cell r="A21736">
            <v>194</v>
          </cell>
        </row>
        <row r="21737">
          <cell r="A21737">
            <v>194</v>
          </cell>
        </row>
        <row r="21738">
          <cell r="A21738">
            <v>194</v>
          </cell>
        </row>
        <row r="21739">
          <cell r="A21739">
            <v>194</v>
          </cell>
        </row>
        <row r="21740">
          <cell r="A21740">
            <v>194</v>
          </cell>
        </row>
        <row r="21741">
          <cell r="A21741">
            <v>194</v>
          </cell>
        </row>
        <row r="21742">
          <cell r="A21742">
            <v>194</v>
          </cell>
        </row>
        <row r="21743">
          <cell r="A21743">
            <v>194</v>
          </cell>
        </row>
        <row r="21744">
          <cell r="A21744">
            <v>194</v>
          </cell>
        </row>
        <row r="21745">
          <cell r="A21745">
            <v>194</v>
          </cell>
        </row>
        <row r="21746">
          <cell r="A21746">
            <v>194</v>
          </cell>
        </row>
        <row r="21747">
          <cell r="A21747">
            <v>194</v>
          </cell>
        </row>
        <row r="21748">
          <cell r="A21748">
            <v>194</v>
          </cell>
        </row>
        <row r="21749">
          <cell r="A21749">
            <v>194</v>
          </cell>
        </row>
        <row r="21750">
          <cell r="A21750">
            <v>194</v>
          </cell>
        </row>
        <row r="21751">
          <cell r="A21751">
            <v>194</v>
          </cell>
        </row>
        <row r="21752">
          <cell r="A21752">
            <v>194</v>
          </cell>
        </row>
        <row r="21753">
          <cell r="A21753">
            <v>194</v>
          </cell>
        </row>
        <row r="21754">
          <cell r="A21754">
            <v>194</v>
          </cell>
        </row>
        <row r="21755">
          <cell r="A21755">
            <v>194</v>
          </cell>
        </row>
        <row r="21756">
          <cell r="A21756">
            <v>194</v>
          </cell>
        </row>
        <row r="21757">
          <cell r="A21757">
            <v>194</v>
          </cell>
        </row>
        <row r="21758">
          <cell r="A21758">
            <v>194</v>
          </cell>
        </row>
        <row r="21759">
          <cell r="A21759">
            <v>194</v>
          </cell>
        </row>
        <row r="21760">
          <cell r="A21760">
            <v>194</v>
          </cell>
        </row>
        <row r="21761">
          <cell r="A21761">
            <v>194</v>
          </cell>
        </row>
        <row r="21762">
          <cell r="A21762">
            <v>194</v>
          </cell>
        </row>
        <row r="21763">
          <cell r="A21763">
            <v>194</v>
          </cell>
        </row>
        <row r="21764">
          <cell r="A21764">
            <v>194</v>
          </cell>
        </row>
        <row r="21765">
          <cell r="A21765">
            <v>194</v>
          </cell>
        </row>
        <row r="21766">
          <cell r="A21766">
            <v>194</v>
          </cell>
        </row>
        <row r="21767">
          <cell r="A21767">
            <v>194</v>
          </cell>
        </row>
        <row r="21768">
          <cell r="A21768">
            <v>194</v>
          </cell>
        </row>
        <row r="21769">
          <cell r="A21769">
            <v>194</v>
          </cell>
        </row>
        <row r="21770">
          <cell r="A21770">
            <v>194</v>
          </cell>
        </row>
        <row r="21771">
          <cell r="A21771">
            <v>194</v>
          </cell>
        </row>
        <row r="21772">
          <cell r="A21772">
            <v>195</v>
          </cell>
        </row>
        <row r="21773">
          <cell r="A21773">
            <v>195</v>
          </cell>
        </row>
        <row r="21774">
          <cell r="A21774">
            <v>195</v>
          </cell>
        </row>
        <row r="21775">
          <cell r="A21775">
            <v>195</v>
          </cell>
        </row>
        <row r="21776">
          <cell r="A21776">
            <v>195</v>
          </cell>
        </row>
        <row r="21777">
          <cell r="A21777">
            <v>195</v>
          </cell>
        </row>
        <row r="21778">
          <cell r="A21778">
            <v>195</v>
          </cell>
        </row>
        <row r="21779">
          <cell r="A21779">
            <v>195</v>
          </cell>
        </row>
        <row r="21780">
          <cell r="A21780">
            <v>195</v>
          </cell>
        </row>
        <row r="21781">
          <cell r="A21781">
            <v>195</v>
          </cell>
        </row>
        <row r="21782">
          <cell r="A21782">
            <v>195</v>
          </cell>
        </row>
        <row r="21783">
          <cell r="A21783">
            <v>195</v>
          </cell>
        </row>
        <row r="21784">
          <cell r="A21784">
            <v>195</v>
          </cell>
        </row>
        <row r="21785">
          <cell r="A21785">
            <v>195</v>
          </cell>
        </row>
        <row r="21786">
          <cell r="A21786">
            <v>195</v>
          </cell>
        </row>
        <row r="21787">
          <cell r="A21787">
            <v>195</v>
          </cell>
        </row>
        <row r="21788">
          <cell r="A21788">
            <v>195</v>
          </cell>
        </row>
        <row r="21789">
          <cell r="A21789">
            <v>195</v>
          </cell>
        </row>
        <row r="21790">
          <cell r="A21790">
            <v>195</v>
          </cell>
        </row>
        <row r="21791">
          <cell r="A21791">
            <v>195</v>
          </cell>
        </row>
        <row r="21792">
          <cell r="A21792">
            <v>195</v>
          </cell>
        </row>
        <row r="21793">
          <cell r="A21793">
            <v>195</v>
          </cell>
        </row>
        <row r="21794">
          <cell r="A21794">
            <v>195</v>
          </cell>
        </row>
        <row r="21795">
          <cell r="A21795">
            <v>195</v>
          </cell>
        </row>
        <row r="21796">
          <cell r="A21796">
            <v>195</v>
          </cell>
        </row>
        <row r="21797">
          <cell r="A21797">
            <v>195</v>
          </cell>
        </row>
        <row r="21798">
          <cell r="A21798">
            <v>195</v>
          </cell>
        </row>
        <row r="21799">
          <cell r="A21799">
            <v>195</v>
          </cell>
        </row>
        <row r="21800">
          <cell r="A21800">
            <v>195</v>
          </cell>
        </row>
        <row r="21801">
          <cell r="A21801">
            <v>195</v>
          </cell>
        </row>
        <row r="21802">
          <cell r="A21802">
            <v>195</v>
          </cell>
        </row>
        <row r="21803">
          <cell r="A21803">
            <v>195</v>
          </cell>
        </row>
        <row r="21804">
          <cell r="A21804">
            <v>195</v>
          </cell>
        </row>
        <row r="21805">
          <cell r="A21805">
            <v>195</v>
          </cell>
        </row>
        <row r="21806">
          <cell r="A21806">
            <v>195</v>
          </cell>
        </row>
        <row r="21807">
          <cell r="A21807">
            <v>195</v>
          </cell>
        </row>
        <row r="21808">
          <cell r="A21808">
            <v>195</v>
          </cell>
        </row>
        <row r="21809">
          <cell r="A21809">
            <v>195</v>
          </cell>
        </row>
        <row r="21810">
          <cell r="A21810">
            <v>195</v>
          </cell>
        </row>
        <row r="21811">
          <cell r="A21811">
            <v>195</v>
          </cell>
        </row>
        <row r="21812">
          <cell r="A21812">
            <v>195</v>
          </cell>
        </row>
        <row r="21813">
          <cell r="A21813">
            <v>195</v>
          </cell>
        </row>
        <row r="21814">
          <cell r="A21814">
            <v>195</v>
          </cell>
        </row>
        <row r="21815">
          <cell r="A21815">
            <v>195</v>
          </cell>
        </row>
        <row r="21816">
          <cell r="A21816">
            <v>195</v>
          </cell>
        </row>
        <row r="21817">
          <cell r="A21817">
            <v>195</v>
          </cell>
        </row>
        <row r="21818">
          <cell r="A21818">
            <v>195</v>
          </cell>
        </row>
        <row r="21819">
          <cell r="A21819">
            <v>195</v>
          </cell>
        </row>
        <row r="21820">
          <cell r="A21820">
            <v>195</v>
          </cell>
        </row>
        <row r="21821">
          <cell r="A21821">
            <v>195</v>
          </cell>
        </row>
        <row r="21822">
          <cell r="A21822">
            <v>195</v>
          </cell>
        </row>
        <row r="21823">
          <cell r="A21823">
            <v>195</v>
          </cell>
        </row>
        <row r="21824">
          <cell r="A21824">
            <v>195</v>
          </cell>
        </row>
        <row r="21825">
          <cell r="A21825">
            <v>195</v>
          </cell>
        </row>
        <row r="21826">
          <cell r="A21826">
            <v>195</v>
          </cell>
        </row>
        <row r="21827">
          <cell r="A21827">
            <v>195</v>
          </cell>
        </row>
        <row r="21828">
          <cell r="A21828">
            <v>195</v>
          </cell>
        </row>
        <row r="21829">
          <cell r="A21829">
            <v>195</v>
          </cell>
        </row>
        <row r="21830">
          <cell r="A21830">
            <v>195</v>
          </cell>
        </row>
        <row r="21831">
          <cell r="A21831">
            <v>195</v>
          </cell>
        </row>
        <row r="21832">
          <cell r="A21832">
            <v>195</v>
          </cell>
        </row>
        <row r="21833">
          <cell r="A21833">
            <v>195</v>
          </cell>
        </row>
        <row r="21834">
          <cell r="A21834">
            <v>195</v>
          </cell>
        </row>
        <row r="21835">
          <cell r="A21835">
            <v>195</v>
          </cell>
        </row>
        <row r="21836">
          <cell r="A21836">
            <v>195</v>
          </cell>
        </row>
        <row r="21837">
          <cell r="A21837">
            <v>195</v>
          </cell>
        </row>
        <row r="21838">
          <cell r="A21838">
            <v>195</v>
          </cell>
        </row>
        <row r="21839">
          <cell r="A21839">
            <v>195</v>
          </cell>
        </row>
        <row r="21840">
          <cell r="A21840">
            <v>195</v>
          </cell>
        </row>
        <row r="21841">
          <cell r="A21841">
            <v>195</v>
          </cell>
        </row>
        <row r="21842">
          <cell r="A21842">
            <v>195</v>
          </cell>
        </row>
        <row r="21843">
          <cell r="A21843">
            <v>195</v>
          </cell>
        </row>
        <row r="21844">
          <cell r="A21844">
            <v>195</v>
          </cell>
        </row>
        <row r="21845">
          <cell r="A21845">
            <v>195</v>
          </cell>
        </row>
        <row r="21846">
          <cell r="A21846">
            <v>195</v>
          </cell>
        </row>
        <row r="21847">
          <cell r="A21847">
            <v>195</v>
          </cell>
        </row>
        <row r="21848">
          <cell r="A21848">
            <v>195</v>
          </cell>
        </row>
        <row r="21849">
          <cell r="A21849">
            <v>195</v>
          </cell>
        </row>
        <row r="21850">
          <cell r="A21850">
            <v>195</v>
          </cell>
        </row>
        <row r="21851">
          <cell r="A21851">
            <v>195</v>
          </cell>
        </row>
        <row r="21852">
          <cell r="A21852">
            <v>195</v>
          </cell>
        </row>
        <row r="21853">
          <cell r="A21853">
            <v>195</v>
          </cell>
        </row>
        <row r="21854">
          <cell r="A21854">
            <v>195</v>
          </cell>
        </row>
        <row r="21855">
          <cell r="A21855">
            <v>195</v>
          </cell>
        </row>
        <row r="21856">
          <cell r="A21856">
            <v>195</v>
          </cell>
        </row>
        <row r="21857">
          <cell r="A21857">
            <v>195</v>
          </cell>
        </row>
        <row r="21858">
          <cell r="A21858">
            <v>195</v>
          </cell>
        </row>
        <row r="21859">
          <cell r="A21859">
            <v>195</v>
          </cell>
        </row>
        <row r="21860">
          <cell r="A21860">
            <v>195</v>
          </cell>
        </row>
        <row r="21861">
          <cell r="A21861">
            <v>195</v>
          </cell>
        </row>
        <row r="21862">
          <cell r="A21862">
            <v>195</v>
          </cell>
        </row>
        <row r="21863">
          <cell r="A21863">
            <v>195</v>
          </cell>
        </row>
        <row r="21864">
          <cell r="A21864">
            <v>195</v>
          </cell>
        </row>
        <row r="21865">
          <cell r="A21865">
            <v>195</v>
          </cell>
        </row>
        <row r="21866">
          <cell r="A21866">
            <v>195</v>
          </cell>
        </row>
        <row r="21867">
          <cell r="A21867">
            <v>195</v>
          </cell>
        </row>
        <row r="21868">
          <cell r="A21868">
            <v>195</v>
          </cell>
        </row>
        <row r="21869">
          <cell r="A21869">
            <v>195</v>
          </cell>
        </row>
        <row r="21870">
          <cell r="A21870">
            <v>195</v>
          </cell>
        </row>
        <row r="21871">
          <cell r="A21871">
            <v>195</v>
          </cell>
        </row>
        <row r="21872">
          <cell r="A21872">
            <v>195</v>
          </cell>
        </row>
        <row r="21873">
          <cell r="A21873">
            <v>195</v>
          </cell>
        </row>
        <row r="21874">
          <cell r="A21874">
            <v>195</v>
          </cell>
        </row>
        <row r="21875">
          <cell r="A21875">
            <v>195</v>
          </cell>
        </row>
        <row r="21876">
          <cell r="A21876">
            <v>195</v>
          </cell>
        </row>
        <row r="21877">
          <cell r="A21877">
            <v>195</v>
          </cell>
        </row>
        <row r="21878">
          <cell r="A21878">
            <v>195</v>
          </cell>
        </row>
        <row r="21879">
          <cell r="A21879">
            <v>195</v>
          </cell>
        </row>
        <row r="21880">
          <cell r="A21880">
            <v>195</v>
          </cell>
        </row>
        <row r="21881">
          <cell r="A21881">
            <v>195</v>
          </cell>
        </row>
        <row r="21882">
          <cell r="A21882">
            <v>195</v>
          </cell>
        </row>
        <row r="21883">
          <cell r="A21883">
            <v>195</v>
          </cell>
        </row>
        <row r="21884">
          <cell r="A21884">
            <v>195</v>
          </cell>
        </row>
        <row r="21885">
          <cell r="A21885">
            <v>196</v>
          </cell>
        </row>
        <row r="21886">
          <cell r="A21886">
            <v>196</v>
          </cell>
        </row>
        <row r="21887">
          <cell r="A21887">
            <v>196</v>
          </cell>
        </row>
        <row r="21888">
          <cell r="A21888">
            <v>196</v>
          </cell>
        </row>
        <row r="21889">
          <cell r="A21889">
            <v>196</v>
          </cell>
        </row>
        <row r="21890">
          <cell r="A21890">
            <v>196</v>
          </cell>
        </row>
        <row r="21891">
          <cell r="A21891">
            <v>196</v>
          </cell>
        </row>
        <row r="21892">
          <cell r="A21892">
            <v>196</v>
          </cell>
        </row>
        <row r="21893">
          <cell r="A21893">
            <v>196</v>
          </cell>
        </row>
        <row r="21894">
          <cell r="A21894">
            <v>196</v>
          </cell>
        </row>
        <row r="21895">
          <cell r="A21895">
            <v>196</v>
          </cell>
        </row>
        <row r="21896">
          <cell r="A21896">
            <v>196</v>
          </cell>
        </row>
        <row r="21897">
          <cell r="A21897">
            <v>196</v>
          </cell>
        </row>
        <row r="21898">
          <cell r="A21898">
            <v>196</v>
          </cell>
        </row>
        <row r="21899">
          <cell r="A21899">
            <v>196</v>
          </cell>
        </row>
        <row r="21900">
          <cell r="A21900">
            <v>196</v>
          </cell>
        </row>
        <row r="21901">
          <cell r="A21901">
            <v>196</v>
          </cell>
        </row>
        <row r="21902">
          <cell r="A21902">
            <v>196</v>
          </cell>
        </row>
        <row r="21903">
          <cell r="A21903">
            <v>196</v>
          </cell>
        </row>
        <row r="21904">
          <cell r="A21904">
            <v>196</v>
          </cell>
        </row>
        <row r="21905">
          <cell r="A21905">
            <v>196</v>
          </cell>
        </row>
        <row r="21906">
          <cell r="A21906">
            <v>196</v>
          </cell>
        </row>
        <row r="21907">
          <cell r="A21907">
            <v>196</v>
          </cell>
        </row>
        <row r="21908">
          <cell r="A21908">
            <v>196</v>
          </cell>
        </row>
        <row r="21909">
          <cell r="A21909">
            <v>196</v>
          </cell>
        </row>
        <row r="21910">
          <cell r="A21910">
            <v>196</v>
          </cell>
        </row>
        <row r="21911">
          <cell r="A21911">
            <v>196</v>
          </cell>
        </row>
        <row r="21912">
          <cell r="A21912">
            <v>196</v>
          </cell>
        </row>
        <row r="21913">
          <cell r="A21913">
            <v>196</v>
          </cell>
        </row>
        <row r="21914">
          <cell r="A21914">
            <v>196</v>
          </cell>
        </row>
        <row r="21915">
          <cell r="A21915">
            <v>196</v>
          </cell>
        </row>
        <row r="21916">
          <cell r="A21916">
            <v>196</v>
          </cell>
        </row>
        <row r="21917">
          <cell r="A21917">
            <v>196</v>
          </cell>
        </row>
        <row r="21918">
          <cell r="A21918">
            <v>196</v>
          </cell>
        </row>
        <row r="21919">
          <cell r="A21919">
            <v>196</v>
          </cell>
        </row>
        <row r="21920">
          <cell r="A21920">
            <v>196</v>
          </cell>
        </row>
        <row r="21921">
          <cell r="A21921">
            <v>196</v>
          </cell>
        </row>
        <row r="21922">
          <cell r="A21922">
            <v>196</v>
          </cell>
        </row>
        <row r="21923">
          <cell r="A21923">
            <v>196</v>
          </cell>
        </row>
        <row r="21924">
          <cell r="A21924">
            <v>196</v>
          </cell>
        </row>
        <row r="21925">
          <cell r="A21925">
            <v>196</v>
          </cell>
        </row>
        <row r="21926">
          <cell r="A21926">
            <v>196</v>
          </cell>
        </row>
        <row r="21927">
          <cell r="A21927">
            <v>196</v>
          </cell>
        </row>
        <row r="21928">
          <cell r="A21928">
            <v>196</v>
          </cell>
        </row>
        <row r="21929">
          <cell r="A21929">
            <v>196</v>
          </cell>
        </row>
        <row r="21930">
          <cell r="A21930">
            <v>196</v>
          </cell>
        </row>
        <row r="21931">
          <cell r="A21931">
            <v>196</v>
          </cell>
        </row>
        <row r="21932">
          <cell r="A21932">
            <v>196</v>
          </cell>
        </row>
        <row r="21933">
          <cell r="A21933">
            <v>196</v>
          </cell>
        </row>
        <row r="21934">
          <cell r="A21934">
            <v>196</v>
          </cell>
        </row>
        <row r="21935">
          <cell r="A21935">
            <v>196</v>
          </cell>
        </row>
        <row r="21936">
          <cell r="A21936">
            <v>196</v>
          </cell>
        </row>
        <row r="21937">
          <cell r="A21937">
            <v>196</v>
          </cell>
        </row>
        <row r="21938">
          <cell r="A21938">
            <v>196</v>
          </cell>
        </row>
        <row r="21939">
          <cell r="A21939">
            <v>196</v>
          </cell>
        </row>
        <row r="21940">
          <cell r="A21940">
            <v>196</v>
          </cell>
        </row>
        <row r="21941">
          <cell r="A21941">
            <v>196</v>
          </cell>
        </row>
        <row r="21942">
          <cell r="A21942">
            <v>196</v>
          </cell>
        </row>
        <row r="21943">
          <cell r="A21943">
            <v>196</v>
          </cell>
        </row>
        <row r="21944">
          <cell r="A21944">
            <v>196</v>
          </cell>
        </row>
        <row r="21945">
          <cell r="A21945">
            <v>196</v>
          </cell>
        </row>
        <row r="21946">
          <cell r="A21946">
            <v>196</v>
          </cell>
        </row>
        <row r="21947">
          <cell r="A21947">
            <v>196</v>
          </cell>
        </row>
        <row r="21948">
          <cell r="A21948">
            <v>196</v>
          </cell>
        </row>
        <row r="21949">
          <cell r="A21949">
            <v>196</v>
          </cell>
        </row>
        <row r="21950">
          <cell r="A21950">
            <v>196</v>
          </cell>
        </row>
        <row r="21951">
          <cell r="A21951">
            <v>196</v>
          </cell>
        </row>
        <row r="21952">
          <cell r="A21952">
            <v>196</v>
          </cell>
        </row>
        <row r="21953">
          <cell r="A21953">
            <v>196</v>
          </cell>
        </row>
        <row r="21954">
          <cell r="A21954">
            <v>196</v>
          </cell>
        </row>
        <row r="21955">
          <cell r="A21955">
            <v>196</v>
          </cell>
        </row>
        <row r="21956">
          <cell r="A21956">
            <v>196</v>
          </cell>
        </row>
        <row r="21957">
          <cell r="A21957">
            <v>196</v>
          </cell>
        </row>
        <row r="21958">
          <cell r="A21958">
            <v>196</v>
          </cell>
        </row>
        <row r="21959">
          <cell r="A21959">
            <v>196</v>
          </cell>
        </row>
        <row r="21960">
          <cell r="A21960">
            <v>196</v>
          </cell>
        </row>
        <row r="21961">
          <cell r="A21961">
            <v>196</v>
          </cell>
        </row>
        <row r="21962">
          <cell r="A21962">
            <v>196</v>
          </cell>
        </row>
        <row r="21963">
          <cell r="A21963">
            <v>196</v>
          </cell>
        </row>
        <row r="21964">
          <cell r="A21964">
            <v>196</v>
          </cell>
        </row>
        <row r="21965">
          <cell r="A21965">
            <v>196</v>
          </cell>
        </row>
        <row r="21966">
          <cell r="A21966">
            <v>196</v>
          </cell>
        </row>
        <row r="21967">
          <cell r="A21967">
            <v>196</v>
          </cell>
        </row>
        <row r="21968">
          <cell r="A21968">
            <v>196</v>
          </cell>
        </row>
        <row r="21969">
          <cell r="A21969">
            <v>196</v>
          </cell>
        </row>
        <row r="21970">
          <cell r="A21970">
            <v>196</v>
          </cell>
        </row>
        <row r="21971">
          <cell r="A21971">
            <v>196</v>
          </cell>
        </row>
        <row r="21972">
          <cell r="A21972">
            <v>196</v>
          </cell>
        </row>
        <row r="21973">
          <cell r="A21973">
            <v>196</v>
          </cell>
        </row>
        <row r="21974">
          <cell r="A21974">
            <v>196</v>
          </cell>
        </row>
        <row r="21975">
          <cell r="A21975">
            <v>196</v>
          </cell>
        </row>
        <row r="21976">
          <cell r="A21976">
            <v>196</v>
          </cell>
        </row>
        <row r="21977">
          <cell r="A21977">
            <v>196</v>
          </cell>
        </row>
        <row r="21978">
          <cell r="A21978">
            <v>196</v>
          </cell>
        </row>
        <row r="21979">
          <cell r="A21979">
            <v>196</v>
          </cell>
        </row>
        <row r="21980">
          <cell r="A21980">
            <v>196</v>
          </cell>
        </row>
        <row r="21981">
          <cell r="A21981">
            <v>196</v>
          </cell>
        </row>
        <row r="21982">
          <cell r="A21982">
            <v>196</v>
          </cell>
        </row>
        <row r="21983">
          <cell r="A21983">
            <v>196</v>
          </cell>
        </row>
        <row r="21984">
          <cell r="A21984">
            <v>196</v>
          </cell>
        </row>
        <row r="21985">
          <cell r="A21985">
            <v>196</v>
          </cell>
        </row>
        <row r="21986">
          <cell r="A21986">
            <v>196</v>
          </cell>
        </row>
        <row r="21987">
          <cell r="A21987">
            <v>196</v>
          </cell>
        </row>
        <row r="21988">
          <cell r="A21988">
            <v>196</v>
          </cell>
        </row>
        <row r="21989">
          <cell r="A21989">
            <v>196</v>
          </cell>
        </row>
        <row r="21990">
          <cell r="A21990">
            <v>196</v>
          </cell>
        </row>
        <row r="21991">
          <cell r="A21991">
            <v>196</v>
          </cell>
        </row>
        <row r="21992">
          <cell r="A21992">
            <v>196</v>
          </cell>
        </row>
        <row r="21993">
          <cell r="A21993">
            <v>196</v>
          </cell>
        </row>
        <row r="21994">
          <cell r="A21994">
            <v>196</v>
          </cell>
        </row>
        <row r="21995">
          <cell r="A21995">
            <v>196</v>
          </cell>
        </row>
        <row r="21996">
          <cell r="A21996">
            <v>196</v>
          </cell>
        </row>
        <row r="21997">
          <cell r="A21997">
            <v>196</v>
          </cell>
        </row>
        <row r="21998">
          <cell r="A21998">
            <v>197</v>
          </cell>
        </row>
        <row r="21999">
          <cell r="A21999">
            <v>197</v>
          </cell>
        </row>
        <row r="22000">
          <cell r="A22000">
            <v>197</v>
          </cell>
        </row>
        <row r="22001">
          <cell r="A22001">
            <v>197</v>
          </cell>
        </row>
        <row r="22002">
          <cell r="A22002">
            <v>197</v>
          </cell>
        </row>
        <row r="22003">
          <cell r="A22003">
            <v>197</v>
          </cell>
        </row>
        <row r="22004">
          <cell r="A22004">
            <v>197</v>
          </cell>
        </row>
        <row r="22005">
          <cell r="A22005">
            <v>197</v>
          </cell>
        </row>
        <row r="22006">
          <cell r="A22006">
            <v>197</v>
          </cell>
        </row>
        <row r="22007">
          <cell r="A22007">
            <v>197</v>
          </cell>
        </row>
        <row r="22008">
          <cell r="A22008">
            <v>197</v>
          </cell>
        </row>
        <row r="22009">
          <cell r="A22009">
            <v>197</v>
          </cell>
        </row>
        <row r="22010">
          <cell r="A22010">
            <v>197</v>
          </cell>
        </row>
        <row r="22011">
          <cell r="A22011">
            <v>197</v>
          </cell>
        </row>
        <row r="22012">
          <cell r="A22012">
            <v>197</v>
          </cell>
        </row>
        <row r="22013">
          <cell r="A22013">
            <v>197</v>
          </cell>
        </row>
        <row r="22014">
          <cell r="A22014">
            <v>197</v>
          </cell>
        </row>
        <row r="22015">
          <cell r="A22015">
            <v>197</v>
          </cell>
        </row>
        <row r="22016">
          <cell r="A22016">
            <v>197</v>
          </cell>
        </row>
        <row r="22017">
          <cell r="A22017">
            <v>197</v>
          </cell>
        </row>
        <row r="22018">
          <cell r="A22018">
            <v>197</v>
          </cell>
        </row>
        <row r="22019">
          <cell r="A22019">
            <v>197</v>
          </cell>
        </row>
        <row r="22020">
          <cell r="A22020">
            <v>197</v>
          </cell>
        </row>
        <row r="22021">
          <cell r="A22021">
            <v>197</v>
          </cell>
        </row>
        <row r="22022">
          <cell r="A22022">
            <v>197</v>
          </cell>
        </row>
        <row r="22023">
          <cell r="A22023">
            <v>197</v>
          </cell>
        </row>
        <row r="22024">
          <cell r="A22024">
            <v>197</v>
          </cell>
        </row>
        <row r="22025">
          <cell r="A22025">
            <v>197</v>
          </cell>
        </row>
        <row r="22026">
          <cell r="A22026">
            <v>197</v>
          </cell>
        </row>
        <row r="22027">
          <cell r="A22027">
            <v>197</v>
          </cell>
        </row>
        <row r="22028">
          <cell r="A22028">
            <v>197</v>
          </cell>
        </row>
        <row r="22029">
          <cell r="A22029">
            <v>197</v>
          </cell>
        </row>
        <row r="22030">
          <cell r="A22030">
            <v>197</v>
          </cell>
        </row>
        <row r="22031">
          <cell r="A22031">
            <v>197</v>
          </cell>
        </row>
        <row r="22032">
          <cell r="A22032">
            <v>197</v>
          </cell>
        </row>
        <row r="22033">
          <cell r="A22033">
            <v>197</v>
          </cell>
        </row>
        <row r="22034">
          <cell r="A22034">
            <v>197</v>
          </cell>
        </row>
        <row r="22035">
          <cell r="A22035">
            <v>197</v>
          </cell>
        </row>
        <row r="22036">
          <cell r="A22036">
            <v>197</v>
          </cell>
        </row>
        <row r="22037">
          <cell r="A22037">
            <v>197</v>
          </cell>
        </row>
        <row r="22038">
          <cell r="A22038">
            <v>197</v>
          </cell>
        </row>
        <row r="22039">
          <cell r="A22039">
            <v>197</v>
          </cell>
        </row>
        <row r="22040">
          <cell r="A22040">
            <v>197</v>
          </cell>
        </row>
        <row r="22041">
          <cell r="A22041">
            <v>197</v>
          </cell>
        </row>
        <row r="22042">
          <cell r="A22042">
            <v>197</v>
          </cell>
        </row>
        <row r="22043">
          <cell r="A22043">
            <v>197</v>
          </cell>
        </row>
        <row r="22044">
          <cell r="A22044">
            <v>197</v>
          </cell>
        </row>
        <row r="22045">
          <cell r="A22045">
            <v>197</v>
          </cell>
        </row>
        <row r="22046">
          <cell r="A22046">
            <v>197</v>
          </cell>
        </row>
        <row r="22047">
          <cell r="A22047">
            <v>197</v>
          </cell>
        </row>
        <row r="22048">
          <cell r="A22048">
            <v>197</v>
          </cell>
        </row>
        <row r="22049">
          <cell r="A22049">
            <v>197</v>
          </cell>
        </row>
        <row r="22050">
          <cell r="A22050">
            <v>197</v>
          </cell>
        </row>
        <row r="22051">
          <cell r="A22051">
            <v>197</v>
          </cell>
        </row>
        <row r="22052">
          <cell r="A22052">
            <v>197</v>
          </cell>
        </row>
        <row r="22053">
          <cell r="A22053">
            <v>197</v>
          </cell>
        </row>
        <row r="22054">
          <cell r="A22054">
            <v>197</v>
          </cell>
        </row>
        <row r="22055">
          <cell r="A22055">
            <v>197</v>
          </cell>
        </row>
        <row r="22056">
          <cell r="A22056">
            <v>197</v>
          </cell>
        </row>
        <row r="22057">
          <cell r="A22057">
            <v>197</v>
          </cell>
        </row>
        <row r="22058">
          <cell r="A22058">
            <v>197</v>
          </cell>
        </row>
        <row r="22059">
          <cell r="A22059">
            <v>197</v>
          </cell>
        </row>
        <row r="22060">
          <cell r="A22060">
            <v>197</v>
          </cell>
        </row>
        <row r="22061">
          <cell r="A22061">
            <v>197</v>
          </cell>
        </row>
        <row r="22062">
          <cell r="A22062">
            <v>197</v>
          </cell>
        </row>
        <row r="22063">
          <cell r="A22063">
            <v>197</v>
          </cell>
        </row>
        <row r="22064">
          <cell r="A22064">
            <v>197</v>
          </cell>
        </row>
        <row r="22065">
          <cell r="A22065">
            <v>197</v>
          </cell>
        </row>
        <row r="22066">
          <cell r="A22066">
            <v>197</v>
          </cell>
        </row>
        <row r="22067">
          <cell r="A22067">
            <v>197</v>
          </cell>
        </row>
        <row r="22068">
          <cell r="A22068">
            <v>197</v>
          </cell>
        </row>
        <row r="22069">
          <cell r="A22069">
            <v>197</v>
          </cell>
        </row>
        <row r="22070">
          <cell r="A22070">
            <v>197</v>
          </cell>
        </row>
        <row r="22071">
          <cell r="A22071">
            <v>197</v>
          </cell>
        </row>
        <row r="22072">
          <cell r="A22072">
            <v>197</v>
          </cell>
        </row>
        <row r="22073">
          <cell r="A22073">
            <v>197</v>
          </cell>
        </row>
        <row r="22074">
          <cell r="A22074">
            <v>197</v>
          </cell>
        </row>
        <row r="22075">
          <cell r="A22075">
            <v>197</v>
          </cell>
        </row>
        <row r="22076">
          <cell r="A22076">
            <v>197</v>
          </cell>
        </row>
        <row r="22077">
          <cell r="A22077">
            <v>197</v>
          </cell>
        </row>
        <row r="22078">
          <cell r="A22078">
            <v>197</v>
          </cell>
        </row>
        <row r="22079">
          <cell r="A22079">
            <v>197</v>
          </cell>
        </row>
        <row r="22080">
          <cell r="A22080">
            <v>197</v>
          </cell>
        </row>
        <row r="22081">
          <cell r="A22081">
            <v>197</v>
          </cell>
        </row>
        <row r="22082">
          <cell r="A22082">
            <v>197</v>
          </cell>
        </row>
        <row r="22083">
          <cell r="A22083">
            <v>197</v>
          </cell>
        </row>
        <row r="22084">
          <cell r="A22084">
            <v>197</v>
          </cell>
        </row>
        <row r="22085">
          <cell r="A22085">
            <v>197</v>
          </cell>
        </row>
        <row r="22086">
          <cell r="A22086">
            <v>197</v>
          </cell>
        </row>
        <row r="22087">
          <cell r="A22087">
            <v>197</v>
          </cell>
        </row>
        <row r="22088">
          <cell r="A22088">
            <v>197</v>
          </cell>
        </row>
        <row r="22089">
          <cell r="A22089">
            <v>197</v>
          </cell>
        </row>
        <row r="22090">
          <cell r="A22090">
            <v>197</v>
          </cell>
        </row>
        <row r="22091">
          <cell r="A22091">
            <v>197</v>
          </cell>
        </row>
        <row r="22092">
          <cell r="A22092">
            <v>197</v>
          </cell>
        </row>
        <row r="22093">
          <cell r="A22093">
            <v>197</v>
          </cell>
        </row>
        <row r="22094">
          <cell r="A22094">
            <v>197</v>
          </cell>
        </row>
        <row r="22095">
          <cell r="A22095">
            <v>197</v>
          </cell>
        </row>
        <row r="22096">
          <cell r="A22096">
            <v>197</v>
          </cell>
        </row>
        <row r="22097">
          <cell r="A22097">
            <v>197</v>
          </cell>
        </row>
        <row r="22098">
          <cell r="A22098">
            <v>197</v>
          </cell>
        </row>
        <row r="22099">
          <cell r="A22099">
            <v>197</v>
          </cell>
        </row>
        <row r="22100">
          <cell r="A22100">
            <v>197</v>
          </cell>
        </row>
        <row r="22101">
          <cell r="A22101">
            <v>197</v>
          </cell>
        </row>
        <row r="22102">
          <cell r="A22102">
            <v>197</v>
          </cell>
        </row>
        <row r="22103">
          <cell r="A22103">
            <v>197</v>
          </cell>
        </row>
        <row r="22104">
          <cell r="A22104">
            <v>197</v>
          </cell>
        </row>
        <row r="22105">
          <cell r="A22105">
            <v>197</v>
          </cell>
        </row>
        <row r="22106">
          <cell r="A22106">
            <v>197</v>
          </cell>
        </row>
        <row r="22107">
          <cell r="A22107">
            <v>197</v>
          </cell>
        </row>
        <row r="22108">
          <cell r="A22108">
            <v>197</v>
          </cell>
        </row>
        <row r="22109">
          <cell r="A22109">
            <v>197</v>
          </cell>
        </row>
        <row r="22110">
          <cell r="A22110">
            <v>197</v>
          </cell>
        </row>
        <row r="22111">
          <cell r="A22111">
            <v>198</v>
          </cell>
        </row>
        <row r="22112">
          <cell r="A22112">
            <v>198</v>
          </cell>
        </row>
        <row r="22113">
          <cell r="A22113">
            <v>198</v>
          </cell>
        </row>
        <row r="22114">
          <cell r="A22114">
            <v>198</v>
          </cell>
        </row>
        <row r="22115">
          <cell r="A22115">
            <v>198</v>
          </cell>
        </row>
        <row r="22116">
          <cell r="A22116">
            <v>198</v>
          </cell>
        </row>
        <row r="22117">
          <cell r="A22117">
            <v>198</v>
          </cell>
        </row>
        <row r="22118">
          <cell r="A22118">
            <v>198</v>
          </cell>
        </row>
        <row r="22119">
          <cell r="A22119">
            <v>198</v>
          </cell>
        </row>
        <row r="22120">
          <cell r="A22120">
            <v>198</v>
          </cell>
        </row>
        <row r="22121">
          <cell r="A22121">
            <v>198</v>
          </cell>
        </row>
        <row r="22122">
          <cell r="A22122">
            <v>198</v>
          </cell>
        </row>
        <row r="22123">
          <cell r="A22123">
            <v>198</v>
          </cell>
        </row>
        <row r="22124">
          <cell r="A22124">
            <v>198</v>
          </cell>
        </row>
        <row r="22125">
          <cell r="A22125">
            <v>198</v>
          </cell>
        </row>
        <row r="22126">
          <cell r="A22126">
            <v>198</v>
          </cell>
        </row>
        <row r="22127">
          <cell r="A22127">
            <v>198</v>
          </cell>
        </row>
        <row r="22128">
          <cell r="A22128">
            <v>198</v>
          </cell>
        </row>
        <row r="22129">
          <cell r="A22129">
            <v>198</v>
          </cell>
        </row>
        <row r="22130">
          <cell r="A22130">
            <v>198</v>
          </cell>
        </row>
        <row r="22131">
          <cell r="A22131">
            <v>198</v>
          </cell>
        </row>
        <row r="22132">
          <cell r="A22132">
            <v>198</v>
          </cell>
        </row>
        <row r="22133">
          <cell r="A22133">
            <v>198</v>
          </cell>
        </row>
        <row r="22134">
          <cell r="A22134">
            <v>198</v>
          </cell>
        </row>
        <row r="22135">
          <cell r="A22135">
            <v>198</v>
          </cell>
        </row>
        <row r="22136">
          <cell r="A22136">
            <v>198</v>
          </cell>
        </row>
        <row r="22137">
          <cell r="A22137">
            <v>198</v>
          </cell>
        </row>
        <row r="22138">
          <cell r="A22138">
            <v>198</v>
          </cell>
        </row>
        <row r="22139">
          <cell r="A22139">
            <v>198</v>
          </cell>
        </row>
        <row r="22140">
          <cell r="A22140">
            <v>198</v>
          </cell>
        </row>
        <row r="22141">
          <cell r="A22141">
            <v>198</v>
          </cell>
        </row>
        <row r="22142">
          <cell r="A22142">
            <v>198</v>
          </cell>
        </row>
        <row r="22143">
          <cell r="A22143">
            <v>198</v>
          </cell>
        </row>
        <row r="22144">
          <cell r="A22144">
            <v>198</v>
          </cell>
        </row>
        <row r="22145">
          <cell r="A22145">
            <v>198</v>
          </cell>
        </row>
        <row r="22146">
          <cell r="A22146">
            <v>198</v>
          </cell>
        </row>
        <row r="22147">
          <cell r="A22147">
            <v>198</v>
          </cell>
        </row>
        <row r="22148">
          <cell r="A22148">
            <v>198</v>
          </cell>
        </row>
        <row r="22149">
          <cell r="A22149">
            <v>198</v>
          </cell>
        </row>
        <row r="22150">
          <cell r="A22150">
            <v>198</v>
          </cell>
        </row>
        <row r="22151">
          <cell r="A22151">
            <v>198</v>
          </cell>
        </row>
        <row r="22152">
          <cell r="A22152">
            <v>198</v>
          </cell>
        </row>
        <row r="22153">
          <cell r="A22153">
            <v>198</v>
          </cell>
        </row>
        <row r="22154">
          <cell r="A22154">
            <v>198</v>
          </cell>
        </row>
        <row r="22155">
          <cell r="A22155">
            <v>198</v>
          </cell>
        </row>
        <row r="22156">
          <cell r="A22156">
            <v>198</v>
          </cell>
        </row>
        <row r="22157">
          <cell r="A22157">
            <v>198</v>
          </cell>
        </row>
        <row r="22158">
          <cell r="A22158">
            <v>198</v>
          </cell>
        </row>
        <row r="22159">
          <cell r="A22159">
            <v>198</v>
          </cell>
        </row>
        <row r="22160">
          <cell r="A22160">
            <v>198</v>
          </cell>
        </row>
        <row r="22161">
          <cell r="A22161">
            <v>198</v>
          </cell>
        </row>
        <row r="22162">
          <cell r="A22162">
            <v>198</v>
          </cell>
        </row>
        <row r="22163">
          <cell r="A22163">
            <v>198</v>
          </cell>
        </row>
        <row r="22164">
          <cell r="A22164">
            <v>198</v>
          </cell>
        </row>
        <row r="22165">
          <cell r="A22165">
            <v>198</v>
          </cell>
        </row>
        <row r="22166">
          <cell r="A22166">
            <v>198</v>
          </cell>
        </row>
        <row r="22167">
          <cell r="A22167">
            <v>198</v>
          </cell>
        </row>
        <row r="22168">
          <cell r="A22168">
            <v>198</v>
          </cell>
        </row>
        <row r="22169">
          <cell r="A22169">
            <v>198</v>
          </cell>
        </row>
        <row r="22170">
          <cell r="A22170">
            <v>198</v>
          </cell>
        </row>
        <row r="22171">
          <cell r="A22171">
            <v>198</v>
          </cell>
        </row>
        <row r="22172">
          <cell r="A22172">
            <v>198</v>
          </cell>
        </row>
        <row r="22173">
          <cell r="A22173">
            <v>198</v>
          </cell>
        </row>
        <row r="22174">
          <cell r="A22174">
            <v>198</v>
          </cell>
        </row>
        <row r="22175">
          <cell r="A22175">
            <v>198</v>
          </cell>
        </row>
        <row r="22176">
          <cell r="A22176">
            <v>198</v>
          </cell>
        </row>
        <row r="22177">
          <cell r="A22177">
            <v>198</v>
          </cell>
        </row>
        <row r="22178">
          <cell r="A22178">
            <v>198</v>
          </cell>
        </row>
        <row r="22179">
          <cell r="A22179">
            <v>198</v>
          </cell>
        </row>
        <row r="22180">
          <cell r="A22180">
            <v>198</v>
          </cell>
        </row>
        <row r="22181">
          <cell r="A22181">
            <v>198</v>
          </cell>
        </row>
        <row r="22182">
          <cell r="A22182">
            <v>198</v>
          </cell>
        </row>
        <row r="22183">
          <cell r="A22183">
            <v>198</v>
          </cell>
        </row>
        <row r="22184">
          <cell r="A22184">
            <v>198</v>
          </cell>
        </row>
        <row r="22185">
          <cell r="A22185">
            <v>198</v>
          </cell>
        </row>
        <row r="22186">
          <cell r="A22186">
            <v>198</v>
          </cell>
        </row>
        <row r="22187">
          <cell r="A22187">
            <v>198</v>
          </cell>
        </row>
        <row r="22188">
          <cell r="A22188">
            <v>198</v>
          </cell>
        </row>
        <row r="22189">
          <cell r="A22189">
            <v>198</v>
          </cell>
        </row>
        <row r="22190">
          <cell r="A22190">
            <v>198</v>
          </cell>
        </row>
        <row r="22191">
          <cell r="A22191">
            <v>198</v>
          </cell>
        </row>
        <row r="22192">
          <cell r="A22192">
            <v>198</v>
          </cell>
        </row>
        <row r="22193">
          <cell r="A22193">
            <v>198</v>
          </cell>
        </row>
        <row r="22194">
          <cell r="A22194">
            <v>198</v>
          </cell>
        </row>
        <row r="22195">
          <cell r="A22195">
            <v>198</v>
          </cell>
        </row>
        <row r="22196">
          <cell r="A22196">
            <v>198</v>
          </cell>
        </row>
        <row r="22197">
          <cell r="A22197">
            <v>198</v>
          </cell>
        </row>
        <row r="22198">
          <cell r="A22198">
            <v>198</v>
          </cell>
        </row>
        <row r="22199">
          <cell r="A22199">
            <v>198</v>
          </cell>
        </row>
        <row r="22200">
          <cell r="A22200">
            <v>198</v>
          </cell>
        </row>
        <row r="22201">
          <cell r="A22201">
            <v>198</v>
          </cell>
        </row>
        <row r="22202">
          <cell r="A22202">
            <v>198</v>
          </cell>
        </row>
        <row r="22203">
          <cell r="A22203">
            <v>198</v>
          </cell>
        </row>
        <row r="22204">
          <cell r="A22204">
            <v>198</v>
          </cell>
        </row>
        <row r="22205">
          <cell r="A22205">
            <v>198</v>
          </cell>
        </row>
        <row r="22206">
          <cell r="A22206">
            <v>198</v>
          </cell>
        </row>
        <row r="22207">
          <cell r="A22207">
            <v>198</v>
          </cell>
        </row>
        <row r="22208">
          <cell r="A22208">
            <v>198</v>
          </cell>
        </row>
        <row r="22209">
          <cell r="A22209">
            <v>198</v>
          </cell>
        </row>
        <row r="22210">
          <cell r="A22210">
            <v>198</v>
          </cell>
        </row>
        <row r="22211">
          <cell r="A22211">
            <v>198</v>
          </cell>
        </row>
        <row r="22212">
          <cell r="A22212">
            <v>198</v>
          </cell>
        </row>
        <row r="22213">
          <cell r="A22213">
            <v>198</v>
          </cell>
        </row>
        <row r="22214">
          <cell r="A22214">
            <v>198</v>
          </cell>
        </row>
        <row r="22215">
          <cell r="A22215">
            <v>198</v>
          </cell>
        </row>
        <row r="22216">
          <cell r="A22216">
            <v>198</v>
          </cell>
        </row>
        <row r="22217">
          <cell r="A22217">
            <v>198</v>
          </cell>
        </row>
        <row r="22218">
          <cell r="A22218">
            <v>198</v>
          </cell>
        </row>
        <row r="22219">
          <cell r="A22219">
            <v>198</v>
          </cell>
        </row>
        <row r="22220">
          <cell r="A22220">
            <v>198</v>
          </cell>
        </row>
        <row r="22221">
          <cell r="A22221">
            <v>198</v>
          </cell>
        </row>
        <row r="22222">
          <cell r="A22222">
            <v>198</v>
          </cell>
        </row>
        <row r="22223">
          <cell r="A22223">
            <v>198</v>
          </cell>
        </row>
        <row r="22224">
          <cell r="A22224">
            <v>199</v>
          </cell>
        </row>
        <row r="22225">
          <cell r="A22225">
            <v>199</v>
          </cell>
        </row>
        <row r="22226">
          <cell r="A22226">
            <v>199</v>
          </cell>
        </row>
        <row r="22227">
          <cell r="A22227">
            <v>199</v>
          </cell>
        </row>
        <row r="22228">
          <cell r="A22228">
            <v>199</v>
          </cell>
        </row>
        <row r="22229">
          <cell r="A22229">
            <v>199</v>
          </cell>
        </row>
        <row r="22230">
          <cell r="A22230">
            <v>199</v>
          </cell>
        </row>
        <row r="22231">
          <cell r="A22231">
            <v>199</v>
          </cell>
        </row>
        <row r="22232">
          <cell r="A22232">
            <v>199</v>
          </cell>
        </row>
        <row r="22233">
          <cell r="A22233">
            <v>199</v>
          </cell>
        </row>
        <row r="22234">
          <cell r="A22234">
            <v>199</v>
          </cell>
        </row>
        <row r="22235">
          <cell r="A22235">
            <v>199</v>
          </cell>
        </row>
        <row r="22236">
          <cell r="A22236">
            <v>199</v>
          </cell>
        </row>
        <row r="22237">
          <cell r="A22237">
            <v>199</v>
          </cell>
        </row>
        <row r="22238">
          <cell r="A22238">
            <v>199</v>
          </cell>
        </row>
        <row r="22239">
          <cell r="A22239">
            <v>199</v>
          </cell>
        </row>
        <row r="22240">
          <cell r="A22240">
            <v>199</v>
          </cell>
        </row>
        <row r="22241">
          <cell r="A22241">
            <v>199</v>
          </cell>
        </row>
        <row r="22242">
          <cell r="A22242">
            <v>199</v>
          </cell>
        </row>
        <row r="22243">
          <cell r="A22243">
            <v>199</v>
          </cell>
        </row>
        <row r="22244">
          <cell r="A22244">
            <v>199</v>
          </cell>
        </row>
        <row r="22245">
          <cell r="A22245">
            <v>199</v>
          </cell>
        </row>
        <row r="22246">
          <cell r="A22246">
            <v>199</v>
          </cell>
        </row>
        <row r="22247">
          <cell r="A22247">
            <v>199</v>
          </cell>
        </row>
        <row r="22248">
          <cell r="A22248">
            <v>199</v>
          </cell>
        </row>
        <row r="22249">
          <cell r="A22249">
            <v>199</v>
          </cell>
        </row>
        <row r="22250">
          <cell r="A22250">
            <v>199</v>
          </cell>
        </row>
        <row r="22251">
          <cell r="A22251">
            <v>199</v>
          </cell>
        </row>
        <row r="22252">
          <cell r="A22252">
            <v>199</v>
          </cell>
        </row>
        <row r="22253">
          <cell r="A22253">
            <v>199</v>
          </cell>
        </row>
        <row r="22254">
          <cell r="A22254">
            <v>199</v>
          </cell>
        </row>
        <row r="22255">
          <cell r="A22255">
            <v>199</v>
          </cell>
        </row>
        <row r="22256">
          <cell r="A22256">
            <v>199</v>
          </cell>
        </row>
        <row r="22257">
          <cell r="A22257">
            <v>199</v>
          </cell>
        </row>
        <row r="22258">
          <cell r="A22258">
            <v>199</v>
          </cell>
        </row>
        <row r="22259">
          <cell r="A22259">
            <v>199</v>
          </cell>
        </row>
        <row r="22260">
          <cell r="A22260">
            <v>199</v>
          </cell>
        </row>
        <row r="22261">
          <cell r="A22261">
            <v>199</v>
          </cell>
        </row>
        <row r="22262">
          <cell r="A22262">
            <v>199</v>
          </cell>
        </row>
        <row r="22263">
          <cell r="A22263">
            <v>199</v>
          </cell>
        </row>
        <row r="22264">
          <cell r="A22264">
            <v>199</v>
          </cell>
        </row>
        <row r="22265">
          <cell r="A22265">
            <v>199</v>
          </cell>
        </row>
        <row r="22266">
          <cell r="A22266">
            <v>199</v>
          </cell>
        </row>
        <row r="22267">
          <cell r="A22267">
            <v>199</v>
          </cell>
        </row>
        <row r="22268">
          <cell r="A22268">
            <v>199</v>
          </cell>
        </row>
        <row r="22269">
          <cell r="A22269">
            <v>199</v>
          </cell>
        </row>
        <row r="22270">
          <cell r="A22270">
            <v>199</v>
          </cell>
        </row>
        <row r="22271">
          <cell r="A22271">
            <v>199</v>
          </cell>
        </row>
        <row r="22272">
          <cell r="A22272">
            <v>199</v>
          </cell>
        </row>
        <row r="22273">
          <cell r="A22273">
            <v>199</v>
          </cell>
        </row>
        <row r="22274">
          <cell r="A22274">
            <v>199</v>
          </cell>
        </row>
        <row r="22275">
          <cell r="A22275">
            <v>199</v>
          </cell>
        </row>
        <row r="22276">
          <cell r="A22276">
            <v>199</v>
          </cell>
        </row>
        <row r="22277">
          <cell r="A22277">
            <v>199</v>
          </cell>
        </row>
        <row r="22278">
          <cell r="A22278">
            <v>199</v>
          </cell>
        </row>
        <row r="22279">
          <cell r="A22279">
            <v>199</v>
          </cell>
        </row>
        <row r="22280">
          <cell r="A22280">
            <v>199</v>
          </cell>
        </row>
        <row r="22281">
          <cell r="A22281">
            <v>199</v>
          </cell>
        </row>
        <row r="22282">
          <cell r="A22282">
            <v>199</v>
          </cell>
        </row>
        <row r="22283">
          <cell r="A22283">
            <v>199</v>
          </cell>
        </row>
        <row r="22284">
          <cell r="A22284">
            <v>199</v>
          </cell>
        </row>
        <row r="22285">
          <cell r="A22285">
            <v>199</v>
          </cell>
        </row>
        <row r="22286">
          <cell r="A22286">
            <v>199</v>
          </cell>
        </row>
        <row r="22287">
          <cell r="A22287">
            <v>199</v>
          </cell>
        </row>
        <row r="22288">
          <cell r="A22288">
            <v>199</v>
          </cell>
        </row>
        <row r="22289">
          <cell r="A22289">
            <v>199</v>
          </cell>
        </row>
        <row r="22290">
          <cell r="A22290">
            <v>199</v>
          </cell>
        </row>
        <row r="22291">
          <cell r="A22291">
            <v>199</v>
          </cell>
        </row>
        <row r="22292">
          <cell r="A22292">
            <v>199</v>
          </cell>
        </row>
        <row r="22293">
          <cell r="A22293">
            <v>199</v>
          </cell>
        </row>
        <row r="22294">
          <cell r="A22294">
            <v>199</v>
          </cell>
        </row>
        <row r="22295">
          <cell r="A22295">
            <v>199</v>
          </cell>
        </row>
        <row r="22296">
          <cell r="A22296">
            <v>199</v>
          </cell>
        </row>
        <row r="22297">
          <cell r="A22297">
            <v>199</v>
          </cell>
        </row>
        <row r="22298">
          <cell r="A22298">
            <v>199</v>
          </cell>
        </row>
        <row r="22299">
          <cell r="A22299">
            <v>199</v>
          </cell>
        </row>
        <row r="22300">
          <cell r="A22300">
            <v>199</v>
          </cell>
        </row>
        <row r="22301">
          <cell r="A22301">
            <v>199</v>
          </cell>
        </row>
        <row r="22302">
          <cell r="A22302">
            <v>199</v>
          </cell>
        </row>
        <row r="22303">
          <cell r="A22303">
            <v>199</v>
          </cell>
        </row>
        <row r="22304">
          <cell r="A22304">
            <v>199</v>
          </cell>
        </row>
        <row r="22305">
          <cell r="A22305">
            <v>199</v>
          </cell>
        </row>
        <row r="22306">
          <cell r="A22306">
            <v>199</v>
          </cell>
        </row>
        <row r="22307">
          <cell r="A22307">
            <v>199</v>
          </cell>
        </row>
        <row r="22308">
          <cell r="A22308">
            <v>199</v>
          </cell>
        </row>
        <row r="22309">
          <cell r="A22309">
            <v>199</v>
          </cell>
        </row>
        <row r="22310">
          <cell r="A22310">
            <v>199</v>
          </cell>
        </row>
        <row r="22311">
          <cell r="A22311">
            <v>199</v>
          </cell>
        </row>
        <row r="22312">
          <cell r="A22312">
            <v>199</v>
          </cell>
        </row>
        <row r="22313">
          <cell r="A22313">
            <v>199</v>
          </cell>
        </row>
        <row r="22314">
          <cell r="A22314">
            <v>199</v>
          </cell>
        </row>
        <row r="22315">
          <cell r="A22315">
            <v>199</v>
          </cell>
        </row>
        <row r="22316">
          <cell r="A22316">
            <v>199</v>
          </cell>
        </row>
        <row r="22317">
          <cell r="A22317">
            <v>199</v>
          </cell>
        </row>
        <row r="22318">
          <cell r="A22318">
            <v>199</v>
          </cell>
        </row>
        <row r="22319">
          <cell r="A22319">
            <v>199</v>
          </cell>
        </row>
        <row r="22320">
          <cell r="A22320">
            <v>199</v>
          </cell>
        </row>
        <row r="22321">
          <cell r="A22321">
            <v>199</v>
          </cell>
        </row>
        <row r="22322">
          <cell r="A22322">
            <v>199</v>
          </cell>
        </row>
        <row r="22323">
          <cell r="A22323">
            <v>199</v>
          </cell>
        </row>
        <row r="22324">
          <cell r="A22324">
            <v>199</v>
          </cell>
        </row>
        <row r="22325">
          <cell r="A22325">
            <v>199</v>
          </cell>
        </row>
        <row r="22326">
          <cell r="A22326">
            <v>199</v>
          </cell>
        </row>
        <row r="22327">
          <cell r="A22327">
            <v>199</v>
          </cell>
        </row>
        <row r="22328">
          <cell r="A22328">
            <v>199</v>
          </cell>
        </row>
        <row r="22329">
          <cell r="A22329">
            <v>199</v>
          </cell>
        </row>
        <row r="22330">
          <cell r="A22330">
            <v>199</v>
          </cell>
        </row>
        <row r="22331">
          <cell r="A22331">
            <v>199</v>
          </cell>
        </row>
        <row r="22332">
          <cell r="A22332">
            <v>199</v>
          </cell>
        </row>
        <row r="22333">
          <cell r="A22333">
            <v>199</v>
          </cell>
        </row>
        <row r="22334">
          <cell r="A22334">
            <v>199</v>
          </cell>
        </row>
        <row r="22335">
          <cell r="A22335">
            <v>199</v>
          </cell>
        </row>
        <row r="22336">
          <cell r="A22336">
            <v>199</v>
          </cell>
        </row>
        <row r="22337">
          <cell r="A22337">
            <v>200</v>
          </cell>
        </row>
        <row r="22338">
          <cell r="A22338">
            <v>200</v>
          </cell>
        </row>
        <row r="22339">
          <cell r="A22339">
            <v>200</v>
          </cell>
        </row>
        <row r="22340">
          <cell r="A22340">
            <v>200</v>
          </cell>
        </row>
        <row r="22341">
          <cell r="A22341">
            <v>200</v>
          </cell>
        </row>
        <row r="22342">
          <cell r="A22342">
            <v>200</v>
          </cell>
        </row>
        <row r="22343">
          <cell r="A22343">
            <v>200</v>
          </cell>
        </row>
        <row r="22344">
          <cell r="A22344">
            <v>200</v>
          </cell>
        </row>
        <row r="22345">
          <cell r="A22345">
            <v>200</v>
          </cell>
        </row>
        <row r="22346">
          <cell r="A22346">
            <v>200</v>
          </cell>
        </row>
        <row r="22347">
          <cell r="A22347">
            <v>200</v>
          </cell>
        </row>
        <row r="22348">
          <cell r="A22348">
            <v>200</v>
          </cell>
        </row>
        <row r="22349">
          <cell r="A22349">
            <v>200</v>
          </cell>
        </row>
        <row r="22350">
          <cell r="A22350">
            <v>200</v>
          </cell>
        </row>
        <row r="22351">
          <cell r="A22351">
            <v>200</v>
          </cell>
        </row>
        <row r="22352">
          <cell r="A22352">
            <v>200</v>
          </cell>
        </row>
        <row r="22353">
          <cell r="A22353">
            <v>200</v>
          </cell>
        </row>
        <row r="22354">
          <cell r="A22354">
            <v>200</v>
          </cell>
        </row>
        <row r="22355">
          <cell r="A22355">
            <v>200</v>
          </cell>
        </row>
        <row r="22356">
          <cell r="A22356">
            <v>200</v>
          </cell>
        </row>
        <row r="22357">
          <cell r="A22357">
            <v>200</v>
          </cell>
        </row>
        <row r="22358">
          <cell r="A22358">
            <v>200</v>
          </cell>
        </row>
        <row r="22359">
          <cell r="A22359">
            <v>200</v>
          </cell>
        </row>
        <row r="22360">
          <cell r="A22360">
            <v>200</v>
          </cell>
        </row>
        <row r="22361">
          <cell r="A22361">
            <v>200</v>
          </cell>
        </row>
        <row r="22362">
          <cell r="A22362">
            <v>200</v>
          </cell>
        </row>
        <row r="22363">
          <cell r="A22363">
            <v>200</v>
          </cell>
        </row>
        <row r="22364">
          <cell r="A22364">
            <v>200</v>
          </cell>
        </row>
        <row r="22365">
          <cell r="A22365">
            <v>200</v>
          </cell>
        </row>
        <row r="22366">
          <cell r="A22366">
            <v>200</v>
          </cell>
        </row>
        <row r="22367">
          <cell r="A22367">
            <v>200</v>
          </cell>
        </row>
        <row r="22368">
          <cell r="A22368">
            <v>200</v>
          </cell>
        </row>
        <row r="22369">
          <cell r="A22369">
            <v>200</v>
          </cell>
        </row>
        <row r="22370">
          <cell r="A22370">
            <v>200</v>
          </cell>
        </row>
        <row r="22371">
          <cell r="A22371">
            <v>200</v>
          </cell>
        </row>
        <row r="22372">
          <cell r="A22372">
            <v>200</v>
          </cell>
        </row>
        <row r="22373">
          <cell r="A22373">
            <v>200</v>
          </cell>
        </row>
        <row r="22374">
          <cell r="A22374">
            <v>200</v>
          </cell>
        </row>
        <row r="22375">
          <cell r="A22375">
            <v>200</v>
          </cell>
        </row>
        <row r="22376">
          <cell r="A22376">
            <v>200</v>
          </cell>
        </row>
        <row r="22377">
          <cell r="A22377">
            <v>200</v>
          </cell>
        </row>
        <row r="22378">
          <cell r="A22378">
            <v>200</v>
          </cell>
        </row>
        <row r="22379">
          <cell r="A22379">
            <v>200</v>
          </cell>
        </row>
        <row r="22380">
          <cell r="A22380">
            <v>200</v>
          </cell>
        </row>
        <row r="22381">
          <cell r="A22381">
            <v>200</v>
          </cell>
        </row>
        <row r="22382">
          <cell r="A22382">
            <v>200</v>
          </cell>
        </row>
        <row r="22383">
          <cell r="A22383">
            <v>200</v>
          </cell>
        </row>
        <row r="22384">
          <cell r="A22384">
            <v>200</v>
          </cell>
        </row>
        <row r="22385">
          <cell r="A22385">
            <v>200</v>
          </cell>
        </row>
        <row r="22386">
          <cell r="A22386">
            <v>200</v>
          </cell>
        </row>
        <row r="22387">
          <cell r="A22387">
            <v>200</v>
          </cell>
        </row>
        <row r="22388">
          <cell r="A22388">
            <v>200</v>
          </cell>
        </row>
        <row r="22389">
          <cell r="A22389">
            <v>200</v>
          </cell>
        </row>
        <row r="22390">
          <cell r="A22390">
            <v>200</v>
          </cell>
        </row>
        <row r="22391">
          <cell r="A22391">
            <v>200</v>
          </cell>
        </row>
        <row r="22392">
          <cell r="A22392">
            <v>200</v>
          </cell>
        </row>
        <row r="22393">
          <cell r="A22393">
            <v>200</v>
          </cell>
        </row>
        <row r="22394">
          <cell r="A22394">
            <v>200</v>
          </cell>
        </row>
        <row r="22395">
          <cell r="A22395">
            <v>200</v>
          </cell>
        </row>
        <row r="22396">
          <cell r="A22396">
            <v>200</v>
          </cell>
        </row>
        <row r="22397">
          <cell r="A22397">
            <v>200</v>
          </cell>
        </row>
        <row r="22398">
          <cell r="A22398">
            <v>200</v>
          </cell>
        </row>
        <row r="22399">
          <cell r="A22399">
            <v>200</v>
          </cell>
        </row>
        <row r="22400">
          <cell r="A22400">
            <v>200</v>
          </cell>
        </row>
        <row r="22401">
          <cell r="A22401">
            <v>200</v>
          </cell>
        </row>
        <row r="22402">
          <cell r="A22402">
            <v>200</v>
          </cell>
        </row>
        <row r="22403">
          <cell r="A22403">
            <v>200</v>
          </cell>
        </row>
        <row r="22404">
          <cell r="A22404">
            <v>200</v>
          </cell>
        </row>
        <row r="22405">
          <cell r="A22405">
            <v>200</v>
          </cell>
        </row>
        <row r="22406">
          <cell r="A22406">
            <v>200</v>
          </cell>
        </row>
        <row r="22407">
          <cell r="A22407">
            <v>200</v>
          </cell>
        </row>
        <row r="22408">
          <cell r="A22408">
            <v>200</v>
          </cell>
        </row>
        <row r="22409">
          <cell r="A22409">
            <v>200</v>
          </cell>
        </row>
        <row r="22410">
          <cell r="A22410">
            <v>200</v>
          </cell>
        </row>
        <row r="22411">
          <cell r="A22411">
            <v>200</v>
          </cell>
        </row>
        <row r="22412">
          <cell r="A22412">
            <v>200</v>
          </cell>
        </row>
        <row r="22413">
          <cell r="A22413">
            <v>200</v>
          </cell>
        </row>
        <row r="22414">
          <cell r="A22414">
            <v>200</v>
          </cell>
        </row>
        <row r="22415">
          <cell r="A22415">
            <v>200</v>
          </cell>
        </row>
        <row r="22416">
          <cell r="A22416">
            <v>200</v>
          </cell>
        </row>
        <row r="22417">
          <cell r="A22417">
            <v>200</v>
          </cell>
        </row>
        <row r="22418">
          <cell r="A22418">
            <v>200</v>
          </cell>
        </row>
        <row r="22419">
          <cell r="A22419">
            <v>200</v>
          </cell>
        </row>
        <row r="22420">
          <cell r="A22420">
            <v>200</v>
          </cell>
        </row>
        <row r="22421">
          <cell r="A22421">
            <v>200</v>
          </cell>
        </row>
        <row r="22422">
          <cell r="A22422">
            <v>200</v>
          </cell>
        </row>
        <row r="22423">
          <cell r="A22423">
            <v>200</v>
          </cell>
        </row>
        <row r="22424">
          <cell r="A22424">
            <v>200</v>
          </cell>
        </row>
        <row r="22425">
          <cell r="A22425">
            <v>200</v>
          </cell>
        </row>
        <row r="22426">
          <cell r="A22426">
            <v>200</v>
          </cell>
        </row>
        <row r="22427">
          <cell r="A22427">
            <v>200</v>
          </cell>
        </row>
        <row r="22428">
          <cell r="A22428">
            <v>200</v>
          </cell>
        </row>
        <row r="22429">
          <cell r="A22429">
            <v>200</v>
          </cell>
        </row>
        <row r="22430">
          <cell r="A22430">
            <v>200</v>
          </cell>
        </row>
        <row r="22431">
          <cell r="A22431">
            <v>200</v>
          </cell>
        </row>
        <row r="22432">
          <cell r="A22432">
            <v>200</v>
          </cell>
        </row>
        <row r="22433">
          <cell r="A22433">
            <v>200</v>
          </cell>
        </row>
        <row r="22434">
          <cell r="A22434">
            <v>200</v>
          </cell>
        </row>
        <row r="22435">
          <cell r="A22435">
            <v>200</v>
          </cell>
        </row>
        <row r="22436">
          <cell r="A22436">
            <v>200</v>
          </cell>
        </row>
        <row r="22437">
          <cell r="A22437">
            <v>200</v>
          </cell>
        </row>
        <row r="22438">
          <cell r="A22438">
            <v>200</v>
          </cell>
        </row>
        <row r="22439">
          <cell r="A22439">
            <v>200</v>
          </cell>
        </row>
        <row r="22440">
          <cell r="A22440">
            <v>200</v>
          </cell>
        </row>
        <row r="22441">
          <cell r="A22441">
            <v>200</v>
          </cell>
        </row>
        <row r="22442">
          <cell r="A22442">
            <v>200</v>
          </cell>
        </row>
        <row r="22443">
          <cell r="A22443">
            <v>200</v>
          </cell>
        </row>
        <row r="22444">
          <cell r="A22444">
            <v>200</v>
          </cell>
        </row>
        <row r="22445">
          <cell r="A22445">
            <v>200</v>
          </cell>
        </row>
        <row r="22446">
          <cell r="A22446">
            <v>200</v>
          </cell>
        </row>
        <row r="22447">
          <cell r="A22447">
            <v>200</v>
          </cell>
        </row>
        <row r="22448">
          <cell r="A22448">
            <v>200</v>
          </cell>
        </row>
        <row r="22449">
          <cell r="A22449">
            <v>200</v>
          </cell>
        </row>
        <row r="22450">
          <cell r="A22450">
            <v>201</v>
          </cell>
        </row>
        <row r="22451">
          <cell r="A22451">
            <v>201</v>
          </cell>
        </row>
        <row r="22452">
          <cell r="A22452">
            <v>201</v>
          </cell>
        </row>
        <row r="22453">
          <cell r="A22453">
            <v>201</v>
          </cell>
        </row>
        <row r="22454">
          <cell r="A22454">
            <v>201</v>
          </cell>
        </row>
        <row r="22455">
          <cell r="A22455">
            <v>201</v>
          </cell>
        </row>
        <row r="22456">
          <cell r="A22456">
            <v>201</v>
          </cell>
        </row>
        <row r="22457">
          <cell r="A22457">
            <v>201</v>
          </cell>
        </row>
        <row r="22458">
          <cell r="A22458">
            <v>201</v>
          </cell>
        </row>
        <row r="22459">
          <cell r="A22459">
            <v>201</v>
          </cell>
        </row>
        <row r="22460">
          <cell r="A22460">
            <v>201</v>
          </cell>
        </row>
        <row r="22461">
          <cell r="A22461">
            <v>201</v>
          </cell>
        </row>
        <row r="22462">
          <cell r="A22462">
            <v>201</v>
          </cell>
        </row>
        <row r="22463">
          <cell r="A22463">
            <v>201</v>
          </cell>
        </row>
        <row r="22464">
          <cell r="A22464">
            <v>201</v>
          </cell>
        </row>
        <row r="22465">
          <cell r="A22465">
            <v>201</v>
          </cell>
        </row>
        <row r="22466">
          <cell r="A22466">
            <v>201</v>
          </cell>
        </row>
        <row r="22467">
          <cell r="A22467">
            <v>201</v>
          </cell>
        </row>
        <row r="22468">
          <cell r="A22468">
            <v>201</v>
          </cell>
        </row>
        <row r="22469">
          <cell r="A22469">
            <v>201</v>
          </cell>
        </row>
        <row r="22470">
          <cell r="A22470">
            <v>201</v>
          </cell>
        </row>
        <row r="22471">
          <cell r="A22471">
            <v>201</v>
          </cell>
        </row>
        <row r="22472">
          <cell r="A22472">
            <v>201</v>
          </cell>
        </row>
        <row r="22473">
          <cell r="A22473">
            <v>201</v>
          </cell>
        </row>
        <row r="22474">
          <cell r="A22474">
            <v>201</v>
          </cell>
        </row>
        <row r="22475">
          <cell r="A22475">
            <v>201</v>
          </cell>
        </row>
        <row r="22476">
          <cell r="A22476">
            <v>201</v>
          </cell>
        </row>
        <row r="22477">
          <cell r="A22477">
            <v>201</v>
          </cell>
        </row>
        <row r="22478">
          <cell r="A22478">
            <v>201</v>
          </cell>
        </row>
        <row r="22479">
          <cell r="A22479">
            <v>201</v>
          </cell>
        </row>
        <row r="22480">
          <cell r="A22480">
            <v>201</v>
          </cell>
        </row>
        <row r="22481">
          <cell r="A22481">
            <v>201</v>
          </cell>
        </row>
        <row r="22482">
          <cell r="A22482">
            <v>201</v>
          </cell>
        </row>
        <row r="22483">
          <cell r="A22483">
            <v>201</v>
          </cell>
        </row>
        <row r="22484">
          <cell r="A22484">
            <v>201</v>
          </cell>
        </row>
        <row r="22485">
          <cell r="A22485">
            <v>201</v>
          </cell>
        </row>
        <row r="22486">
          <cell r="A22486">
            <v>201</v>
          </cell>
        </row>
        <row r="22487">
          <cell r="A22487">
            <v>201</v>
          </cell>
        </row>
        <row r="22488">
          <cell r="A22488">
            <v>201</v>
          </cell>
        </row>
        <row r="22489">
          <cell r="A22489">
            <v>201</v>
          </cell>
        </row>
        <row r="22490">
          <cell r="A22490">
            <v>201</v>
          </cell>
        </row>
        <row r="22491">
          <cell r="A22491">
            <v>201</v>
          </cell>
        </row>
        <row r="22492">
          <cell r="A22492">
            <v>201</v>
          </cell>
        </row>
        <row r="22493">
          <cell r="A22493">
            <v>201</v>
          </cell>
        </row>
        <row r="22494">
          <cell r="A22494">
            <v>201</v>
          </cell>
        </row>
        <row r="22495">
          <cell r="A22495">
            <v>201</v>
          </cell>
        </row>
        <row r="22496">
          <cell r="A22496">
            <v>201</v>
          </cell>
        </row>
        <row r="22497">
          <cell r="A22497">
            <v>201</v>
          </cell>
        </row>
        <row r="22498">
          <cell r="A22498">
            <v>201</v>
          </cell>
        </row>
        <row r="22499">
          <cell r="A22499">
            <v>201</v>
          </cell>
        </row>
        <row r="22500">
          <cell r="A22500">
            <v>201</v>
          </cell>
        </row>
        <row r="22501">
          <cell r="A22501">
            <v>201</v>
          </cell>
        </row>
        <row r="22502">
          <cell r="A22502">
            <v>201</v>
          </cell>
        </row>
        <row r="22503">
          <cell r="A22503">
            <v>201</v>
          </cell>
        </row>
        <row r="22504">
          <cell r="A22504">
            <v>201</v>
          </cell>
        </row>
        <row r="22505">
          <cell r="A22505">
            <v>201</v>
          </cell>
        </row>
        <row r="22506">
          <cell r="A22506">
            <v>201</v>
          </cell>
        </row>
        <row r="22507">
          <cell r="A22507">
            <v>201</v>
          </cell>
        </row>
        <row r="22508">
          <cell r="A22508">
            <v>201</v>
          </cell>
        </row>
        <row r="22509">
          <cell r="A22509">
            <v>201</v>
          </cell>
        </row>
        <row r="22510">
          <cell r="A22510">
            <v>201</v>
          </cell>
        </row>
        <row r="22511">
          <cell r="A22511">
            <v>201</v>
          </cell>
        </row>
        <row r="22512">
          <cell r="A22512">
            <v>201</v>
          </cell>
        </row>
        <row r="22513">
          <cell r="A22513">
            <v>201</v>
          </cell>
        </row>
        <row r="22514">
          <cell r="A22514">
            <v>201</v>
          </cell>
        </row>
        <row r="22515">
          <cell r="A22515">
            <v>201</v>
          </cell>
        </row>
        <row r="22516">
          <cell r="A22516">
            <v>201</v>
          </cell>
        </row>
        <row r="22517">
          <cell r="A22517">
            <v>201</v>
          </cell>
        </row>
        <row r="22518">
          <cell r="A22518">
            <v>201</v>
          </cell>
        </row>
        <row r="22519">
          <cell r="A22519">
            <v>201</v>
          </cell>
        </row>
        <row r="22520">
          <cell r="A22520">
            <v>201</v>
          </cell>
        </row>
        <row r="22521">
          <cell r="A22521">
            <v>201</v>
          </cell>
        </row>
        <row r="22522">
          <cell r="A22522">
            <v>201</v>
          </cell>
        </row>
        <row r="22523">
          <cell r="A22523">
            <v>201</v>
          </cell>
        </row>
        <row r="22524">
          <cell r="A22524">
            <v>201</v>
          </cell>
        </row>
        <row r="22525">
          <cell r="A22525">
            <v>201</v>
          </cell>
        </row>
        <row r="22526">
          <cell r="A22526">
            <v>201</v>
          </cell>
        </row>
        <row r="22527">
          <cell r="A22527">
            <v>201</v>
          </cell>
        </row>
        <row r="22528">
          <cell r="A22528">
            <v>201</v>
          </cell>
        </row>
        <row r="22529">
          <cell r="A22529">
            <v>201</v>
          </cell>
        </row>
        <row r="22530">
          <cell r="A22530">
            <v>201</v>
          </cell>
        </row>
        <row r="22531">
          <cell r="A22531">
            <v>201</v>
          </cell>
        </row>
        <row r="22532">
          <cell r="A22532">
            <v>201</v>
          </cell>
        </row>
        <row r="22533">
          <cell r="A22533">
            <v>201</v>
          </cell>
        </row>
        <row r="22534">
          <cell r="A22534">
            <v>201</v>
          </cell>
        </row>
        <row r="22535">
          <cell r="A22535">
            <v>201</v>
          </cell>
        </row>
        <row r="22536">
          <cell r="A22536">
            <v>201</v>
          </cell>
        </row>
        <row r="22537">
          <cell r="A22537">
            <v>201</v>
          </cell>
        </row>
        <row r="22538">
          <cell r="A22538">
            <v>201</v>
          </cell>
        </row>
        <row r="22539">
          <cell r="A22539">
            <v>201</v>
          </cell>
        </row>
        <row r="22540">
          <cell r="A22540">
            <v>201</v>
          </cell>
        </row>
        <row r="22541">
          <cell r="A22541">
            <v>201</v>
          </cell>
        </row>
        <row r="22542">
          <cell r="A22542">
            <v>201</v>
          </cell>
        </row>
        <row r="22543">
          <cell r="A22543">
            <v>201</v>
          </cell>
        </row>
        <row r="22544">
          <cell r="A22544">
            <v>201</v>
          </cell>
        </row>
        <row r="22545">
          <cell r="A22545">
            <v>201</v>
          </cell>
        </row>
        <row r="22546">
          <cell r="A22546">
            <v>201</v>
          </cell>
        </row>
        <row r="22547">
          <cell r="A22547">
            <v>201</v>
          </cell>
        </row>
        <row r="22548">
          <cell r="A22548">
            <v>201</v>
          </cell>
        </row>
        <row r="22549">
          <cell r="A22549">
            <v>201</v>
          </cell>
        </row>
        <row r="22550">
          <cell r="A22550">
            <v>201</v>
          </cell>
        </row>
        <row r="22551">
          <cell r="A22551">
            <v>201</v>
          </cell>
        </row>
        <row r="22552">
          <cell r="A22552">
            <v>201</v>
          </cell>
        </row>
        <row r="22553">
          <cell r="A22553">
            <v>201</v>
          </cell>
        </row>
        <row r="22554">
          <cell r="A22554">
            <v>201</v>
          </cell>
        </row>
        <row r="22555">
          <cell r="A22555">
            <v>201</v>
          </cell>
        </row>
        <row r="22556">
          <cell r="A22556">
            <v>201</v>
          </cell>
        </row>
        <row r="22557">
          <cell r="A22557">
            <v>201</v>
          </cell>
        </row>
        <row r="22558">
          <cell r="A22558">
            <v>201</v>
          </cell>
        </row>
        <row r="22559">
          <cell r="A22559">
            <v>201</v>
          </cell>
        </row>
        <row r="22560">
          <cell r="A22560">
            <v>201</v>
          </cell>
        </row>
        <row r="22561">
          <cell r="A22561">
            <v>201</v>
          </cell>
        </row>
        <row r="22562">
          <cell r="A22562">
            <v>201</v>
          </cell>
        </row>
        <row r="22563">
          <cell r="A22563">
            <v>202</v>
          </cell>
        </row>
        <row r="22564">
          <cell r="A22564">
            <v>202</v>
          </cell>
        </row>
        <row r="22565">
          <cell r="A22565">
            <v>202</v>
          </cell>
        </row>
        <row r="22566">
          <cell r="A22566">
            <v>202</v>
          </cell>
        </row>
        <row r="22567">
          <cell r="A22567">
            <v>202</v>
          </cell>
        </row>
        <row r="22568">
          <cell r="A22568">
            <v>202</v>
          </cell>
        </row>
        <row r="22569">
          <cell r="A22569">
            <v>202</v>
          </cell>
        </row>
        <row r="22570">
          <cell r="A22570">
            <v>202</v>
          </cell>
        </row>
        <row r="22571">
          <cell r="A22571">
            <v>202</v>
          </cell>
        </row>
        <row r="22572">
          <cell r="A22572">
            <v>202</v>
          </cell>
        </row>
        <row r="22573">
          <cell r="A22573">
            <v>202</v>
          </cell>
        </row>
        <row r="22574">
          <cell r="A22574">
            <v>202</v>
          </cell>
        </row>
        <row r="22575">
          <cell r="A22575">
            <v>202</v>
          </cell>
        </row>
        <row r="22576">
          <cell r="A22576">
            <v>202</v>
          </cell>
        </row>
        <row r="22577">
          <cell r="A22577">
            <v>202</v>
          </cell>
        </row>
        <row r="22578">
          <cell r="A22578">
            <v>202</v>
          </cell>
        </row>
        <row r="22579">
          <cell r="A22579">
            <v>202</v>
          </cell>
        </row>
        <row r="22580">
          <cell r="A22580">
            <v>202</v>
          </cell>
        </row>
        <row r="22581">
          <cell r="A22581">
            <v>202</v>
          </cell>
        </row>
        <row r="22582">
          <cell r="A22582">
            <v>202</v>
          </cell>
        </row>
        <row r="22583">
          <cell r="A22583">
            <v>202</v>
          </cell>
        </row>
        <row r="22584">
          <cell r="A22584">
            <v>202</v>
          </cell>
        </row>
        <row r="22585">
          <cell r="A22585">
            <v>202</v>
          </cell>
        </row>
        <row r="22586">
          <cell r="A22586">
            <v>202</v>
          </cell>
        </row>
        <row r="22587">
          <cell r="A22587">
            <v>202</v>
          </cell>
        </row>
        <row r="22588">
          <cell r="A22588">
            <v>202</v>
          </cell>
        </row>
        <row r="22589">
          <cell r="A22589">
            <v>202</v>
          </cell>
        </row>
        <row r="22590">
          <cell r="A22590">
            <v>202</v>
          </cell>
        </row>
        <row r="22591">
          <cell r="A22591">
            <v>202</v>
          </cell>
        </row>
        <row r="22592">
          <cell r="A22592">
            <v>202</v>
          </cell>
        </row>
        <row r="22593">
          <cell r="A22593">
            <v>202</v>
          </cell>
        </row>
        <row r="22594">
          <cell r="A22594">
            <v>202</v>
          </cell>
        </row>
        <row r="22595">
          <cell r="A22595">
            <v>202</v>
          </cell>
        </row>
        <row r="22596">
          <cell r="A22596">
            <v>202</v>
          </cell>
        </row>
        <row r="22597">
          <cell r="A22597">
            <v>202</v>
          </cell>
        </row>
        <row r="22598">
          <cell r="A22598">
            <v>202</v>
          </cell>
        </row>
        <row r="22599">
          <cell r="A22599">
            <v>202</v>
          </cell>
        </row>
        <row r="22600">
          <cell r="A22600">
            <v>202</v>
          </cell>
        </row>
        <row r="22601">
          <cell r="A22601">
            <v>202</v>
          </cell>
        </row>
        <row r="22602">
          <cell r="A22602">
            <v>202</v>
          </cell>
        </row>
        <row r="22603">
          <cell r="A22603">
            <v>202</v>
          </cell>
        </row>
        <row r="22604">
          <cell r="A22604">
            <v>202</v>
          </cell>
        </row>
        <row r="22605">
          <cell r="A22605">
            <v>202</v>
          </cell>
        </row>
        <row r="22606">
          <cell r="A22606">
            <v>202</v>
          </cell>
        </row>
        <row r="22607">
          <cell r="A22607">
            <v>202</v>
          </cell>
        </row>
        <row r="22608">
          <cell r="A22608">
            <v>202</v>
          </cell>
        </row>
        <row r="22609">
          <cell r="A22609">
            <v>202</v>
          </cell>
        </row>
        <row r="22610">
          <cell r="A22610">
            <v>202</v>
          </cell>
        </row>
        <row r="22611">
          <cell r="A22611">
            <v>202</v>
          </cell>
        </row>
        <row r="22612">
          <cell r="A22612">
            <v>202</v>
          </cell>
        </row>
        <row r="22613">
          <cell r="A22613">
            <v>202</v>
          </cell>
        </row>
        <row r="22614">
          <cell r="A22614">
            <v>202</v>
          </cell>
        </row>
        <row r="22615">
          <cell r="A22615">
            <v>202</v>
          </cell>
        </row>
        <row r="22616">
          <cell r="A22616">
            <v>202</v>
          </cell>
        </row>
        <row r="22617">
          <cell r="A22617">
            <v>202</v>
          </cell>
        </row>
        <row r="22618">
          <cell r="A22618">
            <v>202</v>
          </cell>
        </row>
        <row r="22619">
          <cell r="A22619">
            <v>202</v>
          </cell>
        </row>
        <row r="22620">
          <cell r="A22620">
            <v>202</v>
          </cell>
        </row>
        <row r="22621">
          <cell r="A22621">
            <v>202</v>
          </cell>
        </row>
        <row r="22622">
          <cell r="A22622">
            <v>202</v>
          </cell>
        </row>
        <row r="22623">
          <cell r="A22623">
            <v>202</v>
          </cell>
        </row>
        <row r="22624">
          <cell r="A22624">
            <v>202</v>
          </cell>
        </row>
        <row r="22625">
          <cell r="A22625">
            <v>202</v>
          </cell>
        </row>
        <row r="22626">
          <cell r="A22626">
            <v>202</v>
          </cell>
        </row>
        <row r="22627">
          <cell r="A22627">
            <v>202</v>
          </cell>
        </row>
        <row r="22628">
          <cell r="A22628">
            <v>202</v>
          </cell>
        </row>
        <row r="22629">
          <cell r="A22629">
            <v>202</v>
          </cell>
        </row>
        <row r="22630">
          <cell r="A22630">
            <v>202</v>
          </cell>
        </row>
        <row r="22631">
          <cell r="A22631">
            <v>202</v>
          </cell>
        </row>
        <row r="22632">
          <cell r="A22632">
            <v>202</v>
          </cell>
        </row>
        <row r="22633">
          <cell r="A22633">
            <v>202</v>
          </cell>
        </row>
        <row r="22634">
          <cell r="A22634">
            <v>202</v>
          </cell>
        </row>
        <row r="22635">
          <cell r="A22635">
            <v>202</v>
          </cell>
        </row>
        <row r="22636">
          <cell r="A22636">
            <v>202</v>
          </cell>
        </row>
        <row r="22637">
          <cell r="A22637">
            <v>202</v>
          </cell>
        </row>
        <row r="22638">
          <cell r="A22638">
            <v>202</v>
          </cell>
        </row>
        <row r="22639">
          <cell r="A22639">
            <v>202</v>
          </cell>
        </row>
        <row r="22640">
          <cell r="A22640">
            <v>202</v>
          </cell>
        </row>
        <row r="22641">
          <cell r="A22641">
            <v>202</v>
          </cell>
        </row>
        <row r="22642">
          <cell r="A22642">
            <v>202</v>
          </cell>
        </row>
        <row r="22643">
          <cell r="A22643">
            <v>202</v>
          </cell>
        </row>
        <row r="22644">
          <cell r="A22644">
            <v>202</v>
          </cell>
        </row>
        <row r="22645">
          <cell r="A22645">
            <v>202</v>
          </cell>
        </row>
        <row r="22646">
          <cell r="A22646">
            <v>202</v>
          </cell>
        </row>
        <row r="22647">
          <cell r="A22647">
            <v>202</v>
          </cell>
        </row>
        <row r="22648">
          <cell r="A22648">
            <v>202</v>
          </cell>
        </row>
        <row r="22649">
          <cell r="A22649">
            <v>202</v>
          </cell>
        </row>
        <row r="22650">
          <cell r="A22650">
            <v>202</v>
          </cell>
        </row>
        <row r="22651">
          <cell r="A22651">
            <v>202</v>
          </cell>
        </row>
        <row r="22652">
          <cell r="A22652">
            <v>202</v>
          </cell>
        </row>
        <row r="22653">
          <cell r="A22653">
            <v>202</v>
          </cell>
        </row>
        <row r="22654">
          <cell r="A22654">
            <v>202</v>
          </cell>
        </row>
        <row r="22655">
          <cell r="A22655">
            <v>202</v>
          </cell>
        </row>
        <row r="22656">
          <cell r="A22656">
            <v>202</v>
          </cell>
        </row>
        <row r="22657">
          <cell r="A22657">
            <v>202</v>
          </cell>
        </row>
        <row r="22658">
          <cell r="A22658">
            <v>202</v>
          </cell>
        </row>
        <row r="22659">
          <cell r="A22659">
            <v>202</v>
          </cell>
        </row>
        <row r="22660">
          <cell r="A22660">
            <v>202</v>
          </cell>
        </row>
        <row r="22661">
          <cell r="A22661">
            <v>202</v>
          </cell>
        </row>
        <row r="22662">
          <cell r="A22662">
            <v>202</v>
          </cell>
        </row>
        <row r="22663">
          <cell r="A22663">
            <v>202</v>
          </cell>
        </row>
        <row r="22664">
          <cell r="A22664">
            <v>202</v>
          </cell>
        </row>
        <row r="22665">
          <cell r="A22665">
            <v>202</v>
          </cell>
        </row>
        <row r="22666">
          <cell r="A22666">
            <v>202</v>
          </cell>
        </row>
        <row r="22667">
          <cell r="A22667">
            <v>202</v>
          </cell>
        </row>
        <row r="22668">
          <cell r="A22668">
            <v>202</v>
          </cell>
        </row>
        <row r="22669">
          <cell r="A22669">
            <v>202</v>
          </cell>
        </row>
        <row r="22670">
          <cell r="A22670">
            <v>202</v>
          </cell>
        </row>
        <row r="22671">
          <cell r="A22671">
            <v>202</v>
          </cell>
        </row>
        <row r="22672">
          <cell r="A22672">
            <v>202</v>
          </cell>
        </row>
        <row r="22673">
          <cell r="A22673">
            <v>202</v>
          </cell>
        </row>
        <row r="22674">
          <cell r="A22674">
            <v>202</v>
          </cell>
        </row>
        <row r="22675">
          <cell r="A22675">
            <v>202</v>
          </cell>
        </row>
        <row r="22676">
          <cell r="A22676">
            <v>203</v>
          </cell>
        </row>
        <row r="22677">
          <cell r="A22677">
            <v>203</v>
          </cell>
        </row>
        <row r="22678">
          <cell r="A22678">
            <v>203</v>
          </cell>
        </row>
        <row r="22679">
          <cell r="A22679">
            <v>203</v>
          </cell>
        </row>
        <row r="22680">
          <cell r="A22680">
            <v>203</v>
          </cell>
        </row>
        <row r="22681">
          <cell r="A22681">
            <v>203</v>
          </cell>
        </row>
        <row r="22682">
          <cell r="A22682">
            <v>203</v>
          </cell>
        </row>
        <row r="22683">
          <cell r="A22683">
            <v>203</v>
          </cell>
        </row>
        <row r="22684">
          <cell r="A22684">
            <v>203</v>
          </cell>
        </row>
        <row r="22685">
          <cell r="A22685">
            <v>203</v>
          </cell>
        </row>
        <row r="22686">
          <cell r="A22686">
            <v>203</v>
          </cell>
        </row>
        <row r="22687">
          <cell r="A22687">
            <v>203</v>
          </cell>
        </row>
        <row r="22688">
          <cell r="A22688">
            <v>203</v>
          </cell>
        </row>
        <row r="22689">
          <cell r="A22689">
            <v>203</v>
          </cell>
        </row>
        <row r="22690">
          <cell r="A22690">
            <v>203</v>
          </cell>
        </row>
        <row r="22691">
          <cell r="A22691">
            <v>203</v>
          </cell>
        </row>
        <row r="22692">
          <cell r="A22692">
            <v>203</v>
          </cell>
        </row>
        <row r="22693">
          <cell r="A22693">
            <v>203</v>
          </cell>
        </row>
        <row r="22694">
          <cell r="A22694">
            <v>203</v>
          </cell>
        </row>
        <row r="22695">
          <cell r="A22695">
            <v>203</v>
          </cell>
        </row>
        <row r="22696">
          <cell r="A22696">
            <v>203</v>
          </cell>
        </row>
        <row r="22697">
          <cell r="A22697">
            <v>203</v>
          </cell>
        </row>
        <row r="22698">
          <cell r="A22698">
            <v>203</v>
          </cell>
        </row>
        <row r="22699">
          <cell r="A22699">
            <v>203</v>
          </cell>
        </row>
        <row r="22700">
          <cell r="A22700">
            <v>203</v>
          </cell>
        </row>
        <row r="22701">
          <cell r="A22701">
            <v>203</v>
          </cell>
        </row>
        <row r="22702">
          <cell r="A22702">
            <v>203</v>
          </cell>
        </row>
        <row r="22703">
          <cell r="A22703">
            <v>203</v>
          </cell>
        </row>
        <row r="22704">
          <cell r="A22704">
            <v>203</v>
          </cell>
        </row>
        <row r="22705">
          <cell r="A22705">
            <v>203</v>
          </cell>
        </row>
        <row r="22706">
          <cell r="A22706">
            <v>203</v>
          </cell>
        </row>
        <row r="22707">
          <cell r="A22707">
            <v>203</v>
          </cell>
        </row>
        <row r="22708">
          <cell r="A22708">
            <v>203</v>
          </cell>
        </row>
        <row r="22709">
          <cell r="A22709">
            <v>203</v>
          </cell>
        </row>
        <row r="22710">
          <cell r="A22710">
            <v>203</v>
          </cell>
        </row>
        <row r="22711">
          <cell r="A22711">
            <v>203</v>
          </cell>
        </row>
        <row r="22712">
          <cell r="A22712">
            <v>203</v>
          </cell>
        </row>
        <row r="22713">
          <cell r="A22713">
            <v>203</v>
          </cell>
        </row>
        <row r="22714">
          <cell r="A22714">
            <v>203</v>
          </cell>
        </row>
        <row r="22715">
          <cell r="A22715">
            <v>203</v>
          </cell>
        </row>
        <row r="22716">
          <cell r="A22716">
            <v>203</v>
          </cell>
        </row>
        <row r="22717">
          <cell r="A22717">
            <v>203</v>
          </cell>
        </row>
        <row r="22718">
          <cell r="A22718">
            <v>203</v>
          </cell>
        </row>
        <row r="22719">
          <cell r="A22719">
            <v>203</v>
          </cell>
        </row>
        <row r="22720">
          <cell r="A22720">
            <v>203</v>
          </cell>
        </row>
        <row r="22721">
          <cell r="A22721">
            <v>203</v>
          </cell>
        </row>
        <row r="22722">
          <cell r="A22722">
            <v>203</v>
          </cell>
        </row>
        <row r="22723">
          <cell r="A22723">
            <v>203</v>
          </cell>
        </row>
        <row r="22724">
          <cell r="A22724">
            <v>203</v>
          </cell>
        </row>
        <row r="22725">
          <cell r="A22725">
            <v>203</v>
          </cell>
        </row>
        <row r="22726">
          <cell r="A22726">
            <v>203</v>
          </cell>
        </row>
        <row r="22727">
          <cell r="A22727">
            <v>203</v>
          </cell>
        </row>
        <row r="22728">
          <cell r="A22728">
            <v>203</v>
          </cell>
        </row>
        <row r="22729">
          <cell r="A22729">
            <v>203</v>
          </cell>
        </row>
        <row r="22730">
          <cell r="A22730">
            <v>203</v>
          </cell>
        </row>
        <row r="22731">
          <cell r="A22731">
            <v>203</v>
          </cell>
        </row>
        <row r="22732">
          <cell r="A22732">
            <v>203</v>
          </cell>
        </row>
        <row r="22733">
          <cell r="A22733">
            <v>203</v>
          </cell>
        </row>
        <row r="22734">
          <cell r="A22734">
            <v>203</v>
          </cell>
        </row>
        <row r="22735">
          <cell r="A22735">
            <v>203</v>
          </cell>
        </row>
        <row r="22736">
          <cell r="A22736">
            <v>203</v>
          </cell>
        </row>
        <row r="22737">
          <cell r="A22737">
            <v>203</v>
          </cell>
        </row>
        <row r="22738">
          <cell r="A22738">
            <v>203</v>
          </cell>
        </row>
        <row r="22739">
          <cell r="A22739">
            <v>203</v>
          </cell>
        </row>
        <row r="22740">
          <cell r="A22740">
            <v>203</v>
          </cell>
        </row>
        <row r="22741">
          <cell r="A22741">
            <v>203</v>
          </cell>
        </row>
        <row r="22742">
          <cell r="A22742">
            <v>203</v>
          </cell>
        </row>
        <row r="22743">
          <cell r="A22743">
            <v>203</v>
          </cell>
        </row>
        <row r="22744">
          <cell r="A22744">
            <v>203</v>
          </cell>
        </row>
        <row r="22745">
          <cell r="A22745">
            <v>203</v>
          </cell>
        </row>
        <row r="22746">
          <cell r="A22746">
            <v>203</v>
          </cell>
        </row>
        <row r="22747">
          <cell r="A22747">
            <v>203</v>
          </cell>
        </row>
        <row r="22748">
          <cell r="A22748">
            <v>203</v>
          </cell>
        </row>
        <row r="22749">
          <cell r="A22749">
            <v>203</v>
          </cell>
        </row>
        <row r="22750">
          <cell r="A22750">
            <v>203</v>
          </cell>
        </row>
        <row r="22751">
          <cell r="A22751">
            <v>203</v>
          </cell>
        </row>
        <row r="22752">
          <cell r="A22752">
            <v>203</v>
          </cell>
        </row>
        <row r="22753">
          <cell r="A22753">
            <v>203</v>
          </cell>
        </row>
        <row r="22754">
          <cell r="A22754">
            <v>203</v>
          </cell>
        </row>
        <row r="22755">
          <cell r="A22755">
            <v>203</v>
          </cell>
        </row>
        <row r="22756">
          <cell r="A22756">
            <v>203</v>
          </cell>
        </row>
        <row r="22757">
          <cell r="A22757">
            <v>203</v>
          </cell>
        </row>
        <row r="22758">
          <cell r="A22758">
            <v>203</v>
          </cell>
        </row>
        <row r="22759">
          <cell r="A22759">
            <v>203</v>
          </cell>
        </row>
        <row r="22760">
          <cell r="A22760">
            <v>203</v>
          </cell>
        </row>
        <row r="22761">
          <cell r="A22761">
            <v>203</v>
          </cell>
        </row>
        <row r="22762">
          <cell r="A22762">
            <v>203</v>
          </cell>
        </row>
        <row r="22763">
          <cell r="A22763">
            <v>203</v>
          </cell>
        </row>
        <row r="22764">
          <cell r="A22764">
            <v>203</v>
          </cell>
        </row>
        <row r="22765">
          <cell r="A22765">
            <v>203</v>
          </cell>
        </row>
        <row r="22766">
          <cell r="A22766">
            <v>203</v>
          </cell>
        </row>
        <row r="22767">
          <cell r="A22767">
            <v>203</v>
          </cell>
        </row>
        <row r="22768">
          <cell r="A22768">
            <v>203</v>
          </cell>
        </row>
        <row r="22769">
          <cell r="A22769">
            <v>203</v>
          </cell>
        </row>
        <row r="22770">
          <cell r="A22770">
            <v>203</v>
          </cell>
        </row>
        <row r="22771">
          <cell r="A22771">
            <v>203</v>
          </cell>
        </row>
        <row r="22772">
          <cell r="A22772">
            <v>203</v>
          </cell>
        </row>
        <row r="22773">
          <cell r="A22773">
            <v>203</v>
          </cell>
        </row>
        <row r="22774">
          <cell r="A22774">
            <v>203</v>
          </cell>
        </row>
        <row r="22775">
          <cell r="A22775">
            <v>203</v>
          </cell>
        </row>
        <row r="22776">
          <cell r="A22776">
            <v>203</v>
          </cell>
        </row>
        <row r="22777">
          <cell r="A22777">
            <v>203</v>
          </cell>
        </row>
        <row r="22778">
          <cell r="A22778">
            <v>203</v>
          </cell>
        </row>
        <row r="22779">
          <cell r="A22779">
            <v>203</v>
          </cell>
        </row>
        <row r="22780">
          <cell r="A22780">
            <v>203</v>
          </cell>
        </row>
        <row r="22781">
          <cell r="A22781">
            <v>203</v>
          </cell>
        </row>
        <row r="22782">
          <cell r="A22782">
            <v>203</v>
          </cell>
        </row>
        <row r="22783">
          <cell r="A22783">
            <v>203</v>
          </cell>
        </row>
        <row r="22784">
          <cell r="A22784">
            <v>203</v>
          </cell>
        </row>
        <row r="22785">
          <cell r="A22785">
            <v>203</v>
          </cell>
        </row>
        <row r="22786">
          <cell r="A22786">
            <v>203</v>
          </cell>
        </row>
        <row r="22787">
          <cell r="A22787">
            <v>203</v>
          </cell>
        </row>
        <row r="22788">
          <cell r="A22788">
            <v>203</v>
          </cell>
        </row>
        <row r="22789">
          <cell r="A22789">
            <v>204</v>
          </cell>
        </row>
        <row r="22790">
          <cell r="A22790">
            <v>204</v>
          </cell>
        </row>
        <row r="22791">
          <cell r="A22791">
            <v>204</v>
          </cell>
        </row>
        <row r="22792">
          <cell r="A22792">
            <v>204</v>
          </cell>
        </row>
        <row r="22793">
          <cell r="A22793">
            <v>204</v>
          </cell>
        </row>
        <row r="22794">
          <cell r="A22794">
            <v>204</v>
          </cell>
        </row>
        <row r="22795">
          <cell r="A22795">
            <v>204</v>
          </cell>
        </row>
        <row r="22796">
          <cell r="A22796">
            <v>204</v>
          </cell>
        </row>
        <row r="22797">
          <cell r="A22797">
            <v>204</v>
          </cell>
        </row>
        <row r="22798">
          <cell r="A22798">
            <v>204</v>
          </cell>
        </row>
        <row r="22799">
          <cell r="A22799">
            <v>204</v>
          </cell>
        </row>
        <row r="22800">
          <cell r="A22800">
            <v>204</v>
          </cell>
        </row>
        <row r="22801">
          <cell r="A22801">
            <v>204</v>
          </cell>
        </row>
        <row r="22802">
          <cell r="A22802">
            <v>204</v>
          </cell>
        </row>
        <row r="22803">
          <cell r="A22803">
            <v>204</v>
          </cell>
        </row>
        <row r="22804">
          <cell r="A22804">
            <v>204</v>
          </cell>
        </row>
        <row r="22805">
          <cell r="A22805">
            <v>204</v>
          </cell>
        </row>
        <row r="22806">
          <cell r="A22806">
            <v>204</v>
          </cell>
        </row>
        <row r="22807">
          <cell r="A22807">
            <v>204</v>
          </cell>
        </row>
        <row r="22808">
          <cell r="A22808">
            <v>204</v>
          </cell>
        </row>
        <row r="22809">
          <cell r="A22809">
            <v>204</v>
          </cell>
        </row>
        <row r="22810">
          <cell r="A22810">
            <v>204</v>
          </cell>
        </row>
        <row r="22811">
          <cell r="A22811">
            <v>204</v>
          </cell>
        </row>
        <row r="22812">
          <cell r="A22812">
            <v>204</v>
          </cell>
        </row>
        <row r="22813">
          <cell r="A22813">
            <v>204</v>
          </cell>
        </row>
        <row r="22814">
          <cell r="A22814">
            <v>204</v>
          </cell>
        </row>
        <row r="22815">
          <cell r="A22815">
            <v>204</v>
          </cell>
        </row>
        <row r="22816">
          <cell r="A22816">
            <v>204</v>
          </cell>
        </row>
        <row r="22817">
          <cell r="A22817">
            <v>204</v>
          </cell>
        </row>
        <row r="22818">
          <cell r="A22818">
            <v>204</v>
          </cell>
        </row>
        <row r="22819">
          <cell r="A22819">
            <v>204</v>
          </cell>
        </row>
        <row r="22820">
          <cell r="A22820">
            <v>204</v>
          </cell>
        </row>
        <row r="22821">
          <cell r="A22821">
            <v>204</v>
          </cell>
        </row>
        <row r="22822">
          <cell r="A22822">
            <v>204</v>
          </cell>
        </row>
        <row r="22823">
          <cell r="A22823">
            <v>204</v>
          </cell>
        </row>
        <row r="22824">
          <cell r="A22824">
            <v>204</v>
          </cell>
        </row>
        <row r="22825">
          <cell r="A22825">
            <v>204</v>
          </cell>
        </row>
        <row r="22826">
          <cell r="A22826">
            <v>204</v>
          </cell>
        </row>
        <row r="22827">
          <cell r="A22827">
            <v>204</v>
          </cell>
        </row>
        <row r="22828">
          <cell r="A22828">
            <v>204</v>
          </cell>
        </row>
        <row r="22829">
          <cell r="A22829">
            <v>204</v>
          </cell>
        </row>
        <row r="22830">
          <cell r="A22830">
            <v>204</v>
          </cell>
        </row>
        <row r="22831">
          <cell r="A22831">
            <v>204</v>
          </cell>
        </row>
        <row r="22832">
          <cell r="A22832">
            <v>204</v>
          </cell>
        </row>
        <row r="22833">
          <cell r="A22833">
            <v>204</v>
          </cell>
        </row>
        <row r="22834">
          <cell r="A22834">
            <v>204</v>
          </cell>
        </row>
        <row r="22835">
          <cell r="A22835">
            <v>204</v>
          </cell>
        </row>
        <row r="22836">
          <cell r="A22836">
            <v>204</v>
          </cell>
        </row>
        <row r="22837">
          <cell r="A22837">
            <v>204</v>
          </cell>
        </row>
        <row r="22838">
          <cell r="A22838">
            <v>204</v>
          </cell>
        </row>
        <row r="22839">
          <cell r="A22839">
            <v>204</v>
          </cell>
        </row>
        <row r="22840">
          <cell r="A22840">
            <v>204</v>
          </cell>
        </row>
        <row r="22841">
          <cell r="A22841">
            <v>204</v>
          </cell>
        </row>
        <row r="22842">
          <cell r="A22842">
            <v>204</v>
          </cell>
        </row>
        <row r="22843">
          <cell r="A22843">
            <v>204</v>
          </cell>
        </row>
        <row r="22844">
          <cell r="A22844">
            <v>204</v>
          </cell>
        </row>
        <row r="22845">
          <cell r="A22845">
            <v>204</v>
          </cell>
        </row>
        <row r="22846">
          <cell r="A22846">
            <v>204</v>
          </cell>
        </row>
        <row r="22847">
          <cell r="A22847">
            <v>204</v>
          </cell>
        </row>
        <row r="22848">
          <cell r="A22848">
            <v>204</v>
          </cell>
        </row>
        <row r="22849">
          <cell r="A22849">
            <v>204</v>
          </cell>
        </row>
        <row r="22850">
          <cell r="A22850">
            <v>204</v>
          </cell>
        </row>
        <row r="22851">
          <cell r="A22851">
            <v>204</v>
          </cell>
        </row>
        <row r="22852">
          <cell r="A22852">
            <v>204</v>
          </cell>
        </row>
        <row r="22853">
          <cell r="A22853">
            <v>204</v>
          </cell>
        </row>
        <row r="22854">
          <cell r="A22854">
            <v>204</v>
          </cell>
        </row>
        <row r="22855">
          <cell r="A22855">
            <v>204</v>
          </cell>
        </row>
        <row r="22856">
          <cell r="A22856">
            <v>204</v>
          </cell>
        </row>
        <row r="22857">
          <cell r="A22857">
            <v>204</v>
          </cell>
        </row>
        <row r="22858">
          <cell r="A22858">
            <v>204</v>
          </cell>
        </row>
        <row r="22859">
          <cell r="A22859">
            <v>204</v>
          </cell>
        </row>
        <row r="22860">
          <cell r="A22860">
            <v>204</v>
          </cell>
        </row>
        <row r="22861">
          <cell r="A22861">
            <v>204</v>
          </cell>
        </row>
        <row r="22862">
          <cell r="A22862">
            <v>204</v>
          </cell>
        </row>
        <row r="22863">
          <cell r="A22863">
            <v>204</v>
          </cell>
        </row>
        <row r="22864">
          <cell r="A22864">
            <v>204</v>
          </cell>
        </row>
        <row r="22865">
          <cell r="A22865">
            <v>204</v>
          </cell>
        </row>
        <row r="22866">
          <cell r="A22866">
            <v>204</v>
          </cell>
        </row>
        <row r="22867">
          <cell r="A22867">
            <v>204</v>
          </cell>
        </row>
        <row r="22868">
          <cell r="A22868">
            <v>204</v>
          </cell>
        </row>
        <row r="22869">
          <cell r="A22869">
            <v>204</v>
          </cell>
        </row>
        <row r="22870">
          <cell r="A22870">
            <v>204</v>
          </cell>
        </row>
        <row r="22871">
          <cell r="A22871">
            <v>204</v>
          </cell>
        </row>
        <row r="22872">
          <cell r="A22872">
            <v>204</v>
          </cell>
        </row>
        <row r="22873">
          <cell r="A22873">
            <v>204</v>
          </cell>
        </row>
        <row r="22874">
          <cell r="A22874">
            <v>204</v>
          </cell>
        </row>
        <row r="22875">
          <cell r="A22875">
            <v>204</v>
          </cell>
        </row>
        <row r="22876">
          <cell r="A22876">
            <v>204</v>
          </cell>
        </row>
        <row r="22877">
          <cell r="A22877">
            <v>204</v>
          </cell>
        </row>
        <row r="22878">
          <cell r="A22878">
            <v>204</v>
          </cell>
        </row>
        <row r="22879">
          <cell r="A22879">
            <v>204</v>
          </cell>
        </row>
        <row r="22880">
          <cell r="A22880">
            <v>204</v>
          </cell>
        </row>
        <row r="22881">
          <cell r="A22881">
            <v>204</v>
          </cell>
        </row>
        <row r="22882">
          <cell r="A22882">
            <v>204</v>
          </cell>
        </row>
        <row r="22883">
          <cell r="A22883">
            <v>204</v>
          </cell>
        </row>
        <row r="22884">
          <cell r="A22884">
            <v>204</v>
          </cell>
        </row>
        <row r="22885">
          <cell r="A22885">
            <v>204</v>
          </cell>
        </row>
        <row r="22886">
          <cell r="A22886">
            <v>204</v>
          </cell>
        </row>
        <row r="22887">
          <cell r="A22887">
            <v>204</v>
          </cell>
        </row>
        <row r="22888">
          <cell r="A22888">
            <v>204</v>
          </cell>
        </row>
        <row r="22889">
          <cell r="A22889">
            <v>204</v>
          </cell>
        </row>
        <row r="22890">
          <cell r="A22890">
            <v>204</v>
          </cell>
        </row>
        <row r="22891">
          <cell r="A22891">
            <v>204</v>
          </cell>
        </row>
        <row r="22892">
          <cell r="A22892">
            <v>204</v>
          </cell>
        </row>
        <row r="22893">
          <cell r="A22893">
            <v>204</v>
          </cell>
        </row>
        <row r="22894">
          <cell r="A22894">
            <v>204</v>
          </cell>
        </row>
        <row r="22895">
          <cell r="A22895">
            <v>204</v>
          </cell>
        </row>
        <row r="22896">
          <cell r="A22896">
            <v>204</v>
          </cell>
        </row>
        <row r="22897">
          <cell r="A22897">
            <v>204</v>
          </cell>
        </row>
        <row r="22898">
          <cell r="A22898">
            <v>204</v>
          </cell>
        </row>
        <row r="22899">
          <cell r="A22899">
            <v>204</v>
          </cell>
        </row>
        <row r="22900">
          <cell r="A22900">
            <v>204</v>
          </cell>
        </row>
        <row r="22901">
          <cell r="A22901">
            <v>204</v>
          </cell>
        </row>
        <row r="22902">
          <cell r="A22902">
            <v>205</v>
          </cell>
        </row>
        <row r="22903">
          <cell r="A22903">
            <v>205</v>
          </cell>
        </row>
        <row r="22904">
          <cell r="A22904">
            <v>205</v>
          </cell>
        </row>
        <row r="22905">
          <cell r="A22905">
            <v>205</v>
          </cell>
        </row>
        <row r="22906">
          <cell r="A22906">
            <v>205</v>
          </cell>
        </row>
        <row r="22907">
          <cell r="A22907">
            <v>205</v>
          </cell>
        </row>
        <row r="22908">
          <cell r="A22908">
            <v>205</v>
          </cell>
        </row>
        <row r="22909">
          <cell r="A22909">
            <v>205</v>
          </cell>
        </row>
        <row r="22910">
          <cell r="A22910">
            <v>205</v>
          </cell>
        </row>
        <row r="22911">
          <cell r="A22911">
            <v>205</v>
          </cell>
        </row>
        <row r="22912">
          <cell r="A22912">
            <v>205</v>
          </cell>
        </row>
        <row r="22913">
          <cell r="A22913">
            <v>205</v>
          </cell>
        </row>
        <row r="22914">
          <cell r="A22914">
            <v>205</v>
          </cell>
        </row>
        <row r="22915">
          <cell r="A22915">
            <v>205</v>
          </cell>
        </row>
        <row r="22916">
          <cell r="A22916">
            <v>205</v>
          </cell>
        </row>
        <row r="22917">
          <cell r="A22917">
            <v>205</v>
          </cell>
        </row>
        <row r="22918">
          <cell r="A22918">
            <v>205</v>
          </cell>
        </row>
        <row r="22919">
          <cell r="A22919">
            <v>205</v>
          </cell>
        </row>
        <row r="22920">
          <cell r="A22920">
            <v>205</v>
          </cell>
        </row>
        <row r="22921">
          <cell r="A22921">
            <v>205</v>
          </cell>
        </row>
        <row r="22922">
          <cell r="A22922">
            <v>205</v>
          </cell>
        </row>
        <row r="22923">
          <cell r="A22923">
            <v>205</v>
          </cell>
        </row>
        <row r="22924">
          <cell r="A22924">
            <v>205</v>
          </cell>
        </row>
        <row r="22925">
          <cell r="A22925">
            <v>205</v>
          </cell>
        </row>
        <row r="22926">
          <cell r="A22926">
            <v>205</v>
          </cell>
        </row>
        <row r="22927">
          <cell r="A22927">
            <v>205</v>
          </cell>
        </row>
        <row r="22928">
          <cell r="A22928">
            <v>205</v>
          </cell>
        </row>
        <row r="22929">
          <cell r="A22929">
            <v>205</v>
          </cell>
        </row>
        <row r="22930">
          <cell r="A22930">
            <v>205</v>
          </cell>
        </row>
        <row r="22931">
          <cell r="A22931">
            <v>205</v>
          </cell>
        </row>
        <row r="22932">
          <cell r="A22932">
            <v>205</v>
          </cell>
        </row>
        <row r="22933">
          <cell r="A22933">
            <v>205</v>
          </cell>
        </row>
        <row r="22934">
          <cell r="A22934">
            <v>205</v>
          </cell>
        </row>
        <row r="22935">
          <cell r="A22935">
            <v>205</v>
          </cell>
        </row>
        <row r="22936">
          <cell r="A22936">
            <v>205</v>
          </cell>
        </row>
        <row r="22937">
          <cell r="A22937">
            <v>205</v>
          </cell>
        </row>
        <row r="22938">
          <cell r="A22938">
            <v>205</v>
          </cell>
        </row>
        <row r="22939">
          <cell r="A22939">
            <v>205</v>
          </cell>
        </row>
        <row r="22940">
          <cell r="A22940">
            <v>205</v>
          </cell>
        </row>
        <row r="22941">
          <cell r="A22941">
            <v>205</v>
          </cell>
        </row>
        <row r="22942">
          <cell r="A22942">
            <v>205</v>
          </cell>
        </row>
        <row r="22943">
          <cell r="A22943">
            <v>205</v>
          </cell>
        </row>
        <row r="22944">
          <cell r="A22944">
            <v>205</v>
          </cell>
        </row>
        <row r="22945">
          <cell r="A22945">
            <v>205</v>
          </cell>
        </row>
        <row r="22946">
          <cell r="A22946">
            <v>205</v>
          </cell>
        </row>
        <row r="22947">
          <cell r="A22947">
            <v>205</v>
          </cell>
        </row>
        <row r="22948">
          <cell r="A22948">
            <v>205</v>
          </cell>
        </row>
        <row r="22949">
          <cell r="A22949">
            <v>205</v>
          </cell>
        </row>
        <row r="22950">
          <cell r="A22950">
            <v>205</v>
          </cell>
        </row>
        <row r="22951">
          <cell r="A22951">
            <v>205</v>
          </cell>
        </row>
        <row r="22952">
          <cell r="A22952">
            <v>205</v>
          </cell>
        </row>
        <row r="22953">
          <cell r="A22953">
            <v>205</v>
          </cell>
        </row>
        <row r="22954">
          <cell r="A22954">
            <v>205</v>
          </cell>
        </row>
        <row r="22955">
          <cell r="A22955">
            <v>205</v>
          </cell>
        </row>
        <row r="22956">
          <cell r="A22956">
            <v>205</v>
          </cell>
        </row>
        <row r="22957">
          <cell r="A22957">
            <v>205</v>
          </cell>
        </row>
        <row r="22958">
          <cell r="A22958">
            <v>205</v>
          </cell>
        </row>
        <row r="22959">
          <cell r="A22959">
            <v>205</v>
          </cell>
        </row>
        <row r="22960">
          <cell r="A22960">
            <v>205</v>
          </cell>
        </row>
        <row r="22961">
          <cell r="A22961">
            <v>205</v>
          </cell>
        </row>
        <row r="22962">
          <cell r="A22962">
            <v>205</v>
          </cell>
        </row>
        <row r="22963">
          <cell r="A22963">
            <v>205</v>
          </cell>
        </row>
        <row r="22964">
          <cell r="A22964">
            <v>205</v>
          </cell>
        </row>
        <row r="22965">
          <cell r="A22965">
            <v>205</v>
          </cell>
        </row>
        <row r="22966">
          <cell r="A22966">
            <v>205</v>
          </cell>
        </row>
        <row r="22967">
          <cell r="A22967">
            <v>205</v>
          </cell>
        </row>
        <row r="22968">
          <cell r="A22968">
            <v>205</v>
          </cell>
        </row>
        <row r="22969">
          <cell r="A22969">
            <v>205</v>
          </cell>
        </row>
        <row r="22970">
          <cell r="A22970">
            <v>205</v>
          </cell>
        </row>
        <row r="22971">
          <cell r="A22971">
            <v>205</v>
          </cell>
        </row>
        <row r="22972">
          <cell r="A22972">
            <v>205</v>
          </cell>
        </row>
        <row r="22973">
          <cell r="A22973">
            <v>205</v>
          </cell>
        </row>
        <row r="22974">
          <cell r="A22974">
            <v>205</v>
          </cell>
        </row>
        <row r="22975">
          <cell r="A22975">
            <v>205</v>
          </cell>
        </row>
        <row r="22976">
          <cell r="A22976">
            <v>205</v>
          </cell>
        </row>
        <row r="22977">
          <cell r="A22977">
            <v>205</v>
          </cell>
        </row>
        <row r="22978">
          <cell r="A22978">
            <v>205</v>
          </cell>
        </row>
        <row r="22979">
          <cell r="A22979">
            <v>205</v>
          </cell>
        </row>
        <row r="22980">
          <cell r="A22980">
            <v>205</v>
          </cell>
        </row>
        <row r="22981">
          <cell r="A22981">
            <v>205</v>
          </cell>
        </row>
        <row r="22982">
          <cell r="A22982">
            <v>205</v>
          </cell>
        </row>
        <row r="22983">
          <cell r="A22983">
            <v>205</v>
          </cell>
        </row>
        <row r="22984">
          <cell r="A22984">
            <v>205</v>
          </cell>
        </row>
        <row r="22985">
          <cell r="A22985">
            <v>205</v>
          </cell>
        </row>
        <row r="22986">
          <cell r="A22986">
            <v>205</v>
          </cell>
        </row>
        <row r="22987">
          <cell r="A22987">
            <v>205</v>
          </cell>
        </row>
        <row r="22988">
          <cell r="A22988">
            <v>205</v>
          </cell>
        </row>
        <row r="22989">
          <cell r="A22989">
            <v>205</v>
          </cell>
        </row>
        <row r="22990">
          <cell r="A22990">
            <v>205</v>
          </cell>
        </row>
        <row r="22991">
          <cell r="A22991">
            <v>205</v>
          </cell>
        </row>
        <row r="22992">
          <cell r="A22992">
            <v>205</v>
          </cell>
        </row>
        <row r="22993">
          <cell r="A22993">
            <v>205</v>
          </cell>
        </row>
        <row r="22994">
          <cell r="A22994">
            <v>205</v>
          </cell>
        </row>
        <row r="22995">
          <cell r="A22995">
            <v>205</v>
          </cell>
        </row>
        <row r="22996">
          <cell r="A22996">
            <v>205</v>
          </cell>
        </row>
        <row r="22997">
          <cell r="A22997">
            <v>205</v>
          </cell>
        </row>
        <row r="22998">
          <cell r="A22998">
            <v>205</v>
          </cell>
        </row>
        <row r="22999">
          <cell r="A22999">
            <v>205</v>
          </cell>
        </row>
        <row r="23000">
          <cell r="A23000">
            <v>205</v>
          </cell>
        </row>
        <row r="23001">
          <cell r="A23001">
            <v>205</v>
          </cell>
        </row>
        <row r="23002">
          <cell r="A23002">
            <v>205</v>
          </cell>
        </row>
        <row r="23003">
          <cell r="A23003">
            <v>205</v>
          </cell>
        </row>
        <row r="23004">
          <cell r="A23004">
            <v>205</v>
          </cell>
        </row>
        <row r="23005">
          <cell r="A23005">
            <v>205</v>
          </cell>
        </row>
        <row r="23006">
          <cell r="A23006">
            <v>205</v>
          </cell>
        </row>
        <row r="23007">
          <cell r="A23007">
            <v>205</v>
          </cell>
        </row>
        <row r="23008">
          <cell r="A23008">
            <v>205</v>
          </cell>
        </row>
        <row r="23009">
          <cell r="A23009">
            <v>205</v>
          </cell>
        </row>
        <row r="23010">
          <cell r="A23010">
            <v>205</v>
          </cell>
        </row>
        <row r="23011">
          <cell r="A23011">
            <v>205</v>
          </cell>
        </row>
        <row r="23012">
          <cell r="A23012">
            <v>205</v>
          </cell>
        </row>
        <row r="23013">
          <cell r="A23013">
            <v>205</v>
          </cell>
        </row>
        <row r="23014">
          <cell r="A23014">
            <v>205</v>
          </cell>
        </row>
        <row r="23015">
          <cell r="A23015">
            <v>206</v>
          </cell>
        </row>
        <row r="23016">
          <cell r="A23016">
            <v>206</v>
          </cell>
        </row>
        <row r="23017">
          <cell r="A23017">
            <v>206</v>
          </cell>
        </row>
        <row r="23018">
          <cell r="A23018">
            <v>206</v>
          </cell>
        </row>
        <row r="23019">
          <cell r="A23019">
            <v>206</v>
          </cell>
        </row>
        <row r="23020">
          <cell r="A23020">
            <v>206</v>
          </cell>
        </row>
        <row r="23021">
          <cell r="A23021">
            <v>206</v>
          </cell>
        </row>
        <row r="23022">
          <cell r="A23022">
            <v>206</v>
          </cell>
        </row>
        <row r="23023">
          <cell r="A23023">
            <v>206</v>
          </cell>
        </row>
        <row r="23024">
          <cell r="A23024">
            <v>206</v>
          </cell>
        </row>
        <row r="23025">
          <cell r="A23025">
            <v>206</v>
          </cell>
        </row>
        <row r="23026">
          <cell r="A23026">
            <v>206</v>
          </cell>
        </row>
        <row r="23027">
          <cell r="A23027">
            <v>206</v>
          </cell>
        </row>
        <row r="23028">
          <cell r="A23028">
            <v>206</v>
          </cell>
        </row>
        <row r="23029">
          <cell r="A23029">
            <v>206</v>
          </cell>
        </row>
        <row r="23030">
          <cell r="A23030">
            <v>206</v>
          </cell>
        </row>
        <row r="23031">
          <cell r="A23031">
            <v>206</v>
          </cell>
        </row>
        <row r="23032">
          <cell r="A23032">
            <v>206</v>
          </cell>
        </row>
        <row r="23033">
          <cell r="A23033">
            <v>206</v>
          </cell>
        </row>
        <row r="23034">
          <cell r="A23034">
            <v>206</v>
          </cell>
        </row>
        <row r="23035">
          <cell r="A23035">
            <v>206</v>
          </cell>
        </row>
        <row r="23036">
          <cell r="A23036">
            <v>206</v>
          </cell>
        </row>
        <row r="23037">
          <cell r="A23037">
            <v>206</v>
          </cell>
        </row>
        <row r="23038">
          <cell r="A23038">
            <v>206</v>
          </cell>
        </row>
        <row r="23039">
          <cell r="A23039">
            <v>206</v>
          </cell>
        </row>
        <row r="23040">
          <cell r="A23040">
            <v>206</v>
          </cell>
        </row>
        <row r="23041">
          <cell r="A23041">
            <v>206</v>
          </cell>
        </row>
        <row r="23042">
          <cell r="A23042">
            <v>206</v>
          </cell>
        </row>
        <row r="23043">
          <cell r="A23043">
            <v>206</v>
          </cell>
        </row>
        <row r="23044">
          <cell r="A23044">
            <v>206</v>
          </cell>
        </row>
        <row r="23045">
          <cell r="A23045">
            <v>206</v>
          </cell>
        </row>
        <row r="23046">
          <cell r="A23046">
            <v>206</v>
          </cell>
        </row>
        <row r="23047">
          <cell r="A23047">
            <v>206</v>
          </cell>
        </row>
        <row r="23048">
          <cell r="A23048">
            <v>206</v>
          </cell>
        </row>
        <row r="23049">
          <cell r="A23049">
            <v>206</v>
          </cell>
        </row>
        <row r="23050">
          <cell r="A23050">
            <v>206</v>
          </cell>
        </row>
        <row r="23051">
          <cell r="A23051">
            <v>206</v>
          </cell>
        </row>
        <row r="23052">
          <cell r="A23052">
            <v>206</v>
          </cell>
        </row>
        <row r="23053">
          <cell r="A23053">
            <v>206</v>
          </cell>
        </row>
        <row r="23054">
          <cell r="A23054">
            <v>206</v>
          </cell>
        </row>
        <row r="23055">
          <cell r="A23055">
            <v>206</v>
          </cell>
        </row>
        <row r="23056">
          <cell r="A23056">
            <v>206</v>
          </cell>
        </row>
        <row r="23057">
          <cell r="A23057">
            <v>206</v>
          </cell>
        </row>
        <row r="23058">
          <cell r="A23058">
            <v>206</v>
          </cell>
        </row>
        <row r="23059">
          <cell r="A23059">
            <v>206</v>
          </cell>
        </row>
        <row r="23060">
          <cell r="A23060">
            <v>206</v>
          </cell>
        </row>
        <row r="23061">
          <cell r="A23061">
            <v>206</v>
          </cell>
        </row>
        <row r="23062">
          <cell r="A23062">
            <v>206</v>
          </cell>
        </row>
        <row r="23063">
          <cell r="A23063">
            <v>206</v>
          </cell>
        </row>
        <row r="23064">
          <cell r="A23064">
            <v>206</v>
          </cell>
        </row>
        <row r="23065">
          <cell r="A23065">
            <v>206</v>
          </cell>
        </row>
        <row r="23066">
          <cell r="A23066">
            <v>206</v>
          </cell>
        </row>
        <row r="23067">
          <cell r="A23067">
            <v>206</v>
          </cell>
        </row>
        <row r="23068">
          <cell r="A23068">
            <v>206</v>
          </cell>
        </row>
        <row r="23069">
          <cell r="A23069">
            <v>206</v>
          </cell>
        </row>
        <row r="23070">
          <cell r="A23070">
            <v>206</v>
          </cell>
        </row>
        <row r="23071">
          <cell r="A23071">
            <v>206</v>
          </cell>
        </row>
        <row r="23072">
          <cell r="A23072">
            <v>206</v>
          </cell>
        </row>
        <row r="23073">
          <cell r="A23073">
            <v>206</v>
          </cell>
        </row>
        <row r="23074">
          <cell r="A23074">
            <v>206</v>
          </cell>
        </row>
        <row r="23075">
          <cell r="A23075">
            <v>206</v>
          </cell>
        </row>
        <row r="23076">
          <cell r="A23076">
            <v>206</v>
          </cell>
        </row>
        <row r="23077">
          <cell r="A23077">
            <v>206</v>
          </cell>
        </row>
        <row r="23078">
          <cell r="A23078">
            <v>206</v>
          </cell>
        </row>
        <row r="23079">
          <cell r="A23079">
            <v>206</v>
          </cell>
        </row>
        <row r="23080">
          <cell r="A23080">
            <v>206</v>
          </cell>
        </row>
        <row r="23081">
          <cell r="A23081">
            <v>206</v>
          </cell>
        </row>
        <row r="23082">
          <cell r="A23082">
            <v>206</v>
          </cell>
        </row>
        <row r="23083">
          <cell r="A23083">
            <v>206</v>
          </cell>
        </row>
        <row r="23084">
          <cell r="A23084">
            <v>206</v>
          </cell>
        </row>
        <row r="23085">
          <cell r="A23085">
            <v>206</v>
          </cell>
        </row>
        <row r="23086">
          <cell r="A23086">
            <v>206</v>
          </cell>
        </row>
        <row r="23087">
          <cell r="A23087">
            <v>206</v>
          </cell>
        </row>
        <row r="23088">
          <cell r="A23088">
            <v>206</v>
          </cell>
        </row>
        <row r="23089">
          <cell r="A23089">
            <v>206</v>
          </cell>
        </row>
        <row r="23090">
          <cell r="A23090">
            <v>206</v>
          </cell>
        </row>
        <row r="23091">
          <cell r="A23091">
            <v>206</v>
          </cell>
        </row>
        <row r="23092">
          <cell r="A23092">
            <v>206</v>
          </cell>
        </row>
        <row r="23093">
          <cell r="A23093">
            <v>206</v>
          </cell>
        </row>
        <row r="23094">
          <cell r="A23094">
            <v>206</v>
          </cell>
        </row>
        <row r="23095">
          <cell r="A23095">
            <v>206</v>
          </cell>
        </row>
        <row r="23096">
          <cell r="A23096">
            <v>206</v>
          </cell>
        </row>
        <row r="23097">
          <cell r="A23097">
            <v>206</v>
          </cell>
        </row>
        <row r="23098">
          <cell r="A23098">
            <v>206</v>
          </cell>
        </row>
        <row r="23099">
          <cell r="A23099">
            <v>206</v>
          </cell>
        </row>
        <row r="23100">
          <cell r="A23100">
            <v>206</v>
          </cell>
        </row>
        <row r="23101">
          <cell r="A23101">
            <v>206</v>
          </cell>
        </row>
        <row r="23102">
          <cell r="A23102">
            <v>206</v>
          </cell>
        </row>
        <row r="23103">
          <cell r="A23103">
            <v>206</v>
          </cell>
        </row>
        <row r="23104">
          <cell r="A23104">
            <v>206</v>
          </cell>
        </row>
        <row r="23105">
          <cell r="A23105">
            <v>206</v>
          </cell>
        </row>
        <row r="23106">
          <cell r="A23106">
            <v>206</v>
          </cell>
        </row>
        <row r="23107">
          <cell r="A23107">
            <v>206</v>
          </cell>
        </row>
        <row r="23108">
          <cell r="A23108">
            <v>206</v>
          </cell>
        </row>
        <row r="23109">
          <cell r="A23109">
            <v>206</v>
          </cell>
        </row>
        <row r="23110">
          <cell r="A23110">
            <v>206</v>
          </cell>
        </row>
        <row r="23111">
          <cell r="A23111">
            <v>206</v>
          </cell>
        </row>
        <row r="23112">
          <cell r="A23112">
            <v>206</v>
          </cell>
        </row>
        <row r="23113">
          <cell r="A23113">
            <v>206</v>
          </cell>
        </row>
        <row r="23114">
          <cell r="A23114">
            <v>206</v>
          </cell>
        </row>
        <row r="23115">
          <cell r="A23115">
            <v>206</v>
          </cell>
        </row>
        <row r="23116">
          <cell r="A23116">
            <v>206</v>
          </cell>
        </row>
        <row r="23117">
          <cell r="A23117">
            <v>206</v>
          </cell>
        </row>
        <row r="23118">
          <cell r="A23118">
            <v>206</v>
          </cell>
        </row>
        <row r="23119">
          <cell r="A23119">
            <v>206</v>
          </cell>
        </row>
        <row r="23120">
          <cell r="A23120">
            <v>206</v>
          </cell>
        </row>
        <row r="23121">
          <cell r="A23121">
            <v>206</v>
          </cell>
        </row>
        <row r="23122">
          <cell r="A23122">
            <v>206</v>
          </cell>
        </row>
        <row r="23123">
          <cell r="A23123">
            <v>206</v>
          </cell>
        </row>
        <row r="23124">
          <cell r="A23124">
            <v>206</v>
          </cell>
        </row>
        <row r="23125">
          <cell r="A23125">
            <v>206</v>
          </cell>
        </row>
        <row r="23126">
          <cell r="A23126">
            <v>206</v>
          </cell>
        </row>
        <row r="23127">
          <cell r="A23127">
            <v>206</v>
          </cell>
        </row>
        <row r="23128">
          <cell r="A23128">
            <v>207</v>
          </cell>
        </row>
        <row r="23129">
          <cell r="A23129">
            <v>207</v>
          </cell>
        </row>
        <row r="23130">
          <cell r="A23130">
            <v>207</v>
          </cell>
        </row>
        <row r="23131">
          <cell r="A23131">
            <v>207</v>
          </cell>
        </row>
        <row r="23132">
          <cell r="A23132">
            <v>207</v>
          </cell>
        </row>
        <row r="23133">
          <cell r="A23133">
            <v>207</v>
          </cell>
        </row>
        <row r="23134">
          <cell r="A23134">
            <v>207</v>
          </cell>
        </row>
        <row r="23135">
          <cell r="A23135">
            <v>207</v>
          </cell>
        </row>
        <row r="23136">
          <cell r="A23136">
            <v>207</v>
          </cell>
        </row>
        <row r="23137">
          <cell r="A23137">
            <v>207</v>
          </cell>
        </row>
        <row r="23138">
          <cell r="A23138">
            <v>207</v>
          </cell>
        </row>
        <row r="23139">
          <cell r="A23139">
            <v>207</v>
          </cell>
        </row>
        <row r="23140">
          <cell r="A23140">
            <v>207</v>
          </cell>
        </row>
        <row r="23141">
          <cell r="A23141">
            <v>207</v>
          </cell>
        </row>
        <row r="23142">
          <cell r="A23142">
            <v>207</v>
          </cell>
        </row>
        <row r="23143">
          <cell r="A23143">
            <v>207</v>
          </cell>
        </row>
        <row r="23144">
          <cell r="A23144">
            <v>207</v>
          </cell>
        </row>
        <row r="23145">
          <cell r="A23145">
            <v>207</v>
          </cell>
        </row>
        <row r="23146">
          <cell r="A23146">
            <v>207</v>
          </cell>
        </row>
        <row r="23147">
          <cell r="A23147">
            <v>207</v>
          </cell>
        </row>
        <row r="23148">
          <cell r="A23148">
            <v>207</v>
          </cell>
        </row>
        <row r="23149">
          <cell r="A23149">
            <v>207</v>
          </cell>
        </row>
        <row r="23150">
          <cell r="A23150">
            <v>207</v>
          </cell>
        </row>
        <row r="23151">
          <cell r="A23151">
            <v>207</v>
          </cell>
        </row>
        <row r="23152">
          <cell r="A23152">
            <v>207</v>
          </cell>
        </row>
        <row r="23153">
          <cell r="A23153">
            <v>207</v>
          </cell>
        </row>
        <row r="23154">
          <cell r="A23154">
            <v>207</v>
          </cell>
        </row>
        <row r="23155">
          <cell r="A23155">
            <v>207</v>
          </cell>
        </row>
        <row r="23156">
          <cell r="A23156">
            <v>207</v>
          </cell>
        </row>
        <row r="23157">
          <cell r="A23157">
            <v>207</v>
          </cell>
        </row>
        <row r="23158">
          <cell r="A23158">
            <v>207</v>
          </cell>
        </row>
        <row r="23159">
          <cell r="A23159">
            <v>207</v>
          </cell>
        </row>
        <row r="23160">
          <cell r="A23160">
            <v>207</v>
          </cell>
        </row>
        <row r="23161">
          <cell r="A23161">
            <v>207</v>
          </cell>
        </row>
        <row r="23162">
          <cell r="A23162">
            <v>207</v>
          </cell>
        </row>
        <row r="23163">
          <cell r="A23163">
            <v>207</v>
          </cell>
        </row>
        <row r="23164">
          <cell r="A23164">
            <v>207</v>
          </cell>
        </row>
        <row r="23165">
          <cell r="A23165">
            <v>207</v>
          </cell>
        </row>
        <row r="23166">
          <cell r="A23166">
            <v>207</v>
          </cell>
        </row>
        <row r="23167">
          <cell r="A23167">
            <v>207</v>
          </cell>
        </row>
        <row r="23168">
          <cell r="A23168">
            <v>207</v>
          </cell>
        </row>
        <row r="23169">
          <cell r="A23169">
            <v>207</v>
          </cell>
        </row>
        <row r="23170">
          <cell r="A23170">
            <v>207</v>
          </cell>
        </row>
        <row r="23171">
          <cell r="A23171">
            <v>207</v>
          </cell>
        </row>
        <row r="23172">
          <cell r="A23172">
            <v>207</v>
          </cell>
        </row>
        <row r="23173">
          <cell r="A23173">
            <v>207</v>
          </cell>
        </row>
        <row r="23174">
          <cell r="A23174">
            <v>207</v>
          </cell>
        </row>
        <row r="23175">
          <cell r="A23175">
            <v>207</v>
          </cell>
        </row>
        <row r="23176">
          <cell r="A23176">
            <v>207</v>
          </cell>
        </row>
        <row r="23177">
          <cell r="A23177">
            <v>207</v>
          </cell>
        </row>
        <row r="23178">
          <cell r="A23178">
            <v>207</v>
          </cell>
        </row>
        <row r="23179">
          <cell r="A23179">
            <v>207</v>
          </cell>
        </row>
        <row r="23180">
          <cell r="A23180">
            <v>207</v>
          </cell>
        </row>
        <row r="23181">
          <cell r="A23181">
            <v>207</v>
          </cell>
        </row>
        <row r="23182">
          <cell r="A23182">
            <v>207</v>
          </cell>
        </row>
        <row r="23183">
          <cell r="A23183">
            <v>207</v>
          </cell>
        </row>
        <row r="23184">
          <cell r="A23184">
            <v>207</v>
          </cell>
        </row>
        <row r="23185">
          <cell r="A23185">
            <v>207</v>
          </cell>
        </row>
        <row r="23186">
          <cell r="A23186">
            <v>207</v>
          </cell>
        </row>
        <row r="23187">
          <cell r="A23187">
            <v>207</v>
          </cell>
        </row>
        <row r="23188">
          <cell r="A23188">
            <v>207</v>
          </cell>
        </row>
        <row r="23189">
          <cell r="A23189">
            <v>207</v>
          </cell>
        </row>
        <row r="23190">
          <cell r="A23190">
            <v>207</v>
          </cell>
        </row>
        <row r="23191">
          <cell r="A23191">
            <v>207</v>
          </cell>
        </row>
        <row r="23192">
          <cell r="A23192">
            <v>207</v>
          </cell>
        </row>
        <row r="23193">
          <cell r="A23193">
            <v>207</v>
          </cell>
        </row>
        <row r="23194">
          <cell r="A23194">
            <v>207</v>
          </cell>
        </row>
        <row r="23195">
          <cell r="A23195">
            <v>207</v>
          </cell>
        </row>
        <row r="23196">
          <cell r="A23196">
            <v>207</v>
          </cell>
        </row>
        <row r="23197">
          <cell r="A23197">
            <v>207</v>
          </cell>
        </row>
        <row r="23198">
          <cell r="A23198">
            <v>207</v>
          </cell>
        </row>
        <row r="23199">
          <cell r="A23199">
            <v>207</v>
          </cell>
        </row>
        <row r="23200">
          <cell r="A23200">
            <v>207</v>
          </cell>
        </row>
        <row r="23201">
          <cell r="A23201">
            <v>207</v>
          </cell>
        </row>
        <row r="23202">
          <cell r="A23202">
            <v>207</v>
          </cell>
        </row>
        <row r="23203">
          <cell r="A23203">
            <v>207</v>
          </cell>
        </row>
        <row r="23204">
          <cell r="A23204">
            <v>207</v>
          </cell>
        </row>
        <row r="23205">
          <cell r="A23205">
            <v>207</v>
          </cell>
        </row>
        <row r="23206">
          <cell r="A23206">
            <v>207</v>
          </cell>
        </row>
        <row r="23207">
          <cell r="A23207">
            <v>207</v>
          </cell>
        </row>
        <row r="23208">
          <cell r="A23208">
            <v>207</v>
          </cell>
        </row>
        <row r="23209">
          <cell r="A23209">
            <v>207</v>
          </cell>
        </row>
        <row r="23210">
          <cell r="A23210">
            <v>207</v>
          </cell>
        </row>
        <row r="23211">
          <cell r="A23211">
            <v>207</v>
          </cell>
        </row>
        <row r="23212">
          <cell r="A23212">
            <v>207</v>
          </cell>
        </row>
        <row r="23213">
          <cell r="A23213">
            <v>207</v>
          </cell>
        </row>
        <row r="23214">
          <cell r="A23214">
            <v>207</v>
          </cell>
        </row>
        <row r="23215">
          <cell r="A23215">
            <v>207</v>
          </cell>
        </row>
        <row r="23216">
          <cell r="A23216">
            <v>207</v>
          </cell>
        </row>
        <row r="23217">
          <cell r="A23217">
            <v>207</v>
          </cell>
        </row>
        <row r="23218">
          <cell r="A23218">
            <v>207</v>
          </cell>
        </row>
        <row r="23219">
          <cell r="A23219">
            <v>207</v>
          </cell>
        </row>
        <row r="23220">
          <cell r="A23220">
            <v>207</v>
          </cell>
        </row>
        <row r="23221">
          <cell r="A23221">
            <v>207</v>
          </cell>
        </row>
        <row r="23222">
          <cell r="A23222">
            <v>207</v>
          </cell>
        </row>
        <row r="23223">
          <cell r="A23223">
            <v>207</v>
          </cell>
        </row>
        <row r="23224">
          <cell r="A23224">
            <v>207</v>
          </cell>
        </row>
        <row r="23225">
          <cell r="A23225">
            <v>207</v>
          </cell>
        </row>
        <row r="23226">
          <cell r="A23226">
            <v>207</v>
          </cell>
        </row>
        <row r="23227">
          <cell r="A23227">
            <v>207</v>
          </cell>
        </row>
        <row r="23228">
          <cell r="A23228">
            <v>207</v>
          </cell>
        </row>
        <row r="23229">
          <cell r="A23229">
            <v>207</v>
          </cell>
        </row>
        <row r="23230">
          <cell r="A23230">
            <v>207</v>
          </cell>
        </row>
        <row r="23231">
          <cell r="A23231">
            <v>207</v>
          </cell>
        </row>
        <row r="23232">
          <cell r="A23232">
            <v>207</v>
          </cell>
        </row>
        <row r="23233">
          <cell r="A23233">
            <v>207</v>
          </cell>
        </row>
        <row r="23234">
          <cell r="A23234">
            <v>207</v>
          </cell>
        </row>
        <row r="23235">
          <cell r="A23235">
            <v>207</v>
          </cell>
        </row>
        <row r="23236">
          <cell r="A23236">
            <v>207</v>
          </cell>
        </row>
        <row r="23237">
          <cell r="A23237">
            <v>207</v>
          </cell>
        </row>
        <row r="23238">
          <cell r="A23238">
            <v>207</v>
          </cell>
        </row>
        <row r="23239">
          <cell r="A23239">
            <v>207</v>
          </cell>
        </row>
        <row r="23240">
          <cell r="A23240">
            <v>207</v>
          </cell>
        </row>
        <row r="23241">
          <cell r="A23241">
            <v>208</v>
          </cell>
        </row>
        <row r="23242">
          <cell r="A23242">
            <v>208</v>
          </cell>
        </row>
        <row r="23243">
          <cell r="A23243">
            <v>208</v>
          </cell>
        </row>
        <row r="23244">
          <cell r="A23244">
            <v>208</v>
          </cell>
        </row>
        <row r="23245">
          <cell r="A23245">
            <v>208</v>
          </cell>
        </row>
        <row r="23246">
          <cell r="A23246">
            <v>208</v>
          </cell>
        </row>
        <row r="23247">
          <cell r="A23247">
            <v>208</v>
          </cell>
        </row>
        <row r="23248">
          <cell r="A23248">
            <v>208</v>
          </cell>
        </row>
        <row r="23249">
          <cell r="A23249">
            <v>208</v>
          </cell>
        </row>
        <row r="23250">
          <cell r="A23250">
            <v>208</v>
          </cell>
        </row>
        <row r="23251">
          <cell r="A23251">
            <v>208</v>
          </cell>
        </row>
        <row r="23252">
          <cell r="A23252">
            <v>208</v>
          </cell>
        </row>
        <row r="23253">
          <cell r="A23253">
            <v>208</v>
          </cell>
        </row>
        <row r="23254">
          <cell r="A23254">
            <v>208</v>
          </cell>
        </row>
        <row r="23255">
          <cell r="A23255">
            <v>208</v>
          </cell>
        </row>
        <row r="23256">
          <cell r="A23256">
            <v>208</v>
          </cell>
        </row>
        <row r="23257">
          <cell r="A23257">
            <v>208</v>
          </cell>
        </row>
        <row r="23258">
          <cell r="A23258">
            <v>208</v>
          </cell>
        </row>
        <row r="23259">
          <cell r="A23259">
            <v>208</v>
          </cell>
        </row>
        <row r="23260">
          <cell r="A23260">
            <v>208</v>
          </cell>
        </row>
        <row r="23261">
          <cell r="A23261">
            <v>208</v>
          </cell>
        </row>
        <row r="23262">
          <cell r="A23262">
            <v>208</v>
          </cell>
        </row>
        <row r="23263">
          <cell r="A23263">
            <v>208</v>
          </cell>
        </row>
        <row r="23264">
          <cell r="A23264">
            <v>208</v>
          </cell>
        </row>
        <row r="23265">
          <cell r="A23265">
            <v>208</v>
          </cell>
        </row>
        <row r="23266">
          <cell r="A23266">
            <v>208</v>
          </cell>
        </row>
        <row r="23267">
          <cell r="A23267">
            <v>208</v>
          </cell>
        </row>
        <row r="23268">
          <cell r="A23268">
            <v>208</v>
          </cell>
        </row>
        <row r="23269">
          <cell r="A23269">
            <v>208</v>
          </cell>
        </row>
        <row r="23270">
          <cell r="A23270">
            <v>208</v>
          </cell>
        </row>
        <row r="23271">
          <cell r="A23271">
            <v>208</v>
          </cell>
        </row>
        <row r="23272">
          <cell r="A23272">
            <v>208</v>
          </cell>
        </row>
        <row r="23273">
          <cell r="A23273">
            <v>208</v>
          </cell>
        </row>
        <row r="23274">
          <cell r="A23274">
            <v>208</v>
          </cell>
        </row>
        <row r="23275">
          <cell r="A23275">
            <v>208</v>
          </cell>
        </row>
        <row r="23276">
          <cell r="A23276">
            <v>208</v>
          </cell>
        </row>
        <row r="23277">
          <cell r="A23277">
            <v>208</v>
          </cell>
        </row>
        <row r="23278">
          <cell r="A23278">
            <v>208</v>
          </cell>
        </row>
        <row r="23279">
          <cell r="A23279">
            <v>208</v>
          </cell>
        </row>
        <row r="23280">
          <cell r="A23280">
            <v>208</v>
          </cell>
        </row>
        <row r="23281">
          <cell r="A23281">
            <v>208</v>
          </cell>
        </row>
        <row r="23282">
          <cell r="A23282">
            <v>208</v>
          </cell>
        </row>
        <row r="23283">
          <cell r="A23283">
            <v>208</v>
          </cell>
        </row>
        <row r="23284">
          <cell r="A23284">
            <v>208</v>
          </cell>
        </row>
        <row r="23285">
          <cell r="A23285">
            <v>208</v>
          </cell>
        </row>
        <row r="23286">
          <cell r="A23286">
            <v>208</v>
          </cell>
        </row>
        <row r="23287">
          <cell r="A23287">
            <v>208</v>
          </cell>
        </row>
        <row r="23288">
          <cell r="A23288">
            <v>208</v>
          </cell>
        </row>
        <row r="23289">
          <cell r="A23289">
            <v>208</v>
          </cell>
        </row>
        <row r="23290">
          <cell r="A23290">
            <v>208</v>
          </cell>
        </row>
        <row r="23291">
          <cell r="A23291">
            <v>208</v>
          </cell>
        </row>
        <row r="23292">
          <cell r="A23292">
            <v>208</v>
          </cell>
        </row>
        <row r="23293">
          <cell r="A23293">
            <v>208</v>
          </cell>
        </row>
        <row r="23294">
          <cell r="A23294">
            <v>208</v>
          </cell>
        </row>
        <row r="23295">
          <cell r="A23295">
            <v>208</v>
          </cell>
        </row>
        <row r="23296">
          <cell r="A23296">
            <v>208</v>
          </cell>
        </row>
        <row r="23297">
          <cell r="A23297">
            <v>208</v>
          </cell>
        </row>
        <row r="23298">
          <cell r="A23298">
            <v>208</v>
          </cell>
        </row>
        <row r="23299">
          <cell r="A23299">
            <v>208</v>
          </cell>
        </row>
        <row r="23300">
          <cell r="A23300">
            <v>208</v>
          </cell>
        </row>
        <row r="23301">
          <cell r="A23301">
            <v>208</v>
          </cell>
        </row>
        <row r="23302">
          <cell r="A23302">
            <v>208</v>
          </cell>
        </row>
        <row r="23303">
          <cell r="A23303">
            <v>208</v>
          </cell>
        </row>
        <row r="23304">
          <cell r="A23304">
            <v>208</v>
          </cell>
        </row>
        <row r="23305">
          <cell r="A23305">
            <v>208</v>
          </cell>
        </row>
        <row r="23306">
          <cell r="A23306">
            <v>208</v>
          </cell>
        </row>
        <row r="23307">
          <cell r="A23307">
            <v>208</v>
          </cell>
        </row>
        <row r="23308">
          <cell r="A23308">
            <v>208</v>
          </cell>
        </row>
        <row r="23309">
          <cell r="A23309">
            <v>208</v>
          </cell>
        </row>
        <row r="23310">
          <cell r="A23310">
            <v>208</v>
          </cell>
        </row>
        <row r="23311">
          <cell r="A23311">
            <v>208</v>
          </cell>
        </row>
        <row r="23312">
          <cell r="A23312">
            <v>208</v>
          </cell>
        </row>
        <row r="23313">
          <cell r="A23313">
            <v>208</v>
          </cell>
        </row>
        <row r="23314">
          <cell r="A23314">
            <v>208</v>
          </cell>
        </row>
        <row r="23315">
          <cell r="A23315">
            <v>208</v>
          </cell>
        </row>
        <row r="23316">
          <cell r="A23316">
            <v>208</v>
          </cell>
        </row>
        <row r="23317">
          <cell r="A23317">
            <v>208</v>
          </cell>
        </row>
        <row r="23318">
          <cell r="A23318">
            <v>208</v>
          </cell>
        </row>
        <row r="23319">
          <cell r="A23319">
            <v>208</v>
          </cell>
        </row>
        <row r="23320">
          <cell r="A23320">
            <v>208</v>
          </cell>
        </row>
        <row r="23321">
          <cell r="A23321">
            <v>208</v>
          </cell>
        </row>
        <row r="23322">
          <cell r="A23322">
            <v>208</v>
          </cell>
        </row>
        <row r="23323">
          <cell r="A23323">
            <v>208</v>
          </cell>
        </row>
        <row r="23324">
          <cell r="A23324">
            <v>208</v>
          </cell>
        </row>
        <row r="23325">
          <cell r="A23325">
            <v>208</v>
          </cell>
        </row>
        <row r="23326">
          <cell r="A23326">
            <v>208</v>
          </cell>
        </row>
        <row r="23327">
          <cell r="A23327">
            <v>208</v>
          </cell>
        </row>
        <row r="23328">
          <cell r="A23328">
            <v>208</v>
          </cell>
        </row>
        <row r="23329">
          <cell r="A23329">
            <v>208</v>
          </cell>
        </row>
        <row r="23330">
          <cell r="A23330">
            <v>208</v>
          </cell>
        </row>
        <row r="23331">
          <cell r="A23331">
            <v>208</v>
          </cell>
        </row>
        <row r="23332">
          <cell r="A23332">
            <v>208</v>
          </cell>
        </row>
        <row r="23333">
          <cell r="A23333">
            <v>208</v>
          </cell>
        </row>
        <row r="23334">
          <cell r="A23334">
            <v>208</v>
          </cell>
        </row>
        <row r="23335">
          <cell r="A23335">
            <v>208</v>
          </cell>
        </row>
        <row r="23336">
          <cell r="A23336">
            <v>208</v>
          </cell>
        </row>
        <row r="23337">
          <cell r="A23337">
            <v>208</v>
          </cell>
        </row>
        <row r="23338">
          <cell r="A23338">
            <v>208</v>
          </cell>
        </row>
        <row r="23339">
          <cell r="A23339">
            <v>208</v>
          </cell>
        </row>
        <row r="23340">
          <cell r="A23340">
            <v>208</v>
          </cell>
        </row>
        <row r="23341">
          <cell r="A23341">
            <v>208</v>
          </cell>
        </row>
        <row r="23342">
          <cell r="A23342">
            <v>208</v>
          </cell>
        </row>
        <row r="23343">
          <cell r="A23343">
            <v>208</v>
          </cell>
        </row>
        <row r="23344">
          <cell r="A23344">
            <v>208</v>
          </cell>
        </row>
        <row r="23345">
          <cell r="A23345">
            <v>208</v>
          </cell>
        </row>
        <row r="23346">
          <cell r="A23346">
            <v>208</v>
          </cell>
        </row>
        <row r="23347">
          <cell r="A23347">
            <v>208</v>
          </cell>
        </row>
        <row r="23348">
          <cell r="A23348">
            <v>208</v>
          </cell>
        </row>
        <row r="23349">
          <cell r="A23349">
            <v>208</v>
          </cell>
        </row>
        <row r="23350">
          <cell r="A23350">
            <v>208</v>
          </cell>
        </row>
        <row r="23351">
          <cell r="A23351">
            <v>208</v>
          </cell>
        </row>
        <row r="23352">
          <cell r="A23352">
            <v>208</v>
          </cell>
        </row>
        <row r="23353">
          <cell r="A23353">
            <v>208</v>
          </cell>
        </row>
        <row r="23354">
          <cell r="A23354">
            <v>209</v>
          </cell>
        </row>
        <row r="23355">
          <cell r="A23355">
            <v>209</v>
          </cell>
        </row>
        <row r="23356">
          <cell r="A23356">
            <v>209</v>
          </cell>
        </row>
        <row r="23357">
          <cell r="A23357">
            <v>209</v>
          </cell>
        </row>
        <row r="23358">
          <cell r="A23358">
            <v>209</v>
          </cell>
        </row>
        <row r="23359">
          <cell r="A23359">
            <v>209</v>
          </cell>
        </row>
        <row r="23360">
          <cell r="A23360">
            <v>209</v>
          </cell>
        </row>
        <row r="23361">
          <cell r="A23361">
            <v>209</v>
          </cell>
        </row>
        <row r="23362">
          <cell r="A23362">
            <v>209</v>
          </cell>
        </row>
        <row r="23363">
          <cell r="A23363">
            <v>209</v>
          </cell>
        </row>
        <row r="23364">
          <cell r="A23364">
            <v>209</v>
          </cell>
        </row>
        <row r="23365">
          <cell r="A23365">
            <v>209</v>
          </cell>
        </row>
        <row r="23366">
          <cell r="A23366">
            <v>209</v>
          </cell>
        </row>
        <row r="23367">
          <cell r="A23367">
            <v>209</v>
          </cell>
        </row>
        <row r="23368">
          <cell r="A23368">
            <v>209</v>
          </cell>
        </row>
        <row r="23369">
          <cell r="A23369">
            <v>209</v>
          </cell>
        </row>
        <row r="23370">
          <cell r="A23370">
            <v>209</v>
          </cell>
        </row>
        <row r="23371">
          <cell r="A23371">
            <v>209</v>
          </cell>
        </row>
        <row r="23372">
          <cell r="A23372">
            <v>209</v>
          </cell>
        </row>
        <row r="23373">
          <cell r="A23373">
            <v>209</v>
          </cell>
        </row>
        <row r="23374">
          <cell r="A23374">
            <v>209</v>
          </cell>
        </row>
        <row r="23375">
          <cell r="A23375">
            <v>209</v>
          </cell>
        </row>
        <row r="23376">
          <cell r="A23376">
            <v>209</v>
          </cell>
        </row>
        <row r="23377">
          <cell r="A23377">
            <v>209</v>
          </cell>
        </row>
        <row r="23378">
          <cell r="A23378">
            <v>209</v>
          </cell>
        </row>
        <row r="23379">
          <cell r="A23379">
            <v>209</v>
          </cell>
        </row>
        <row r="23380">
          <cell r="A23380">
            <v>209</v>
          </cell>
        </row>
        <row r="23381">
          <cell r="A23381">
            <v>209</v>
          </cell>
        </row>
        <row r="23382">
          <cell r="A23382">
            <v>209</v>
          </cell>
        </row>
        <row r="23383">
          <cell r="A23383">
            <v>209</v>
          </cell>
        </row>
        <row r="23384">
          <cell r="A23384">
            <v>209</v>
          </cell>
        </row>
        <row r="23385">
          <cell r="A23385">
            <v>209</v>
          </cell>
        </row>
        <row r="23386">
          <cell r="A23386">
            <v>209</v>
          </cell>
        </row>
        <row r="23387">
          <cell r="A23387">
            <v>209</v>
          </cell>
        </row>
        <row r="23388">
          <cell r="A23388">
            <v>209</v>
          </cell>
        </row>
        <row r="23389">
          <cell r="A23389">
            <v>209</v>
          </cell>
        </row>
        <row r="23390">
          <cell r="A23390">
            <v>209</v>
          </cell>
        </row>
        <row r="23391">
          <cell r="A23391">
            <v>209</v>
          </cell>
        </row>
        <row r="23392">
          <cell r="A23392">
            <v>209</v>
          </cell>
        </row>
        <row r="23393">
          <cell r="A23393">
            <v>209</v>
          </cell>
        </row>
        <row r="23394">
          <cell r="A23394">
            <v>209</v>
          </cell>
        </row>
        <row r="23395">
          <cell r="A23395">
            <v>209</v>
          </cell>
        </row>
        <row r="23396">
          <cell r="A23396">
            <v>209</v>
          </cell>
        </row>
        <row r="23397">
          <cell r="A23397">
            <v>209</v>
          </cell>
        </row>
        <row r="23398">
          <cell r="A23398">
            <v>209</v>
          </cell>
        </row>
        <row r="23399">
          <cell r="A23399">
            <v>209</v>
          </cell>
        </row>
        <row r="23400">
          <cell r="A23400">
            <v>209</v>
          </cell>
        </row>
        <row r="23401">
          <cell r="A23401">
            <v>209</v>
          </cell>
        </row>
        <row r="23402">
          <cell r="A23402">
            <v>209</v>
          </cell>
        </row>
        <row r="23403">
          <cell r="A23403">
            <v>209</v>
          </cell>
        </row>
        <row r="23404">
          <cell r="A23404">
            <v>209</v>
          </cell>
        </row>
        <row r="23405">
          <cell r="A23405">
            <v>209</v>
          </cell>
        </row>
        <row r="23406">
          <cell r="A23406">
            <v>209</v>
          </cell>
        </row>
        <row r="23407">
          <cell r="A23407">
            <v>209</v>
          </cell>
        </row>
        <row r="23408">
          <cell r="A23408">
            <v>209</v>
          </cell>
        </row>
        <row r="23409">
          <cell r="A23409">
            <v>209</v>
          </cell>
        </row>
        <row r="23410">
          <cell r="A23410">
            <v>209</v>
          </cell>
        </row>
        <row r="23411">
          <cell r="A23411">
            <v>209</v>
          </cell>
        </row>
        <row r="23412">
          <cell r="A23412">
            <v>209</v>
          </cell>
        </row>
        <row r="23413">
          <cell r="A23413">
            <v>209</v>
          </cell>
        </row>
        <row r="23414">
          <cell r="A23414">
            <v>209</v>
          </cell>
        </row>
        <row r="23415">
          <cell r="A23415">
            <v>209</v>
          </cell>
        </row>
        <row r="23416">
          <cell r="A23416">
            <v>209</v>
          </cell>
        </row>
        <row r="23417">
          <cell r="A23417">
            <v>209</v>
          </cell>
        </row>
        <row r="23418">
          <cell r="A23418">
            <v>209</v>
          </cell>
        </row>
        <row r="23419">
          <cell r="A23419">
            <v>209</v>
          </cell>
        </row>
        <row r="23420">
          <cell r="A23420">
            <v>209</v>
          </cell>
        </row>
        <row r="23421">
          <cell r="A23421">
            <v>209</v>
          </cell>
        </row>
        <row r="23422">
          <cell r="A23422">
            <v>209</v>
          </cell>
        </row>
        <row r="23423">
          <cell r="A23423">
            <v>209</v>
          </cell>
        </row>
        <row r="23424">
          <cell r="A23424">
            <v>209</v>
          </cell>
        </row>
        <row r="23425">
          <cell r="A23425">
            <v>209</v>
          </cell>
        </row>
        <row r="23426">
          <cell r="A23426">
            <v>209</v>
          </cell>
        </row>
        <row r="23427">
          <cell r="A23427">
            <v>209</v>
          </cell>
        </row>
        <row r="23428">
          <cell r="A23428">
            <v>209</v>
          </cell>
        </row>
        <row r="23429">
          <cell r="A23429">
            <v>209</v>
          </cell>
        </row>
        <row r="23430">
          <cell r="A23430">
            <v>209</v>
          </cell>
        </row>
        <row r="23431">
          <cell r="A23431">
            <v>209</v>
          </cell>
        </row>
        <row r="23432">
          <cell r="A23432">
            <v>209</v>
          </cell>
        </row>
        <row r="23433">
          <cell r="A23433">
            <v>209</v>
          </cell>
        </row>
        <row r="23434">
          <cell r="A23434">
            <v>209</v>
          </cell>
        </row>
        <row r="23435">
          <cell r="A23435">
            <v>209</v>
          </cell>
        </row>
        <row r="23436">
          <cell r="A23436">
            <v>209</v>
          </cell>
        </row>
        <row r="23437">
          <cell r="A23437">
            <v>209</v>
          </cell>
        </row>
        <row r="23438">
          <cell r="A23438">
            <v>209</v>
          </cell>
        </row>
        <row r="23439">
          <cell r="A23439">
            <v>209</v>
          </cell>
        </row>
        <row r="23440">
          <cell r="A23440">
            <v>209</v>
          </cell>
        </row>
        <row r="23441">
          <cell r="A23441">
            <v>209</v>
          </cell>
        </row>
        <row r="23442">
          <cell r="A23442">
            <v>209</v>
          </cell>
        </row>
        <row r="23443">
          <cell r="A23443">
            <v>209</v>
          </cell>
        </row>
        <row r="23444">
          <cell r="A23444">
            <v>209</v>
          </cell>
        </row>
        <row r="23445">
          <cell r="A23445">
            <v>209</v>
          </cell>
        </row>
        <row r="23446">
          <cell r="A23446">
            <v>209</v>
          </cell>
        </row>
        <row r="23447">
          <cell r="A23447">
            <v>209</v>
          </cell>
        </row>
        <row r="23448">
          <cell r="A23448">
            <v>209</v>
          </cell>
        </row>
        <row r="23449">
          <cell r="A23449">
            <v>209</v>
          </cell>
        </row>
        <row r="23450">
          <cell r="A23450">
            <v>209</v>
          </cell>
        </row>
        <row r="23451">
          <cell r="A23451">
            <v>209</v>
          </cell>
        </row>
        <row r="23452">
          <cell r="A23452">
            <v>209</v>
          </cell>
        </row>
        <row r="23453">
          <cell r="A23453">
            <v>209</v>
          </cell>
        </row>
        <row r="23454">
          <cell r="A23454">
            <v>209</v>
          </cell>
        </row>
        <row r="23455">
          <cell r="A23455">
            <v>209</v>
          </cell>
        </row>
        <row r="23456">
          <cell r="A23456">
            <v>209</v>
          </cell>
        </row>
        <row r="23457">
          <cell r="A23457">
            <v>209</v>
          </cell>
        </row>
        <row r="23458">
          <cell r="A23458">
            <v>209</v>
          </cell>
        </row>
        <row r="23459">
          <cell r="A23459">
            <v>209</v>
          </cell>
        </row>
        <row r="23460">
          <cell r="A23460">
            <v>209</v>
          </cell>
        </row>
        <row r="23461">
          <cell r="A23461">
            <v>209</v>
          </cell>
        </row>
        <row r="23462">
          <cell r="A23462">
            <v>209</v>
          </cell>
        </row>
        <row r="23463">
          <cell r="A23463">
            <v>209</v>
          </cell>
        </row>
        <row r="23464">
          <cell r="A23464">
            <v>209</v>
          </cell>
        </row>
        <row r="23465">
          <cell r="A23465">
            <v>209</v>
          </cell>
        </row>
        <row r="23466">
          <cell r="A23466">
            <v>209</v>
          </cell>
        </row>
        <row r="23467">
          <cell r="A23467">
            <v>210</v>
          </cell>
        </row>
        <row r="23468">
          <cell r="A23468">
            <v>210</v>
          </cell>
        </row>
        <row r="23469">
          <cell r="A23469">
            <v>210</v>
          </cell>
        </row>
        <row r="23470">
          <cell r="A23470">
            <v>210</v>
          </cell>
        </row>
        <row r="23471">
          <cell r="A23471">
            <v>210</v>
          </cell>
        </row>
        <row r="23472">
          <cell r="A23472">
            <v>210</v>
          </cell>
        </row>
        <row r="23473">
          <cell r="A23473">
            <v>210</v>
          </cell>
        </row>
        <row r="23474">
          <cell r="A23474">
            <v>210</v>
          </cell>
        </row>
        <row r="23475">
          <cell r="A23475">
            <v>210</v>
          </cell>
        </row>
        <row r="23476">
          <cell r="A23476">
            <v>210</v>
          </cell>
        </row>
        <row r="23477">
          <cell r="A23477">
            <v>210</v>
          </cell>
        </row>
        <row r="23478">
          <cell r="A23478">
            <v>210</v>
          </cell>
        </row>
        <row r="23479">
          <cell r="A23479">
            <v>210</v>
          </cell>
        </row>
        <row r="23480">
          <cell r="A23480">
            <v>210</v>
          </cell>
        </row>
        <row r="23481">
          <cell r="A23481">
            <v>210</v>
          </cell>
        </row>
        <row r="23482">
          <cell r="A23482">
            <v>210</v>
          </cell>
        </row>
        <row r="23483">
          <cell r="A23483">
            <v>210</v>
          </cell>
        </row>
        <row r="23484">
          <cell r="A23484">
            <v>210</v>
          </cell>
        </row>
        <row r="23485">
          <cell r="A23485">
            <v>210</v>
          </cell>
        </row>
        <row r="23486">
          <cell r="A23486">
            <v>210</v>
          </cell>
        </row>
        <row r="23487">
          <cell r="A23487">
            <v>210</v>
          </cell>
        </row>
        <row r="23488">
          <cell r="A23488">
            <v>210</v>
          </cell>
        </row>
        <row r="23489">
          <cell r="A23489">
            <v>210</v>
          </cell>
        </row>
        <row r="23490">
          <cell r="A23490">
            <v>210</v>
          </cell>
        </row>
        <row r="23491">
          <cell r="A23491">
            <v>210</v>
          </cell>
        </row>
        <row r="23492">
          <cell r="A23492">
            <v>210</v>
          </cell>
        </row>
        <row r="23493">
          <cell r="A23493">
            <v>210</v>
          </cell>
        </row>
        <row r="23494">
          <cell r="A23494">
            <v>210</v>
          </cell>
        </row>
        <row r="23495">
          <cell r="A23495">
            <v>210</v>
          </cell>
        </row>
        <row r="23496">
          <cell r="A23496">
            <v>210</v>
          </cell>
        </row>
        <row r="23497">
          <cell r="A23497">
            <v>210</v>
          </cell>
        </row>
        <row r="23498">
          <cell r="A23498">
            <v>210</v>
          </cell>
        </row>
        <row r="23499">
          <cell r="A23499">
            <v>210</v>
          </cell>
        </row>
        <row r="23500">
          <cell r="A23500">
            <v>210</v>
          </cell>
        </row>
        <row r="23501">
          <cell r="A23501">
            <v>210</v>
          </cell>
        </row>
        <row r="23502">
          <cell r="A23502">
            <v>210</v>
          </cell>
        </row>
        <row r="23503">
          <cell r="A23503">
            <v>210</v>
          </cell>
        </row>
        <row r="23504">
          <cell r="A23504">
            <v>210</v>
          </cell>
        </row>
        <row r="23505">
          <cell r="A23505">
            <v>210</v>
          </cell>
        </row>
        <row r="23506">
          <cell r="A23506">
            <v>210</v>
          </cell>
        </row>
        <row r="23507">
          <cell r="A23507">
            <v>210</v>
          </cell>
        </row>
        <row r="23508">
          <cell r="A23508">
            <v>210</v>
          </cell>
        </row>
        <row r="23509">
          <cell r="A23509">
            <v>210</v>
          </cell>
        </row>
        <row r="23510">
          <cell r="A23510">
            <v>210</v>
          </cell>
        </row>
        <row r="23511">
          <cell r="A23511">
            <v>210</v>
          </cell>
        </row>
        <row r="23512">
          <cell r="A23512">
            <v>210</v>
          </cell>
        </row>
        <row r="23513">
          <cell r="A23513">
            <v>210</v>
          </cell>
        </row>
        <row r="23514">
          <cell r="A23514">
            <v>210</v>
          </cell>
        </row>
        <row r="23515">
          <cell r="A23515">
            <v>210</v>
          </cell>
        </row>
        <row r="23516">
          <cell r="A23516">
            <v>210</v>
          </cell>
        </row>
        <row r="23517">
          <cell r="A23517">
            <v>210</v>
          </cell>
        </row>
        <row r="23518">
          <cell r="A23518">
            <v>210</v>
          </cell>
        </row>
        <row r="23519">
          <cell r="A23519">
            <v>210</v>
          </cell>
        </row>
        <row r="23520">
          <cell r="A23520">
            <v>210</v>
          </cell>
        </row>
        <row r="23521">
          <cell r="A23521">
            <v>210</v>
          </cell>
        </row>
        <row r="23522">
          <cell r="A23522">
            <v>210</v>
          </cell>
        </row>
        <row r="23523">
          <cell r="A23523">
            <v>210</v>
          </cell>
        </row>
        <row r="23524">
          <cell r="A23524">
            <v>210</v>
          </cell>
        </row>
        <row r="23525">
          <cell r="A23525">
            <v>210</v>
          </cell>
        </row>
        <row r="23526">
          <cell r="A23526">
            <v>210</v>
          </cell>
        </row>
        <row r="23527">
          <cell r="A23527">
            <v>210</v>
          </cell>
        </row>
        <row r="23528">
          <cell r="A23528">
            <v>210</v>
          </cell>
        </row>
        <row r="23529">
          <cell r="A23529">
            <v>210</v>
          </cell>
        </row>
        <row r="23530">
          <cell r="A23530">
            <v>210</v>
          </cell>
        </row>
        <row r="23531">
          <cell r="A23531">
            <v>210</v>
          </cell>
        </row>
        <row r="23532">
          <cell r="A23532">
            <v>210</v>
          </cell>
        </row>
        <row r="23533">
          <cell r="A23533">
            <v>210</v>
          </cell>
        </row>
        <row r="23534">
          <cell r="A23534">
            <v>210</v>
          </cell>
        </row>
        <row r="23535">
          <cell r="A23535">
            <v>210</v>
          </cell>
        </row>
        <row r="23536">
          <cell r="A23536">
            <v>210</v>
          </cell>
        </row>
        <row r="23537">
          <cell r="A23537">
            <v>210</v>
          </cell>
        </row>
        <row r="23538">
          <cell r="A23538">
            <v>210</v>
          </cell>
        </row>
        <row r="23539">
          <cell r="A23539">
            <v>210</v>
          </cell>
        </row>
        <row r="23540">
          <cell r="A23540">
            <v>210</v>
          </cell>
        </row>
        <row r="23541">
          <cell r="A23541">
            <v>210</v>
          </cell>
        </row>
        <row r="23542">
          <cell r="A23542">
            <v>210</v>
          </cell>
        </row>
        <row r="23543">
          <cell r="A23543">
            <v>210</v>
          </cell>
        </row>
        <row r="23544">
          <cell r="A23544">
            <v>210</v>
          </cell>
        </row>
        <row r="23545">
          <cell r="A23545">
            <v>210</v>
          </cell>
        </row>
        <row r="23546">
          <cell r="A23546">
            <v>210</v>
          </cell>
        </row>
        <row r="23547">
          <cell r="A23547">
            <v>210</v>
          </cell>
        </row>
        <row r="23548">
          <cell r="A23548">
            <v>210</v>
          </cell>
        </row>
        <row r="23549">
          <cell r="A23549">
            <v>210</v>
          </cell>
        </row>
        <row r="23550">
          <cell r="A23550">
            <v>210</v>
          </cell>
        </row>
        <row r="23551">
          <cell r="A23551">
            <v>210</v>
          </cell>
        </row>
        <row r="23552">
          <cell r="A23552">
            <v>210</v>
          </cell>
        </row>
        <row r="23553">
          <cell r="A23553">
            <v>210</v>
          </cell>
        </row>
        <row r="23554">
          <cell r="A23554">
            <v>210</v>
          </cell>
        </row>
        <row r="23555">
          <cell r="A23555">
            <v>210</v>
          </cell>
        </row>
        <row r="23556">
          <cell r="A23556">
            <v>210</v>
          </cell>
        </row>
        <row r="23557">
          <cell r="A23557">
            <v>210</v>
          </cell>
        </row>
        <row r="23558">
          <cell r="A23558">
            <v>210</v>
          </cell>
        </row>
        <row r="23559">
          <cell r="A23559">
            <v>210</v>
          </cell>
        </row>
        <row r="23560">
          <cell r="A23560">
            <v>210</v>
          </cell>
        </row>
        <row r="23561">
          <cell r="A23561">
            <v>210</v>
          </cell>
        </row>
        <row r="23562">
          <cell r="A23562">
            <v>210</v>
          </cell>
        </row>
        <row r="23563">
          <cell r="A23563">
            <v>210</v>
          </cell>
        </row>
        <row r="23564">
          <cell r="A23564">
            <v>210</v>
          </cell>
        </row>
        <row r="23565">
          <cell r="A23565">
            <v>210</v>
          </cell>
        </row>
        <row r="23566">
          <cell r="A23566">
            <v>210</v>
          </cell>
        </row>
        <row r="23567">
          <cell r="A23567">
            <v>210</v>
          </cell>
        </row>
        <row r="23568">
          <cell r="A23568">
            <v>210</v>
          </cell>
        </row>
        <row r="23569">
          <cell r="A23569">
            <v>210</v>
          </cell>
        </row>
        <row r="23570">
          <cell r="A23570">
            <v>210</v>
          </cell>
        </row>
        <row r="23571">
          <cell r="A23571">
            <v>210</v>
          </cell>
        </row>
        <row r="23572">
          <cell r="A23572">
            <v>210</v>
          </cell>
        </row>
        <row r="23573">
          <cell r="A23573">
            <v>210</v>
          </cell>
        </row>
        <row r="23574">
          <cell r="A23574">
            <v>210</v>
          </cell>
        </row>
        <row r="23575">
          <cell r="A23575">
            <v>210</v>
          </cell>
        </row>
        <row r="23576">
          <cell r="A23576">
            <v>210</v>
          </cell>
        </row>
        <row r="23577">
          <cell r="A23577">
            <v>210</v>
          </cell>
        </row>
        <row r="23578">
          <cell r="A23578">
            <v>210</v>
          </cell>
        </row>
        <row r="23579">
          <cell r="A23579">
            <v>210</v>
          </cell>
        </row>
        <row r="23580">
          <cell r="A23580">
            <v>211</v>
          </cell>
        </row>
        <row r="23581">
          <cell r="A23581">
            <v>211</v>
          </cell>
        </row>
        <row r="23582">
          <cell r="A23582">
            <v>211</v>
          </cell>
        </row>
        <row r="23583">
          <cell r="A23583">
            <v>211</v>
          </cell>
        </row>
        <row r="23584">
          <cell r="A23584">
            <v>211</v>
          </cell>
        </row>
        <row r="23585">
          <cell r="A23585">
            <v>211</v>
          </cell>
        </row>
        <row r="23586">
          <cell r="A23586">
            <v>211</v>
          </cell>
        </row>
        <row r="23587">
          <cell r="A23587">
            <v>211</v>
          </cell>
        </row>
        <row r="23588">
          <cell r="A23588">
            <v>211</v>
          </cell>
        </row>
        <row r="23589">
          <cell r="A23589">
            <v>211</v>
          </cell>
        </row>
        <row r="23590">
          <cell r="A23590">
            <v>211</v>
          </cell>
        </row>
        <row r="23591">
          <cell r="A23591">
            <v>211</v>
          </cell>
        </row>
        <row r="23592">
          <cell r="A23592">
            <v>211</v>
          </cell>
        </row>
        <row r="23593">
          <cell r="A23593">
            <v>211</v>
          </cell>
        </row>
        <row r="23594">
          <cell r="A23594">
            <v>211</v>
          </cell>
        </row>
        <row r="23595">
          <cell r="A23595">
            <v>211</v>
          </cell>
        </row>
        <row r="23596">
          <cell r="A23596">
            <v>211</v>
          </cell>
        </row>
        <row r="23597">
          <cell r="A23597">
            <v>211</v>
          </cell>
        </row>
        <row r="23598">
          <cell r="A23598">
            <v>211</v>
          </cell>
        </row>
        <row r="23599">
          <cell r="A23599">
            <v>211</v>
          </cell>
        </row>
        <row r="23600">
          <cell r="A23600">
            <v>211</v>
          </cell>
        </row>
        <row r="23601">
          <cell r="A23601">
            <v>211</v>
          </cell>
        </row>
        <row r="23602">
          <cell r="A23602">
            <v>211</v>
          </cell>
        </row>
        <row r="23603">
          <cell r="A23603">
            <v>211</v>
          </cell>
        </row>
        <row r="23604">
          <cell r="A23604">
            <v>211</v>
          </cell>
        </row>
        <row r="23605">
          <cell r="A23605">
            <v>211</v>
          </cell>
        </row>
        <row r="23606">
          <cell r="A23606">
            <v>211</v>
          </cell>
        </row>
        <row r="23607">
          <cell r="A23607">
            <v>211</v>
          </cell>
        </row>
        <row r="23608">
          <cell r="A23608">
            <v>211</v>
          </cell>
        </row>
        <row r="23609">
          <cell r="A23609">
            <v>211</v>
          </cell>
        </row>
        <row r="23610">
          <cell r="A23610">
            <v>211</v>
          </cell>
        </row>
        <row r="23611">
          <cell r="A23611">
            <v>211</v>
          </cell>
        </row>
        <row r="23612">
          <cell r="A23612">
            <v>211</v>
          </cell>
        </row>
        <row r="23613">
          <cell r="A23613">
            <v>211</v>
          </cell>
        </row>
        <row r="23614">
          <cell r="A23614">
            <v>211</v>
          </cell>
        </row>
        <row r="23615">
          <cell r="A23615">
            <v>211</v>
          </cell>
        </row>
        <row r="23616">
          <cell r="A23616">
            <v>211</v>
          </cell>
        </row>
        <row r="23617">
          <cell r="A23617">
            <v>211</v>
          </cell>
        </row>
        <row r="23618">
          <cell r="A23618">
            <v>211</v>
          </cell>
        </row>
        <row r="23619">
          <cell r="A23619">
            <v>211</v>
          </cell>
        </row>
        <row r="23620">
          <cell r="A23620">
            <v>211</v>
          </cell>
        </row>
        <row r="23621">
          <cell r="A23621">
            <v>211</v>
          </cell>
        </row>
        <row r="23622">
          <cell r="A23622">
            <v>211</v>
          </cell>
        </row>
        <row r="23623">
          <cell r="A23623">
            <v>211</v>
          </cell>
        </row>
        <row r="23624">
          <cell r="A23624">
            <v>211</v>
          </cell>
        </row>
        <row r="23625">
          <cell r="A23625">
            <v>211</v>
          </cell>
        </row>
        <row r="23626">
          <cell r="A23626">
            <v>211</v>
          </cell>
        </row>
        <row r="23627">
          <cell r="A23627">
            <v>211</v>
          </cell>
        </row>
        <row r="23628">
          <cell r="A23628">
            <v>211</v>
          </cell>
        </row>
        <row r="23629">
          <cell r="A23629">
            <v>211</v>
          </cell>
        </row>
        <row r="23630">
          <cell r="A23630">
            <v>211</v>
          </cell>
        </row>
        <row r="23631">
          <cell r="A23631">
            <v>211</v>
          </cell>
        </row>
        <row r="23632">
          <cell r="A23632">
            <v>211</v>
          </cell>
        </row>
        <row r="23633">
          <cell r="A23633">
            <v>211</v>
          </cell>
        </row>
        <row r="23634">
          <cell r="A23634">
            <v>211</v>
          </cell>
        </row>
        <row r="23635">
          <cell r="A23635">
            <v>211</v>
          </cell>
        </row>
        <row r="23636">
          <cell r="A23636">
            <v>211</v>
          </cell>
        </row>
        <row r="23637">
          <cell r="A23637">
            <v>211</v>
          </cell>
        </row>
        <row r="23638">
          <cell r="A23638">
            <v>211</v>
          </cell>
        </row>
        <row r="23639">
          <cell r="A23639">
            <v>211</v>
          </cell>
        </row>
        <row r="23640">
          <cell r="A23640">
            <v>211</v>
          </cell>
        </row>
        <row r="23641">
          <cell r="A23641">
            <v>211</v>
          </cell>
        </row>
        <row r="23642">
          <cell r="A23642">
            <v>211</v>
          </cell>
        </row>
        <row r="23643">
          <cell r="A23643">
            <v>211</v>
          </cell>
        </row>
        <row r="23644">
          <cell r="A23644">
            <v>211</v>
          </cell>
        </row>
        <row r="23645">
          <cell r="A23645">
            <v>211</v>
          </cell>
        </row>
        <row r="23646">
          <cell r="A23646">
            <v>211</v>
          </cell>
        </row>
        <row r="23647">
          <cell r="A23647">
            <v>211</v>
          </cell>
        </row>
        <row r="23648">
          <cell r="A23648">
            <v>211</v>
          </cell>
        </row>
        <row r="23649">
          <cell r="A23649">
            <v>211</v>
          </cell>
        </row>
        <row r="23650">
          <cell r="A23650">
            <v>211</v>
          </cell>
        </row>
        <row r="23651">
          <cell r="A23651">
            <v>211</v>
          </cell>
        </row>
        <row r="23652">
          <cell r="A23652">
            <v>211</v>
          </cell>
        </row>
        <row r="23653">
          <cell r="A23653">
            <v>211</v>
          </cell>
        </row>
        <row r="23654">
          <cell r="A23654">
            <v>211</v>
          </cell>
        </row>
        <row r="23655">
          <cell r="A23655">
            <v>211</v>
          </cell>
        </row>
        <row r="23656">
          <cell r="A23656">
            <v>211</v>
          </cell>
        </row>
        <row r="23657">
          <cell r="A23657">
            <v>211</v>
          </cell>
        </row>
        <row r="23658">
          <cell r="A23658">
            <v>211</v>
          </cell>
        </row>
        <row r="23659">
          <cell r="A23659">
            <v>211</v>
          </cell>
        </row>
        <row r="23660">
          <cell r="A23660">
            <v>211</v>
          </cell>
        </row>
        <row r="23661">
          <cell r="A23661">
            <v>211</v>
          </cell>
        </row>
        <row r="23662">
          <cell r="A23662">
            <v>211</v>
          </cell>
        </row>
        <row r="23663">
          <cell r="A23663">
            <v>211</v>
          </cell>
        </row>
        <row r="23664">
          <cell r="A23664">
            <v>211</v>
          </cell>
        </row>
        <row r="23665">
          <cell r="A23665">
            <v>211</v>
          </cell>
        </row>
        <row r="23666">
          <cell r="A23666">
            <v>211</v>
          </cell>
        </row>
        <row r="23667">
          <cell r="A23667">
            <v>211</v>
          </cell>
        </row>
        <row r="23668">
          <cell r="A23668">
            <v>211</v>
          </cell>
        </row>
        <row r="23669">
          <cell r="A23669">
            <v>211</v>
          </cell>
        </row>
        <row r="23670">
          <cell r="A23670">
            <v>211</v>
          </cell>
        </row>
        <row r="23671">
          <cell r="A23671">
            <v>211</v>
          </cell>
        </row>
        <row r="23672">
          <cell r="A23672">
            <v>211</v>
          </cell>
        </row>
        <row r="23673">
          <cell r="A23673">
            <v>211</v>
          </cell>
        </row>
        <row r="23674">
          <cell r="A23674">
            <v>211</v>
          </cell>
        </row>
        <row r="23675">
          <cell r="A23675">
            <v>211</v>
          </cell>
        </row>
        <row r="23676">
          <cell r="A23676">
            <v>211</v>
          </cell>
        </row>
        <row r="23677">
          <cell r="A23677">
            <v>211</v>
          </cell>
        </row>
        <row r="23678">
          <cell r="A23678">
            <v>211</v>
          </cell>
        </row>
        <row r="23679">
          <cell r="A23679">
            <v>211</v>
          </cell>
        </row>
        <row r="23680">
          <cell r="A23680">
            <v>211</v>
          </cell>
        </row>
        <row r="23681">
          <cell r="A23681">
            <v>211</v>
          </cell>
        </row>
        <row r="23682">
          <cell r="A23682">
            <v>211</v>
          </cell>
        </row>
        <row r="23683">
          <cell r="A23683">
            <v>211</v>
          </cell>
        </row>
        <row r="23684">
          <cell r="A23684">
            <v>211</v>
          </cell>
        </row>
        <row r="23685">
          <cell r="A23685">
            <v>211</v>
          </cell>
        </row>
        <row r="23686">
          <cell r="A23686">
            <v>211</v>
          </cell>
        </row>
        <row r="23687">
          <cell r="A23687">
            <v>211</v>
          </cell>
        </row>
        <row r="23688">
          <cell r="A23688">
            <v>211</v>
          </cell>
        </row>
        <row r="23689">
          <cell r="A23689">
            <v>211</v>
          </cell>
        </row>
        <row r="23690">
          <cell r="A23690">
            <v>211</v>
          </cell>
        </row>
        <row r="23691">
          <cell r="A23691">
            <v>211</v>
          </cell>
        </row>
        <row r="23692">
          <cell r="A23692">
            <v>211</v>
          </cell>
        </row>
        <row r="23693">
          <cell r="A23693">
            <v>212</v>
          </cell>
        </row>
        <row r="23694">
          <cell r="A23694">
            <v>212</v>
          </cell>
        </row>
        <row r="23695">
          <cell r="A23695">
            <v>212</v>
          </cell>
        </row>
        <row r="23696">
          <cell r="A23696">
            <v>212</v>
          </cell>
        </row>
        <row r="23697">
          <cell r="A23697">
            <v>212</v>
          </cell>
        </row>
        <row r="23698">
          <cell r="A23698">
            <v>212</v>
          </cell>
        </row>
        <row r="23699">
          <cell r="A23699">
            <v>212</v>
          </cell>
        </row>
        <row r="23700">
          <cell r="A23700">
            <v>212</v>
          </cell>
        </row>
        <row r="23701">
          <cell r="A23701">
            <v>212</v>
          </cell>
        </row>
        <row r="23702">
          <cell r="A23702">
            <v>212</v>
          </cell>
        </row>
        <row r="23703">
          <cell r="A23703">
            <v>212</v>
          </cell>
        </row>
        <row r="23704">
          <cell r="A23704">
            <v>212</v>
          </cell>
        </row>
        <row r="23705">
          <cell r="A23705">
            <v>212</v>
          </cell>
        </row>
        <row r="23706">
          <cell r="A23706">
            <v>212</v>
          </cell>
        </row>
        <row r="23707">
          <cell r="A23707">
            <v>212</v>
          </cell>
        </row>
        <row r="23708">
          <cell r="A23708">
            <v>212</v>
          </cell>
        </row>
        <row r="23709">
          <cell r="A23709">
            <v>212</v>
          </cell>
        </row>
        <row r="23710">
          <cell r="A23710">
            <v>212</v>
          </cell>
        </row>
        <row r="23711">
          <cell r="A23711">
            <v>212</v>
          </cell>
        </row>
        <row r="23712">
          <cell r="A23712">
            <v>212</v>
          </cell>
        </row>
        <row r="23713">
          <cell r="A23713">
            <v>212</v>
          </cell>
        </row>
        <row r="23714">
          <cell r="A23714">
            <v>212</v>
          </cell>
        </row>
        <row r="23715">
          <cell r="A23715">
            <v>212</v>
          </cell>
        </row>
        <row r="23716">
          <cell r="A23716">
            <v>212</v>
          </cell>
        </row>
        <row r="23717">
          <cell r="A23717">
            <v>212</v>
          </cell>
        </row>
        <row r="23718">
          <cell r="A23718">
            <v>212</v>
          </cell>
        </row>
        <row r="23719">
          <cell r="A23719">
            <v>212</v>
          </cell>
        </row>
        <row r="23720">
          <cell r="A23720">
            <v>212</v>
          </cell>
        </row>
        <row r="23721">
          <cell r="A23721">
            <v>212</v>
          </cell>
        </row>
        <row r="23722">
          <cell r="A23722">
            <v>212</v>
          </cell>
        </row>
        <row r="23723">
          <cell r="A23723">
            <v>212</v>
          </cell>
        </row>
        <row r="23724">
          <cell r="A23724">
            <v>212</v>
          </cell>
        </row>
        <row r="23725">
          <cell r="A23725">
            <v>212</v>
          </cell>
        </row>
        <row r="23726">
          <cell r="A23726">
            <v>212</v>
          </cell>
        </row>
        <row r="23727">
          <cell r="A23727">
            <v>212</v>
          </cell>
        </row>
        <row r="23728">
          <cell r="A23728">
            <v>212</v>
          </cell>
        </row>
        <row r="23729">
          <cell r="A23729">
            <v>212</v>
          </cell>
        </row>
        <row r="23730">
          <cell r="A23730">
            <v>212</v>
          </cell>
        </row>
        <row r="23731">
          <cell r="A23731">
            <v>212</v>
          </cell>
        </row>
        <row r="23732">
          <cell r="A23732">
            <v>212</v>
          </cell>
        </row>
        <row r="23733">
          <cell r="A23733">
            <v>212</v>
          </cell>
        </row>
        <row r="23734">
          <cell r="A23734">
            <v>212</v>
          </cell>
        </row>
        <row r="23735">
          <cell r="A23735">
            <v>212</v>
          </cell>
        </row>
        <row r="23736">
          <cell r="A23736">
            <v>212</v>
          </cell>
        </row>
        <row r="23737">
          <cell r="A23737">
            <v>212</v>
          </cell>
        </row>
        <row r="23738">
          <cell r="A23738">
            <v>212</v>
          </cell>
        </row>
        <row r="23739">
          <cell r="A23739">
            <v>212</v>
          </cell>
        </row>
        <row r="23740">
          <cell r="A23740">
            <v>212</v>
          </cell>
        </row>
        <row r="23741">
          <cell r="A23741">
            <v>212</v>
          </cell>
        </row>
        <row r="23742">
          <cell r="A23742">
            <v>212</v>
          </cell>
        </row>
        <row r="23743">
          <cell r="A23743">
            <v>212</v>
          </cell>
        </row>
        <row r="23744">
          <cell r="A23744">
            <v>212</v>
          </cell>
        </row>
        <row r="23745">
          <cell r="A23745">
            <v>212</v>
          </cell>
        </row>
        <row r="23746">
          <cell r="A23746">
            <v>212</v>
          </cell>
        </row>
        <row r="23747">
          <cell r="A23747">
            <v>212</v>
          </cell>
        </row>
        <row r="23748">
          <cell r="A23748">
            <v>212</v>
          </cell>
        </row>
        <row r="23749">
          <cell r="A23749">
            <v>212</v>
          </cell>
        </row>
        <row r="23750">
          <cell r="A23750">
            <v>212</v>
          </cell>
        </row>
        <row r="23751">
          <cell r="A23751">
            <v>212</v>
          </cell>
        </row>
        <row r="23752">
          <cell r="A23752">
            <v>212</v>
          </cell>
        </row>
        <row r="23753">
          <cell r="A23753">
            <v>212</v>
          </cell>
        </row>
        <row r="23754">
          <cell r="A23754">
            <v>212</v>
          </cell>
        </row>
        <row r="23755">
          <cell r="A23755">
            <v>212</v>
          </cell>
        </row>
        <row r="23756">
          <cell r="A23756">
            <v>212</v>
          </cell>
        </row>
        <row r="23757">
          <cell r="A23757">
            <v>212</v>
          </cell>
        </row>
        <row r="23758">
          <cell r="A23758">
            <v>212</v>
          </cell>
        </row>
        <row r="23759">
          <cell r="A23759">
            <v>212</v>
          </cell>
        </row>
        <row r="23760">
          <cell r="A23760">
            <v>212</v>
          </cell>
        </row>
        <row r="23761">
          <cell r="A23761">
            <v>212</v>
          </cell>
        </row>
        <row r="23762">
          <cell r="A23762">
            <v>212</v>
          </cell>
        </row>
        <row r="23763">
          <cell r="A23763">
            <v>212</v>
          </cell>
        </row>
        <row r="23764">
          <cell r="A23764">
            <v>212</v>
          </cell>
        </row>
        <row r="23765">
          <cell r="A23765">
            <v>212</v>
          </cell>
        </row>
        <row r="23766">
          <cell r="A23766">
            <v>212</v>
          </cell>
        </row>
        <row r="23767">
          <cell r="A23767">
            <v>212</v>
          </cell>
        </row>
        <row r="23768">
          <cell r="A23768">
            <v>212</v>
          </cell>
        </row>
        <row r="23769">
          <cell r="A23769">
            <v>212</v>
          </cell>
        </row>
        <row r="23770">
          <cell r="A23770">
            <v>212</v>
          </cell>
        </row>
        <row r="23771">
          <cell r="A23771">
            <v>212</v>
          </cell>
        </row>
        <row r="23772">
          <cell r="A23772">
            <v>212</v>
          </cell>
        </row>
        <row r="23773">
          <cell r="A23773">
            <v>212</v>
          </cell>
        </row>
        <row r="23774">
          <cell r="A23774">
            <v>212</v>
          </cell>
        </row>
        <row r="23775">
          <cell r="A23775">
            <v>212</v>
          </cell>
        </row>
        <row r="23776">
          <cell r="A23776">
            <v>212</v>
          </cell>
        </row>
        <row r="23777">
          <cell r="A23777">
            <v>212</v>
          </cell>
        </row>
        <row r="23778">
          <cell r="A23778">
            <v>212</v>
          </cell>
        </row>
        <row r="23779">
          <cell r="A23779">
            <v>212</v>
          </cell>
        </row>
        <row r="23780">
          <cell r="A23780">
            <v>212</v>
          </cell>
        </row>
        <row r="23781">
          <cell r="A23781">
            <v>212</v>
          </cell>
        </row>
        <row r="23782">
          <cell r="A23782">
            <v>212</v>
          </cell>
        </row>
        <row r="23783">
          <cell r="A23783">
            <v>212</v>
          </cell>
        </row>
        <row r="23784">
          <cell r="A23784">
            <v>212</v>
          </cell>
        </row>
        <row r="23785">
          <cell r="A23785">
            <v>212</v>
          </cell>
        </row>
        <row r="23786">
          <cell r="A23786">
            <v>212</v>
          </cell>
        </row>
        <row r="23787">
          <cell r="A23787">
            <v>212</v>
          </cell>
        </row>
        <row r="23788">
          <cell r="A23788">
            <v>212</v>
          </cell>
        </row>
        <row r="23789">
          <cell r="A23789">
            <v>212</v>
          </cell>
        </row>
        <row r="23790">
          <cell r="A23790">
            <v>212</v>
          </cell>
        </row>
        <row r="23791">
          <cell r="A23791">
            <v>212</v>
          </cell>
        </row>
        <row r="23792">
          <cell r="A23792">
            <v>212</v>
          </cell>
        </row>
        <row r="23793">
          <cell r="A23793">
            <v>212</v>
          </cell>
        </row>
        <row r="23794">
          <cell r="A23794">
            <v>212</v>
          </cell>
        </row>
        <row r="23795">
          <cell r="A23795">
            <v>212</v>
          </cell>
        </row>
        <row r="23796">
          <cell r="A23796">
            <v>212</v>
          </cell>
        </row>
        <row r="23797">
          <cell r="A23797">
            <v>212</v>
          </cell>
        </row>
        <row r="23798">
          <cell r="A23798">
            <v>212</v>
          </cell>
        </row>
        <row r="23799">
          <cell r="A23799">
            <v>212</v>
          </cell>
        </row>
        <row r="23800">
          <cell r="A23800">
            <v>212</v>
          </cell>
        </row>
        <row r="23801">
          <cell r="A23801">
            <v>212</v>
          </cell>
        </row>
        <row r="23802">
          <cell r="A23802">
            <v>212</v>
          </cell>
        </row>
        <row r="23803">
          <cell r="A23803">
            <v>212</v>
          </cell>
        </row>
        <row r="23804">
          <cell r="A23804">
            <v>212</v>
          </cell>
        </row>
        <row r="23805">
          <cell r="A23805">
            <v>212</v>
          </cell>
        </row>
        <row r="23806">
          <cell r="A23806">
            <v>213</v>
          </cell>
        </row>
        <row r="23807">
          <cell r="A23807">
            <v>213</v>
          </cell>
        </row>
        <row r="23808">
          <cell r="A23808">
            <v>213</v>
          </cell>
        </row>
        <row r="23809">
          <cell r="A23809">
            <v>213</v>
          </cell>
        </row>
        <row r="23810">
          <cell r="A23810">
            <v>213</v>
          </cell>
        </row>
        <row r="23811">
          <cell r="A23811">
            <v>213</v>
          </cell>
        </row>
        <row r="23812">
          <cell r="A23812">
            <v>213</v>
          </cell>
        </row>
        <row r="23813">
          <cell r="A23813">
            <v>213</v>
          </cell>
        </row>
        <row r="23814">
          <cell r="A23814">
            <v>213</v>
          </cell>
        </row>
        <row r="23815">
          <cell r="A23815">
            <v>213</v>
          </cell>
        </row>
        <row r="23816">
          <cell r="A23816">
            <v>213</v>
          </cell>
        </row>
        <row r="23817">
          <cell r="A23817">
            <v>213</v>
          </cell>
        </row>
        <row r="23818">
          <cell r="A23818">
            <v>213</v>
          </cell>
        </row>
        <row r="23819">
          <cell r="A23819">
            <v>213</v>
          </cell>
        </row>
        <row r="23820">
          <cell r="A23820">
            <v>213</v>
          </cell>
        </row>
        <row r="23821">
          <cell r="A23821">
            <v>213</v>
          </cell>
        </row>
        <row r="23822">
          <cell r="A23822">
            <v>213</v>
          </cell>
        </row>
        <row r="23823">
          <cell r="A23823">
            <v>213</v>
          </cell>
        </row>
        <row r="23824">
          <cell r="A23824">
            <v>213</v>
          </cell>
        </row>
        <row r="23825">
          <cell r="A23825">
            <v>213</v>
          </cell>
        </row>
        <row r="23826">
          <cell r="A23826">
            <v>213</v>
          </cell>
        </row>
        <row r="23827">
          <cell r="A23827">
            <v>213</v>
          </cell>
        </row>
        <row r="23828">
          <cell r="A23828">
            <v>213</v>
          </cell>
        </row>
        <row r="23829">
          <cell r="A23829">
            <v>213</v>
          </cell>
        </row>
        <row r="23830">
          <cell r="A23830">
            <v>213</v>
          </cell>
        </row>
        <row r="23831">
          <cell r="A23831">
            <v>213</v>
          </cell>
        </row>
        <row r="23832">
          <cell r="A23832">
            <v>213</v>
          </cell>
        </row>
        <row r="23833">
          <cell r="A23833">
            <v>213</v>
          </cell>
        </row>
        <row r="23834">
          <cell r="A23834">
            <v>213</v>
          </cell>
        </row>
        <row r="23835">
          <cell r="A23835">
            <v>213</v>
          </cell>
        </row>
        <row r="23836">
          <cell r="A23836">
            <v>213</v>
          </cell>
        </row>
        <row r="23837">
          <cell r="A23837">
            <v>213</v>
          </cell>
        </row>
        <row r="23838">
          <cell r="A23838">
            <v>213</v>
          </cell>
        </row>
        <row r="23839">
          <cell r="A23839">
            <v>213</v>
          </cell>
        </row>
        <row r="23840">
          <cell r="A23840">
            <v>213</v>
          </cell>
        </row>
        <row r="23841">
          <cell r="A23841">
            <v>213</v>
          </cell>
        </row>
        <row r="23842">
          <cell r="A23842">
            <v>213</v>
          </cell>
        </row>
        <row r="23843">
          <cell r="A23843">
            <v>213</v>
          </cell>
        </row>
        <row r="23844">
          <cell r="A23844">
            <v>213</v>
          </cell>
        </row>
        <row r="23845">
          <cell r="A23845">
            <v>213</v>
          </cell>
        </row>
        <row r="23846">
          <cell r="A23846">
            <v>213</v>
          </cell>
        </row>
        <row r="23847">
          <cell r="A23847">
            <v>213</v>
          </cell>
        </row>
        <row r="23848">
          <cell r="A23848">
            <v>213</v>
          </cell>
        </row>
        <row r="23849">
          <cell r="A23849">
            <v>213</v>
          </cell>
        </row>
        <row r="23850">
          <cell r="A23850">
            <v>213</v>
          </cell>
        </row>
        <row r="23851">
          <cell r="A23851">
            <v>213</v>
          </cell>
        </row>
        <row r="23852">
          <cell r="A23852">
            <v>213</v>
          </cell>
        </row>
        <row r="23853">
          <cell r="A23853">
            <v>213</v>
          </cell>
        </row>
        <row r="23854">
          <cell r="A23854">
            <v>213</v>
          </cell>
        </row>
        <row r="23855">
          <cell r="A23855">
            <v>213</v>
          </cell>
        </row>
        <row r="23856">
          <cell r="A23856">
            <v>213</v>
          </cell>
        </row>
        <row r="23857">
          <cell r="A23857">
            <v>213</v>
          </cell>
        </row>
        <row r="23858">
          <cell r="A23858">
            <v>213</v>
          </cell>
        </row>
        <row r="23859">
          <cell r="A23859">
            <v>213</v>
          </cell>
        </row>
        <row r="23860">
          <cell r="A23860">
            <v>213</v>
          </cell>
        </row>
        <row r="23861">
          <cell r="A23861">
            <v>213</v>
          </cell>
        </row>
        <row r="23862">
          <cell r="A23862">
            <v>213</v>
          </cell>
        </row>
        <row r="23863">
          <cell r="A23863">
            <v>213</v>
          </cell>
        </row>
        <row r="23864">
          <cell r="A23864">
            <v>213</v>
          </cell>
        </row>
        <row r="23865">
          <cell r="A23865">
            <v>213</v>
          </cell>
        </row>
        <row r="23866">
          <cell r="A23866">
            <v>213</v>
          </cell>
        </row>
        <row r="23867">
          <cell r="A23867">
            <v>213</v>
          </cell>
        </row>
        <row r="23868">
          <cell r="A23868">
            <v>213</v>
          </cell>
        </row>
        <row r="23869">
          <cell r="A23869">
            <v>213</v>
          </cell>
        </row>
        <row r="23870">
          <cell r="A23870">
            <v>213</v>
          </cell>
        </row>
        <row r="23871">
          <cell r="A23871">
            <v>213</v>
          </cell>
        </row>
        <row r="23872">
          <cell r="A23872">
            <v>213</v>
          </cell>
        </row>
        <row r="23873">
          <cell r="A23873">
            <v>213</v>
          </cell>
        </row>
        <row r="23874">
          <cell r="A23874">
            <v>213</v>
          </cell>
        </row>
        <row r="23875">
          <cell r="A23875">
            <v>213</v>
          </cell>
        </row>
        <row r="23876">
          <cell r="A23876">
            <v>213</v>
          </cell>
        </row>
        <row r="23877">
          <cell r="A23877">
            <v>213</v>
          </cell>
        </row>
        <row r="23878">
          <cell r="A23878">
            <v>213</v>
          </cell>
        </row>
        <row r="23879">
          <cell r="A23879">
            <v>213</v>
          </cell>
        </row>
        <row r="23880">
          <cell r="A23880">
            <v>213</v>
          </cell>
        </row>
        <row r="23881">
          <cell r="A23881">
            <v>213</v>
          </cell>
        </row>
        <row r="23882">
          <cell r="A23882">
            <v>213</v>
          </cell>
        </row>
        <row r="23883">
          <cell r="A23883">
            <v>213</v>
          </cell>
        </row>
        <row r="23884">
          <cell r="A23884">
            <v>213</v>
          </cell>
        </row>
        <row r="23885">
          <cell r="A23885">
            <v>213</v>
          </cell>
        </row>
        <row r="23886">
          <cell r="A23886">
            <v>213</v>
          </cell>
        </row>
        <row r="23887">
          <cell r="A23887">
            <v>213</v>
          </cell>
        </row>
        <row r="23888">
          <cell r="A23888">
            <v>213</v>
          </cell>
        </row>
        <row r="23889">
          <cell r="A23889">
            <v>213</v>
          </cell>
        </row>
        <row r="23890">
          <cell r="A23890">
            <v>213</v>
          </cell>
        </row>
        <row r="23891">
          <cell r="A23891">
            <v>213</v>
          </cell>
        </row>
        <row r="23892">
          <cell r="A23892">
            <v>213</v>
          </cell>
        </row>
        <row r="23893">
          <cell r="A23893">
            <v>213</v>
          </cell>
        </row>
        <row r="23894">
          <cell r="A23894">
            <v>213</v>
          </cell>
        </row>
        <row r="23895">
          <cell r="A23895">
            <v>213</v>
          </cell>
        </row>
        <row r="23896">
          <cell r="A23896">
            <v>213</v>
          </cell>
        </row>
        <row r="23897">
          <cell r="A23897">
            <v>213</v>
          </cell>
        </row>
        <row r="23898">
          <cell r="A23898">
            <v>213</v>
          </cell>
        </row>
        <row r="23899">
          <cell r="A23899">
            <v>213</v>
          </cell>
        </row>
        <row r="23900">
          <cell r="A23900">
            <v>213</v>
          </cell>
        </row>
        <row r="23901">
          <cell r="A23901">
            <v>213</v>
          </cell>
        </row>
        <row r="23902">
          <cell r="A23902">
            <v>213</v>
          </cell>
        </row>
        <row r="23903">
          <cell r="A23903">
            <v>213</v>
          </cell>
        </row>
        <row r="23904">
          <cell r="A23904">
            <v>213</v>
          </cell>
        </row>
        <row r="23905">
          <cell r="A23905">
            <v>213</v>
          </cell>
        </row>
        <row r="23906">
          <cell r="A23906">
            <v>213</v>
          </cell>
        </row>
        <row r="23907">
          <cell r="A23907">
            <v>213</v>
          </cell>
        </row>
        <row r="23908">
          <cell r="A23908">
            <v>213</v>
          </cell>
        </row>
        <row r="23909">
          <cell r="A23909">
            <v>213</v>
          </cell>
        </row>
        <row r="23910">
          <cell r="A23910">
            <v>213</v>
          </cell>
        </row>
        <row r="23911">
          <cell r="A23911">
            <v>213</v>
          </cell>
        </row>
        <row r="23912">
          <cell r="A23912">
            <v>213</v>
          </cell>
        </row>
        <row r="23913">
          <cell r="A23913">
            <v>213</v>
          </cell>
        </row>
        <row r="23914">
          <cell r="A23914">
            <v>213</v>
          </cell>
        </row>
        <row r="23915">
          <cell r="A23915">
            <v>213</v>
          </cell>
        </row>
        <row r="23916">
          <cell r="A23916">
            <v>213</v>
          </cell>
        </row>
        <row r="23917">
          <cell r="A23917">
            <v>213</v>
          </cell>
        </row>
        <row r="23918">
          <cell r="A23918">
            <v>213</v>
          </cell>
        </row>
        <row r="23919">
          <cell r="A23919">
            <v>214</v>
          </cell>
        </row>
        <row r="23920">
          <cell r="A23920">
            <v>214</v>
          </cell>
        </row>
        <row r="23921">
          <cell r="A23921">
            <v>214</v>
          </cell>
        </row>
        <row r="23922">
          <cell r="A23922">
            <v>214</v>
          </cell>
        </row>
        <row r="23923">
          <cell r="A23923">
            <v>214</v>
          </cell>
        </row>
        <row r="23924">
          <cell r="A23924">
            <v>214</v>
          </cell>
        </row>
        <row r="23925">
          <cell r="A23925">
            <v>214</v>
          </cell>
        </row>
        <row r="23926">
          <cell r="A23926">
            <v>214</v>
          </cell>
        </row>
        <row r="23927">
          <cell r="A23927">
            <v>214</v>
          </cell>
        </row>
        <row r="23928">
          <cell r="A23928">
            <v>214</v>
          </cell>
        </row>
        <row r="23929">
          <cell r="A23929">
            <v>214</v>
          </cell>
        </row>
        <row r="23930">
          <cell r="A23930">
            <v>214</v>
          </cell>
        </row>
        <row r="23931">
          <cell r="A23931">
            <v>214</v>
          </cell>
        </row>
        <row r="23932">
          <cell r="A23932">
            <v>214</v>
          </cell>
        </row>
        <row r="23933">
          <cell r="A23933">
            <v>214</v>
          </cell>
        </row>
        <row r="23934">
          <cell r="A23934">
            <v>214</v>
          </cell>
        </row>
        <row r="23935">
          <cell r="A23935">
            <v>214</v>
          </cell>
        </row>
        <row r="23936">
          <cell r="A23936">
            <v>214</v>
          </cell>
        </row>
        <row r="23937">
          <cell r="A23937">
            <v>214</v>
          </cell>
        </row>
        <row r="23938">
          <cell r="A23938">
            <v>214</v>
          </cell>
        </row>
        <row r="23939">
          <cell r="A23939">
            <v>214</v>
          </cell>
        </row>
        <row r="23940">
          <cell r="A23940">
            <v>214</v>
          </cell>
        </row>
        <row r="23941">
          <cell r="A23941">
            <v>214</v>
          </cell>
        </row>
        <row r="23942">
          <cell r="A23942">
            <v>214</v>
          </cell>
        </row>
        <row r="23943">
          <cell r="A23943">
            <v>214</v>
          </cell>
        </row>
        <row r="23944">
          <cell r="A23944">
            <v>214</v>
          </cell>
        </row>
        <row r="23945">
          <cell r="A23945">
            <v>214</v>
          </cell>
        </row>
        <row r="23946">
          <cell r="A23946">
            <v>214</v>
          </cell>
        </row>
        <row r="23947">
          <cell r="A23947">
            <v>214</v>
          </cell>
        </row>
        <row r="23948">
          <cell r="A23948">
            <v>214</v>
          </cell>
        </row>
        <row r="23949">
          <cell r="A23949">
            <v>214</v>
          </cell>
        </row>
        <row r="23950">
          <cell r="A23950">
            <v>214</v>
          </cell>
        </row>
        <row r="23951">
          <cell r="A23951">
            <v>214</v>
          </cell>
        </row>
        <row r="23952">
          <cell r="A23952">
            <v>214</v>
          </cell>
        </row>
        <row r="23953">
          <cell r="A23953">
            <v>214</v>
          </cell>
        </row>
        <row r="23954">
          <cell r="A23954">
            <v>214</v>
          </cell>
        </row>
        <row r="23955">
          <cell r="A23955">
            <v>214</v>
          </cell>
        </row>
        <row r="23956">
          <cell r="A23956">
            <v>214</v>
          </cell>
        </row>
        <row r="23957">
          <cell r="A23957">
            <v>214</v>
          </cell>
        </row>
        <row r="23958">
          <cell r="A23958">
            <v>214</v>
          </cell>
        </row>
        <row r="23959">
          <cell r="A23959">
            <v>214</v>
          </cell>
        </row>
        <row r="23960">
          <cell r="A23960">
            <v>214</v>
          </cell>
        </row>
        <row r="23961">
          <cell r="A23961">
            <v>214</v>
          </cell>
        </row>
        <row r="23962">
          <cell r="A23962">
            <v>214</v>
          </cell>
        </row>
        <row r="23963">
          <cell r="A23963">
            <v>214</v>
          </cell>
        </row>
        <row r="23964">
          <cell r="A23964">
            <v>214</v>
          </cell>
        </row>
        <row r="23965">
          <cell r="A23965">
            <v>214</v>
          </cell>
        </row>
        <row r="23966">
          <cell r="A23966">
            <v>214</v>
          </cell>
        </row>
        <row r="23967">
          <cell r="A23967">
            <v>214</v>
          </cell>
        </row>
        <row r="23968">
          <cell r="A23968">
            <v>214</v>
          </cell>
        </row>
        <row r="23969">
          <cell r="A23969">
            <v>214</v>
          </cell>
        </row>
        <row r="23970">
          <cell r="A23970">
            <v>214</v>
          </cell>
        </row>
        <row r="23971">
          <cell r="A23971">
            <v>214</v>
          </cell>
        </row>
        <row r="23972">
          <cell r="A23972">
            <v>214</v>
          </cell>
        </row>
        <row r="23973">
          <cell r="A23973">
            <v>214</v>
          </cell>
        </row>
        <row r="23974">
          <cell r="A23974">
            <v>214</v>
          </cell>
        </row>
        <row r="23975">
          <cell r="A23975">
            <v>214</v>
          </cell>
        </row>
        <row r="23976">
          <cell r="A23976">
            <v>214</v>
          </cell>
        </row>
        <row r="23977">
          <cell r="A23977">
            <v>214</v>
          </cell>
        </row>
        <row r="23978">
          <cell r="A23978">
            <v>214</v>
          </cell>
        </row>
        <row r="23979">
          <cell r="A23979">
            <v>214</v>
          </cell>
        </row>
        <row r="23980">
          <cell r="A23980">
            <v>214</v>
          </cell>
        </row>
        <row r="23981">
          <cell r="A23981">
            <v>214</v>
          </cell>
        </row>
        <row r="23982">
          <cell r="A23982">
            <v>214</v>
          </cell>
        </row>
        <row r="23983">
          <cell r="A23983">
            <v>214</v>
          </cell>
        </row>
        <row r="23984">
          <cell r="A23984">
            <v>214</v>
          </cell>
        </row>
        <row r="23985">
          <cell r="A23985">
            <v>214</v>
          </cell>
        </row>
        <row r="23986">
          <cell r="A23986">
            <v>214</v>
          </cell>
        </row>
        <row r="23987">
          <cell r="A23987">
            <v>214</v>
          </cell>
        </row>
        <row r="23988">
          <cell r="A23988">
            <v>214</v>
          </cell>
        </row>
        <row r="23989">
          <cell r="A23989">
            <v>214</v>
          </cell>
        </row>
        <row r="23990">
          <cell r="A23990">
            <v>214</v>
          </cell>
        </row>
        <row r="23991">
          <cell r="A23991">
            <v>214</v>
          </cell>
        </row>
        <row r="23992">
          <cell r="A23992">
            <v>214</v>
          </cell>
        </row>
        <row r="23993">
          <cell r="A23993">
            <v>214</v>
          </cell>
        </row>
        <row r="23994">
          <cell r="A23994">
            <v>214</v>
          </cell>
        </row>
        <row r="23995">
          <cell r="A23995">
            <v>214</v>
          </cell>
        </row>
        <row r="23996">
          <cell r="A23996">
            <v>214</v>
          </cell>
        </row>
        <row r="23997">
          <cell r="A23997">
            <v>214</v>
          </cell>
        </row>
        <row r="23998">
          <cell r="A23998">
            <v>214</v>
          </cell>
        </row>
        <row r="23999">
          <cell r="A23999">
            <v>214</v>
          </cell>
        </row>
        <row r="24000">
          <cell r="A24000">
            <v>214</v>
          </cell>
        </row>
        <row r="24001">
          <cell r="A24001">
            <v>214</v>
          </cell>
        </row>
        <row r="24002">
          <cell r="A24002">
            <v>214</v>
          </cell>
        </row>
        <row r="24003">
          <cell r="A24003">
            <v>214</v>
          </cell>
        </row>
        <row r="24004">
          <cell r="A24004">
            <v>214</v>
          </cell>
        </row>
        <row r="24005">
          <cell r="A24005">
            <v>214</v>
          </cell>
        </row>
        <row r="24006">
          <cell r="A24006">
            <v>214</v>
          </cell>
        </row>
        <row r="24007">
          <cell r="A24007">
            <v>214</v>
          </cell>
        </row>
        <row r="24008">
          <cell r="A24008">
            <v>214</v>
          </cell>
        </row>
        <row r="24009">
          <cell r="A24009">
            <v>214</v>
          </cell>
        </row>
        <row r="24010">
          <cell r="A24010">
            <v>214</v>
          </cell>
        </row>
        <row r="24011">
          <cell r="A24011">
            <v>214</v>
          </cell>
        </row>
        <row r="24012">
          <cell r="A24012">
            <v>214</v>
          </cell>
        </row>
        <row r="24013">
          <cell r="A24013">
            <v>214</v>
          </cell>
        </row>
        <row r="24014">
          <cell r="A24014">
            <v>214</v>
          </cell>
        </row>
        <row r="24015">
          <cell r="A24015">
            <v>214</v>
          </cell>
        </row>
        <row r="24016">
          <cell r="A24016">
            <v>214</v>
          </cell>
        </row>
        <row r="24017">
          <cell r="A24017">
            <v>214</v>
          </cell>
        </row>
        <row r="24018">
          <cell r="A24018">
            <v>214</v>
          </cell>
        </row>
        <row r="24019">
          <cell r="A24019">
            <v>214</v>
          </cell>
        </row>
        <row r="24020">
          <cell r="A24020">
            <v>214</v>
          </cell>
        </row>
        <row r="24021">
          <cell r="A24021">
            <v>214</v>
          </cell>
        </row>
        <row r="24022">
          <cell r="A24022">
            <v>214</v>
          </cell>
        </row>
        <row r="24023">
          <cell r="A24023">
            <v>214</v>
          </cell>
        </row>
        <row r="24024">
          <cell r="A24024">
            <v>214</v>
          </cell>
        </row>
        <row r="24025">
          <cell r="A24025">
            <v>214</v>
          </cell>
        </row>
        <row r="24026">
          <cell r="A24026">
            <v>214</v>
          </cell>
        </row>
        <row r="24027">
          <cell r="A24027">
            <v>214</v>
          </cell>
        </row>
        <row r="24028">
          <cell r="A24028">
            <v>214</v>
          </cell>
        </row>
        <row r="24029">
          <cell r="A24029">
            <v>214</v>
          </cell>
        </row>
        <row r="24030">
          <cell r="A24030">
            <v>214</v>
          </cell>
        </row>
        <row r="24031">
          <cell r="A24031">
            <v>214</v>
          </cell>
        </row>
        <row r="24032">
          <cell r="A24032">
            <v>215</v>
          </cell>
        </row>
        <row r="24033">
          <cell r="A24033">
            <v>215</v>
          </cell>
        </row>
        <row r="24034">
          <cell r="A24034">
            <v>215</v>
          </cell>
        </row>
        <row r="24035">
          <cell r="A24035">
            <v>215</v>
          </cell>
        </row>
        <row r="24036">
          <cell r="A24036">
            <v>215</v>
          </cell>
        </row>
        <row r="24037">
          <cell r="A24037">
            <v>215</v>
          </cell>
        </row>
        <row r="24038">
          <cell r="A24038">
            <v>215</v>
          </cell>
        </row>
        <row r="24039">
          <cell r="A24039">
            <v>215</v>
          </cell>
        </row>
        <row r="24040">
          <cell r="A24040">
            <v>215</v>
          </cell>
        </row>
        <row r="24041">
          <cell r="A24041">
            <v>215</v>
          </cell>
        </row>
        <row r="24042">
          <cell r="A24042">
            <v>215</v>
          </cell>
        </row>
        <row r="24043">
          <cell r="A24043">
            <v>215</v>
          </cell>
        </row>
        <row r="24044">
          <cell r="A24044">
            <v>215</v>
          </cell>
        </row>
        <row r="24045">
          <cell r="A24045">
            <v>215</v>
          </cell>
        </row>
        <row r="24046">
          <cell r="A24046">
            <v>215</v>
          </cell>
        </row>
        <row r="24047">
          <cell r="A24047">
            <v>215</v>
          </cell>
        </row>
        <row r="24048">
          <cell r="A24048">
            <v>215</v>
          </cell>
        </row>
        <row r="24049">
          <cell r="A24049">
            <v>215</v>
          </cell>
        </row>
        <row r="24050">
          <cell r="A24050">
            <v>215</v>
          </cell>
        </row>
        <row r="24051">
          <cell r="A24051">
            <v>215</v>
          </cell>
        </row>
        <row r="24052">
          <cell r="A24052">
            <v>215</v>
          </cell>
        </row>
        <row r="24053">
          <cell r="A24053">
            <v>215</v>
          </cell>
        </row>
        <row r="24054">
          <cell r="A24054">
            <v>215</v>
          </cell>
        </row>
        <row r="24055">
          <cell r="A24055">
            <v>215</v>
          </cell>
        </row>
        <row r="24056">
          <cell r="A24056">
            <v>215</v>
          </cell>
        </row>
        <row r="24057">
          <cell r="A24057">
            <v>215</v>
          </cell>
        </row>
        <row r="24058">
          <cell r="A24058">
            <v>215</v>
          </cell>
        </row>
        <row r="24059">
          <cell r="A24059">
            <v>215</v>
          </cell>
        </row>
        <row r="24060">
          <cell r="A24060">
            <v>215</v>
          </cell>
        </row>
        <row r="24061">
          <cell r="A24061">
            <v>215</v>
          </cell>
        </row>
        <row r="24062">
          <cell r="A24062">
            <v>215</v>
          </cell>
        </row>
        <row r="24063">
          <cell r="A24063">
            <v>215</v>
          </cell>
        </row>
        <row r="24064">
          <cell r="A24064">
            <v>215</v>
          </cell>
        </row>
        <row r="24065">
          <cell r="A24065">
            <v>215</v>
          </cell>
        </row>
        <row r="24066">
          <cell r="A24066">
            <v>215</v>
          </cell>
        </row>
        <row r="24067">
          <cell r="A24067">
            <v>215</v>
          </cell>
        </row>
        <row r="24068">
          <cell r="A24068">
            <v>215</v>
          </cell>
        </row>
        <row r="24069">
          <cell r="A24069">
            <v>215</v>
          </cell>
        </row>
        <row r="24070">
          <cell r="A24070">
            <v>215</v>
          </cell>
        </row>
        <row r="24071">
          <cell r="A24071">
            <v>215</v>
          </cell>
        </row>
        <row r="24072">
          <cell r="A24072">
            <v>215</v>
          </cell>
        </row>
        <row r="24073">
          <cell r="A24073">
            <v>215</v>
          </cell>
        </row>
        <row r="24074">
          <cell r="A24074">
            <v>215</v>
          </cell>
        </row>
        <row r="24075">
          <cell r="A24075">
            <v>215</v>
          </cell>
        </row>
        <row r="24076">
          <cell r="A24076">
            <v>215</v>
          </cell>
        </row>
        <row r="24077">
          <cell r="A24077">
            <v>215</v>
          </cell>
        </row>
        <row r="24078">
          <cell r="A24078">
            <v>215</v>
          </cell>
        </row>
        <row r="24079">
          <cell r="A24079">
            <v>215</v>
          </cell>
        </row>
        <row r="24080">
          <cell r="A24080">
            <v>215</v>
          </cell>
        </row>
        <row r="24081">
          <cell r="A24081">
            <v>215</v>
          </cell>
        </row>
        <row r="24082">
          <cell r="A24082">
            <v>215</v>
          </cell>
        </row>
        <row r="24083">
          <cell r="A24083">
            <v>215</v>
          </cell>
        </row>
        <row r="24084">
          <cell r="A24084">
            <v>215</v>
          </cell>
        </row>
        <row r="24085">
          <cell r="A24085">
            <v>215</v>
          </cell>
        </row>
        <row r="24086">
          <cell r="A24086">
            <v>215</v>
          </cell>
        </row>
        <row r="24087">
          <cell r="A24087">
            <v>215</v>
          </cell>
        </row>
        <row r="24088">
          <cell r="A24088">
            <v>215</v>
          </cell>
        </row>
        <row r="24089">
          <cell r="A24089">
            <v>215</v>
          </cell>
        </row>
        <row r="24090">
          <cell r="A24090">
            <v>215</v>
          </cell>
        </row>
        <row r="24091">
          <cell r="A24091">
            <v>215</v>
          </cell>
        </row>
        <row r="24092">
          <cell r="A24092">
            <v>215</v>
          </cell>
        </row>
        <row r="24093">
          <cell r="A24093">
            <v>215</v>
          </cell>
        </row>
        <row r="24094">
          <cell r="A24094">
            <v>215</v>
          </cell>
        </row>
        <row r="24095">
          <cell r="A24095">
            <v>215</v>
          </cell>
        </row>
        <row r="24096">
          <cell r="A24096">
            <v>215</v>
          </cell>
        </row>
        <row r="24097">
          <cell r="A24097">
            <v>215</v>
          </cell>
        </row>
        <row r="24098">
          <cell r="A24098">
            <v>215</v>
          </cell>
        </row>
        <row r="24099">
          <cell r="A24099">
            <v>215</v>
          </cell>
        </row>
        <row r="24100">
          <cell r="A24100">
            <v>215</v>
          </cell>
        </row>
        <row r="24101">
          <cell r="A24101">
            <v>215</v>
          </cell>
        </row>
        <row r="24102">
          <cell r="A24102">
            <v>215</v>
          </cell>
        </row>
        <row r="24103">
          <cell r="A24103">
            <v>215</v>
          </cell>
        </row>
        <row r="24104">
          <cell r="A24104">
            <v>215</v>
          </cell>
        </row>
        <row r="24105">
          <cell r="A24105">
            <v>215</v>
          </cell>
        </row>
        <row r="24106">
          <cell r="A24106">
            <v>215</v>
          </cell>
        </row>
        <row r="24107">
          <cell r="A24107">
            <v>215</v>
          </cell>
        </row>
        <row r="24108">
          <cell r="A24108">
            <v>215</v>
          </cell>
        </row>
        <row r="24109">
          <cell r="A24109">
            <v>215</v>
          </cell>
        </row>
        <row r="24110">
          <cell r="A24110">
            <v>215</v>
          </cell>
        </row>
        <row r="24111">
          <cell r="A24111">
            <v>215</v>
          </cell>
        </row>
        <row r="24112">
          <cell r="A24112">
            <v>215</v>
          </cell>
        </row>
        <row r="24113">
          <cell r="A24113">
            <v>215</v>
          </cell>
        </row>
        <row r="24114">
          <cell r="A24114">
            <v>215</v>
          </cell>
        </row>
        <row r="24115">
          <cell r="A24115">
            <v>215</v>
          </cell>
        </row>
        <row r="24116">
          <cell r="A24116">
            <v>215</v>
          </cell>
        </row>
        <row r="24117">
          <cell r="A24117">
            <v>215</v>
          </cell>
        </row>
        <row r="24118">
          <cell r="A24118">
            <v>215</v>
          </cell>
        </row>
        <row r="24119">
          <cell r="A24119">
            <v>215</v>
          </cell>
        </row>
        <row r="24120">
          <cell r="A24120">
            <v>215</v>
          </cell>
        </row>
        <row r="24121">
          <cell r="A24121">
            <v>215</v>
          </cell>
        </row>
        <row r="24122">
          <cell r="A24122">
            <v>215</v>
          </cell>
        </row>
        <row r="24123">
          <cell r="A24123">
            <v>215</v>
          </cell>
        </row>
        <row r="24124">
          <cell r="A24124">
            <v>215</v>
          </cell>
        </row>
        <row r="24125">
          <cell r="A24125">
            <v>215</v>
          </cell>
        </row>
        <row r="24126">
          <cell r="A24126">
            <v>215</v>
          </cell>
        </row>
        <row r="24127">
          <cell r="A24127">
            <v>215</v>
          </cell>
        </row>
        <row r="24128">
          <cell r="A24128">
            <v>215</v>
          </cell>
        </row>
        <row r="24129">
          <cell r="A24129">
            <v>215</v>
          </cell>
        </row>
        <row r="24130">
          <cell r="A24130">
            <v>215</v>
          </cell>
        </row>
        <row r="24131">
          <cell r="A24131">
            <v>215</v>
          </cell>
        </row>
        <row r="24132">
          <cell r="A24132">
            <v>215</v>
          </cell>
        </row>
        <row r="24133">
          <cell r="A24133">
            <v>215</v>
          </cell>
        </row>
        <row r="24134">
          <cell r="A24134">
            <v>215</v>
          </cell>
        </row>
        <row r="24135">
          <cell r="A24135">
            <v>215</v>
          </cell>
        </row>
        <row r="24136">
          <cell r="A24136">
            <v>215</v>
          </cell>
        </row>
        <row r="24137">
          <cell r="A24137">
            <v>215</v>
          </cell>
        </row>
        <row r="24138">
          <cell r="A24138">
            <v>215</v>
          </cell>
        </row>
        <row r="24139">
          <cell r="A24139">
            <v>215</v>
          </cell>
        </row>
        <row r="24140">
          <cell r="A24140">
            <v>215</v>
          </cell>
        </row>
        <row r="24141">
          <cell r="A24141">
            <v>215</v>
          </cell>
        </row>
        <row r="24142">
          <cell r="A24142">
            <v>215</v>
          </cell>
        </row>
        <row r="24143">
          <cell r="A24143">
            <v>215</v>
          </cell>
        </row>
        <row r="24144">
          <cell r="A24144">
            <v>215</v>
          </cell>
        </row>
        <row r="24145">
          <cell r="A24145">
            <v>216</v>
          </cell>
        </row>
        <row r="24146">
          <cell r="A24146">
            <v>216</v>
          </cell>
        </row>
        <row r="24147">
          <cell r="A24147">
            <v>216</v>
          </cell>
        </row>
        <row r="24148">
          <cell r="A24148">
            <v>216</v>
          </cell>
        </row>
        <row r="24149">
          <cell r="A24149">
            <v>216</v>
          </cell>
        </row>
        <row r="24150">
          <cell r="A24150">
            <v>216</v>
          </cell>
        </row>
        <row r="24151">
          <cell r="A24151">
            <v>216</v>
          </cell>
        </row>
        <row r="24152">
          <cell r="A24152">
            <v>216</v>
          </cell>
        </row>
        <row r="24153">
          <cell r="A24153">
            <v>216</v>
          </cell>
        </row>
        <row r="24154">
          <cell r="A24154">
            <v>216</v>
          </cell>
        </row>
        <row r="24155">
          <cell r="A24155">
            <v>216</v>
          </cell>
        </row>
        <row r="24156">
          <cell r="A24156">
            <v>216</v>
          </cell>
        </row>
        <row r="24157">
          <cell r="A24157">
            <v>216</v>
          </cell>
        </row>
        <row r="24158">
          <cell r="A24158">
            <v>216</v>
          </cell>
        </row>
        <row r="24159">
          <cell r="A24159">
            <v>216</v>
          </cell>
        </row>
        <row r="24160">
          <cell r="A24160">
            <v>216</v>
          </cell>
        </row>
        <row r="24161">
          <cell r="A24161">
            <v>216</v>
          </cell>
        </row>
        <row r="24162">
          <cell r="A24162">
            <v>216</v>
          </cell>
        </row>
        <row r="24163">
          <cell r="A24163">
            <v>216</v>
          </cell>
        </row>
        <row r="24164">
          <cell r="A24164">
            <v>216</v>
          </cell>
        </row>
        <row r="24165">
          <cell r="A24165">
            <v>216</v>
          </cell>
        </row>
        <row r="24166">
          <cell r="A24166">
            <v>216</v>
          </cell>
        </row>
        <row r="24167">
          <cell r="A24167">
            <v>216</v>
          </cell>
        </row>
        <row r="24168">
          <cell r="A24168">
            <v>216</v>
          </cell>
        </row>
        <row r="24169">
          <cell r="A24169">
            <v>216</v>
          </cell>
        </row>
        <row r="24170">
          <cell r="A24170">
            <v>216</v>
          </cell>
        </row>
        <row r="24171">
          <cell r="A24171">
            <v>216</v>
          </cell>
        </row>
        <row r="24172">
          <cell r="A24172">
            <v>216</v>
          </cell>
        </row>
        <row r="24173">
          <cell r="A24173">
            <v>216</v>
          </cell>
        </row>
        <row r="24174">
          <cell r="A24174">
            <v>216</v>
          </cell>
        </row>
        <row r="24175">
          <cell r="A24175">
            <v>216</v>
          </cell>
        </row>
        <row r="24176">
          <cell r="A24176">
            <v>216</v>
          </cell>
        </row>
        <row r="24177">
          <cell r="A24177">
            <v>216</v>
          </cell>
        </row>
        <row r="24178">
          <cell r="A24178">
            <v>216</v>
          </cell>
        </row>
        <row r="24179">
          <cell r="A24179">
            <v>216</v>
          </cell>
        </row>
        <row r="24180">
          <cell r="A24180">
            <v>216</v>
          </cell>
        </row>
        <row r="24181">
          <cell r="A24181">
            <v>216</v>
          </cell>
        </row>
        <row r="24182">
          <cell r="A24182">
            <v>216</v>
          </cell>
        </row>
        <row r="24183">
          <cell r="A24183">
            <v>216</v>
          </cell>
        </row>
        <row r="24184">
          <cell r="A24184">
            <v>216</v>
          </cell>
        </row>
        <row r="24185">
          <cell r="A24185">
            <v>216</v>
          </cell>
        </row>
        <row r="24186">
          <cell r="A24186">
            <v>216</v>
          </cell>
        </row>
        <row r="24187">
          <cell r="A24187">
            <v>216</v>
          </cell>
        </row>
        <row r="24188">
          <cell r="A24188">
            <v>216</v>
          </cell>
        </row>
        <row r="24189">
          <cell r="A24189">
            <v>216</v>
          </cell>
        </row>
        <row r="24190">
          <cell r="A24190">
            <v>216</v>
          </cell>
        </row>
        <row r="24191">
          <cell r="A24191">
            <v>216</v>
          </cell>
        </row>
        <row r="24192">
          <cell r="A24192">
            <v>216</v>
          </cell>
        </row>
        <row r="24193">
          <cell r="A24193">
            <v>216</v>
          </cell>
        </row>
        <row r="24194">
          <cell r="A24194">
            <v>216</v>
          </cell>
        </row>
        <row r="24195">
          <cell r="A24195">
            <v>216</v>
          </cell>
        </row>
        <row r="24196">
          <cell r="A24196">
            <v>216</v>
          </cell>
        </row>
        <row r="24197">
          <cell r="A24197">
            <v>216</v>
          </cell>
        </row>
        <row r="24198">
          <cell r="A24198">
            <v>216</v>
          </cell>
        </row>
        <row r="24199">
          <cell r="A24199">
            <v>216</v>
          </cell>
        </row>
        <row r="24200">
          <cell r="A24200">
            <v>216</v>
          </cell>
        </row>
        <row r="24201">
          <cell r="A24201">
            <v>216</v>
          </cell>
        </row>
        <row r="24202">
          <cell r="A24202">
            <v>216</v>
          </cell>
        </row>
        <row r="24203">
          <cell r="A24203">
            <v>216</v>
          </cell>
        </row>
        <row r="24204">
          <cell r="A24204">
            <v>216</v>
          </cell>
        </row>
        <row r="24205">
          <cell r="A24205">
            <v>216</v>
          </cell>
        </row>
        <row r="24206">
          <cell r="A24206">
            <v>216</v>
          </cell>
        </row>
        <row r="24207">
          <cell r="A24207">
            <v>216</v>
          </cell>
        </row>
        <row r="24208">
          <cell r="A24208">
            <v>216</v>
          </cell>
        </row>
        <row r="24209">
          <cell r="A24209">
            <v>216</v>
          </cell>
        </row>
        <row r="24210">
          <cell r="A24210">
            <v>216</v>
          </cell>
        </row>
        <row r="24211">
          <cell r="A24211">
            <v>216</v>
          </cell>
        </row>
        <row r="24212">
          <cell r="A24212">
            <v>216</v>
          </cell>
        </row>
        <row r="24213">
          <cell r="A24213">
            <v>216</v>
          </cell>
        </row>
        <row r="24214">
          <cell r="A24214">
            <v>216</v>
          </cell>
        </row>
        <row r="24215">
          <cell r="A24215">
            <v>216</v>
          </cell>
        </row>
        <row r="24216">
          <cell r="A24216">
            <v>216</v>
          </cell>
        </row>
        <row r="24217">
          <cell r="A24217">
            <v>216</v>
          </cell>
        </row>
        <row r="24218">
          <cell r="A24218">
            <v>216</v>
          </cell>
        </row>
        <row r="24219">
          <cell r="A24219">
            <v>216</v>
          </cell>
        </row>
        <row r="24220">
          <cell r="A24220">
            <v>216</v>
          </cell>
        </row>
        <row r="24221">
          <cell r="A24221">
            <v>216</v>
          </cell>
        </row>
        <row r="24222">
          <cell r="A24222">
            <v>216</v>
          </cell>
        </row>
        <row r="24223">
          <cell r="A24223">
            <v>216</v>
          </cell>
        </row>
        <row r="24224">
          <cell r="A24224">
            <v>216</v>
          </cell>
        </row>
        <row r="24225">
          <cell r="A24225">
            <v>216</v>
          </cell>
        </row>
        <row r="24226">
          <cell r="A24226">
            <v>216</v>
          </cell>
        </row>
        <row r="24227">
          <cell r="A24227">
            <v>216</v>
          </cell>
        </row>
        <row r="24228">
          <cell r="A24228">
            <v>216</v>
          </cell>
        </row>
        <row r="24229">
          <cell r="A24229">
            <v>216</v>
          </cell>
        </row>
        <row r="24230">
          <cell r="A24230">
            <v>216</v>
          </cell>
        </row>
        <row r="24231">
          <cell r="A24231">
            <v>216</v>
          </cell>
        </row>
        <row r="24232">
          <cell r="A24232">
            <v>216</v>
          </cell>
        </row>
        <row r="24233">
          <cell r="A24233">
            <v>216</v>
          </cell>
        </row>
        <row r="24234">
          <cell r="A24234">
            <v>216</v>
          </cell>
        </row>
        <row r="24235">
          <cell r="A24235">
            <v>216</v>
          </cell>
        </row>
        <row r="24236">
          <cell r="A24236">
            <v>216</v>
          </cell>
        </row>
        <row r="24237">
          <cell r="A24237">
            <v>216</v>
          </cell>
        </row>
        <row r="24238">
          <cell r="A24238">
            <v>216</v>
          </cell>
        </row>
        <row r="24239">
          <cell r="A24239">
            <v>216</v>
          </cell>
        </row>
        <row r="24240">
          <cell r="A24240">
            <v>216</v>
          </cell>
        </row>
        <row r="24241">
          <cell r="A24241">
            <v>216</v>
          </cell>
        </row>
        <row r="24242">
          <cell r="A24242">
            <v>216</v>
          </cell>
        </row>
        <row r="24243">
          <cell r="A24243">
            <v>216</v>
          </cell>
        </row>
        <row r="24244">
          <cell r="A24244">
            <v>216</v>
          </cell>
        </row>
        <row r="24245">
          <cell r="A24245">
            <v>216</v>
          </cell>
        </row>
        <row r="24246">
          <cell r="A24246">
            <v>216</v>
          </cell>
        </row>
        <row r="24247">
          <cell r="A24247">
            <v>216</v>
          </cell>
        </row>
        <row r="24248">
          <cell r="A24248">
            <v>216</v>
          </cell>
        </row>
        <row r="24249">
          <cell r="A24249">
            <v>216</v>
          </cell>
        </row>
        <row r="24250">
          <cell r="A24250">
            <v>216</v>
          </cell>
        </row>
        <row r="24251">
          <cell r="A24251">
            <v>216</v>
          </cell>
        </row>
        <row r="24252">
          <cell r="A24252">
            <v>216</v>
          </cell>
        </row>
        <row r="24253">
          <cell r="A24253">
            <v>216</v>
          </cell>
        </row>
        <row r="24254">
          <cell r="A24254">
            <v>216</v>
          </cell>
        </row>
        <row r="24255">
          <cell r="A24255">
            <v>216</v>
          </cell>
        </row>
        <row r="24256">
          <cell r="A24256">
            <v>216</v>
          </cell>
        </row>
        <row r="24257">
          <cell r="A24257">
            <v>216</v>
          </cell>
        </row>
        <row r="24258">
          <cell r="A24258">
            <v>217</v>
          </cell>
        </row>
        <row r="24259">
          <cell r="A24259">
            <v>217</v>
          </cell>
        </row>
        <row r="24260">
          <cell r="A24260">
            <v>217</v>
          </cell>
        </row>
        <row r="24261">
          <cell r="A24261">
            <v>217</v>
          </cell>
        </row>
        <row r="24262">
          <cell r="A24262">
            <v>217</v>
          </cell>
        </row>
        <row r="24263">
          <cell r="A24263">
            <v>217</v>
          </cell>
        </row>
        <row r="24264">
          <cell r="A24264">
            <v>217</v>
          </cell>
        </row>
        <row r="24265">
          <cell r="A24265">
            <v>217</v>
          </cell>
        </row>
        <row r="24266">
          <cell r="A24266">
            <v>217</v>
          </cell>
        </row>
        <row r="24267">
          <cell r="A24267">
            <v>217</v>
          </cell>
        </row>
        <row r="24268">
          <cell r="A24268">
            <v>217</v>
          </cell>
        </row>
        <row r="24269">
          <cell r="A24269">
            <v>217</v>
          </cell>
        </row>
        <row r="24270">
          <cell r="A24270">
            <v>217</v>
          </cell>
        </row>
        <row r="24271">
          <cell r="A24271">
            <v>217</v>
          </cell>
        </row>
        <row r="24272">
          <cell r="A24272">
            <v>217</v>
          </cell>
        </row>
        <row r="24273">
          <cell r="A24273">
            <v>217</v>
          </cell>
        </row>
        <row r="24274">
          <cell r="A24274">
            <v>217</v>
          </cell>
        </row>
        <row r="24275">
          <cell r="A24275">
            <v>217</v>
          </cell>
        </row>
        <row r="24276">
          <cell r="A24276">
            <v>217</v>
          </cell>
        </row>
        <row r="24277">
          <cell r="A24277">
            <v>217</v>
          </cell>
        </row>
        <row r="24278">
          <cell r="A24278">
            <v>217</v>
          </cell>
        </row>
        <row r="24279">
          <cell r="A24279">
            <v>217</v>
          </cell>
        </row>
        <row r="24280">
          <cell r="A24280">
            <v>217</v>
          </cell>
        </row>
        <row r="24281">
          <cell r="A24281">
            <v>217</v>
          </cell>
        </row>
        <row r="24282">
          <cell r="A24282">
            <v>217</v>
          </cell>
        </row>
        <row r="24283">
          <cell r="A24283">
            <v>217</v>
          </cell>
        </row>
        <row r="24284">
          <cell r="A24284">
            <v>217</v>
          </cell>
        </row>
        <row r="24285">
          <cell r="A24285">
            <v>217</v>
          </cell>
        </row>
        <row r="24286">
          <cell r="A24286">
            <v>217</v>
          </cell>
        </row>
        <row r="24287">
          <cell r="A24287">
            <v>217</v>
          </cell>
        </row>
        <row r="24288">
          <cell r="A24288">
            <v>217</v>
          </cell>
        </row>
        <row r="24289">
          <cell r="A24289">
            <v>217</v>
          </cell>
        </row>
        <row r="24290">
          <cell r="A24290">
            <v>217</v>
          </cell>
        </row>
        <row r="24291">
          <cell r="A24291">
            <v>217</v>
          </cell>
        </row>
        <row r="24292">
          <cell r="A24292">
            <v>217</v>
          </cell>
        </row>
        <row r="24293">
          <cell r="A24293">
            <v>217</v>
          </cell>
        </row>
        <row r="24294">
          <cell r="A24294">
            <v>217</v>
          </cell>
        </row>
        <row r="24295">
          <cell r="A24295">
            <v>217</v>
          </cell>
        </row>
        <row r="24296">
          <cell r="A24296">
            <v>217</v>
          </cell>
        </row>
        <row r="24297">
          <cell r="A24297">
            <v>217</v>
          </cell>
        </row>
        <row r="24298">
          <cell r="A24298">
            <v>217</v>
          </cell>
        </row>
        <row r="24299">
          <cell r="A24299">
            <v>217</v>
          </cell>
        </row>
        <row r="24300">
          <cell r="A24300">
            <v>217</v>
          </cell>
        </row>
        <row r="24301">
          <cell r="A24301">
            <v>217</v>
          </cell>
        </row>
        <row r="24302">
          <cell r="A24302">
            <v>217</v>
          </cell>
        </row>
        <row r="24303">
          <cell r="A24303">
            <v>217</v>
          </cell>
        </row>
        <row r="24304">
          <cell r="A24304">
            <v>217</v>
          </cell>
        </row>
        <row r="24305">
          <cell r="A24305">
            <v>217</v>
          </cell>
        </row>
        <row r="24306">
          <cell r="A24306">
            <v>217</v>
          </cell>
        </row>
        <row r="24307">
          <cell r="A24307">
            <v>217</v>
          </cell>
        </row>
        <row r="24308">
          <cell r="A24308">
            <v>217</v>
          </cell>
        </row>
        <row r="24309">
          <cell r="A24309">
            <v>217</v>
          </cell>
        </row>
        <row r="24310">
          <cell r="A24310">
            <v>217</v>
          </cell>
        </row>
        <row r="24311">
          <cell r="A24311">
            <v>217</v>
          </cell>
        </row>
        <row r="24312">
          <cell r="A24312">
            <v>217</v>
          </cell>
        </row>
        <row r="24313">
          <cell r="A24313">
            <v>217</v>
          </cell>
        </row>
        <row r="24314">
          <cell r="A24314">
            <v>217</v>
          </cell>
        </row>
        <row r="24315">
          <cell r="A24315">
            <v>217</v>
          </cell>
        </row>
        <row r="24316">
          <cell r="A24316">
            <v>217</v>
          </cell>
        </row>
        <row r="24317">
          <cell r="A24317">
            <v>217</v>
          </cell>
        </row>
        <row r="24318">
          <cell r="A24318">
            <v>217</v>
          </cell>
        </row>
        <row r="24319">
          <cell r="A24319">
            <v>217</v>
          </cell>
        </row>
        <row r="24320">
          <cell r="A24320">
            <v>217</v>
          </cell>
        </row>
        <row r="24321">
          <cell r="A24321">
            <v>217</v>
          </cell>
        </row>
        <row r="24322">
          <cell r="A24322">
            <v>217</v>
          </cell>
        </row>
        <row r="24323">
          <cell r="A24323">
            <v>217</v>
          </cell>
        </row>
        <row r="24324">
          <cell r="A24324">
            <v>217</v>
          </cell>
        </row>
        <row r="24325">
          <cell r="A24325">
            <v>217</v>
          </cell>
        </row>
        <row r="24326">
          <cell r="A24326">
            <v>217</v>
          </cell>
        </row>
        <row r="24327">
          <cell r="A24327">
            <v>217</v>
          </cell>
        </row>
        <row r="24328">
          <cell r="A24328">
            <v>217</v>
          </cell>
        </row>
        <row r="24329">
          <cell r="A24329">
            <v>217</v>
          </cell>
        </row>
        <row r="24330">
          <cell r="A24330">
            <v>217</v>
          </cell>
        </row>
        <row r="24331">
          <cell r="A24331">
            <v>217</v>
          </cell>
        </row>
        <row r="24332">
          <cell r="A24332">
            <v>217</v>
          </cell>
        </row>
        <row r="24333">
          <cell r="A24333">
            <v>217</v>
          </cell>
        </row>
        <row r="24334">
          <cell r="A24334">
            <v>217</v>
          </cell>
        </row>
        <row r="24335">
          <cell r="A24335">
            <v>217</v>
          </cell>
        </row>
        <row r="24336">
          <cell r="A24336">
            <v>217</v>
          </cell>
        </row>
        <row r="24337">
          <cell r="A24337">
            <v>217</v>
          </cell>
        </row>
        <row r="24338">
          <cell r="A24338">
            <v>217</v>
          </cell>
        </row>
        <row r="24339">
          <cell r="A24339">
            <v>217</v>
          </cell>
        </row>
        <row r="24340">
          <cell r="A24340">
            <v>217</v>
          </cell>
        </row>
        <row r="24341">
          <cell r="A24341">
            <v>217</v>
          </cell>
        </row>
        <row r="24342">
          <cell r="A24342">
            <v>217</v>
          </cell>
        </row>
        <row r="24343">
          <cell r="A24343">
            <v>217</v>
          </cell>
        </row>
        <row r="24344">
          <cell r="A24344">
            <v>217</v>
          </cell>
        </row>
        <row r="24345">
          <cell r="A24345">
            <v>217</v>
          </cell>
        </row>
        <row r="24346">
          <cell r="A24346">
            <v>217</v>
          </cell>
        </row>
        <row r="24347">
          <cell r="A24347">
            <v>217</v>
          </cell>
        </row>
        <row r="24348">
          <cell r="A24348">
            <v>217</v>
          </cell>
        </row>
        <row r="24349">
          <cell r="A24349">
            <v>217</v>
          </cell>
        </row>
        <row r="24350">
          <cell r="A24350">
            <v>217</v>
          </cell>
        </row>
        <row r="24351">
          <cell r="A24351">
            <v>217</v>
          </cell>
        </row>
        <row r="24352">
          <cell r="A24352">
            <v>217</v>
          </cell>
        </row>
        <row r="24353">
          <cell r="A24353">
            <v>217</v>
          </cell>
        </row>
        <row r="24354">
          <cell r="A24354">
            <v>217</v>
          </cell>
        </row>
        <row r="24355">
          <cell r="A24355">
            <v>217</v>
          </cell>
        </row>
        <row r="24356">
          <cell r="A24356">
            <v>217</v>
          </cell>
        </row>
        <row r="24357">
          <cell r="A24357">
            <v>217</v>
          </cell>
        </row>
        <row r="24358">
          <cell r="A24358">
            <v>217</v>
          </cell>
        </row>
        <row r="24359">
          <cell r="A24359">
            <v>217</v>
          </cell>
        </row>
        <row r="24360">
          <cell r="A24360">
            <v>217</v>
          </cell>
        </row>
        <row r="24361">
          <cell r="A24361">
            <v>217</v>
          </cell>
        </row>
        <row r="24362">
          <cell r="A24362">
            <v>217</v>
          </cell>
        </row>
        <row r="24363">
          <cell r="A24363">
            <v>217</v>
          </cell>
        </row>
        <row r="24364">
          <cell r="A24364">
            <v>217</v>
          </cell>
        </row>
        <row r="24365">
          <cell r="A24365">
            <v>217</v>
          </cell>
        </row>
        <row r="24366">
          <cell r="A24366">
            <v>217</v>
          </cell>
        </row>
        <row r="24367">
          <cell r="A24367">
            <v>217</v>
          </cell>
        </row>
        <row r="24368">
          <cell r="A24368">
            <v>217</v>
          </cell>
        </row>
        <row r="24369">
          <cell r="A24369">
            <v>217</v>
          </cell>
        </row>
        <row r="24370">
          <cell r="A24370">
            <v>217</v>
          </cell>
        </row>
        <row r="24371">
          <cell r="A24371">
            <v>218</v>
          </cell>
        </row>
        <row r="24372">
          <cell r="A24372">
            <v>218</v>
          </cell>
        </row>
        <row r="24373">
          <cell r="A24373">
            <v>218</v>
          </cell>
        </row>
        <row r="24374">
          <cell r="A24374">
            <v>218</v>
          </cell>
        </row>
        <row r="24375">
          <cell r="A24375">
            <v>218</v>
          </cell>
        </row>
        <row r="24376">
          <cell r="A24376">
            <v>218</v>
          </cell>
        </row>
        <row r="24377">
          <cell r="A24377">
            <v>218</v>
          </cell>
        </row>
        <row r="24378">
          <cell r="A24378">
            <v>218</v>
          </cell>
        </row>
        <row r="24379">
          <cell r="A24379">
            <v>218</v>
          </cell>
        </row>
        <row r="24380">
          <cell r="A24380">
            <v>218</v>
          </cell>
        </row>
        <row r="24381">
          <cell r="A24381">
            <v>218</v>
          </cell>
        </row>
        <row r="24382">
          <cell r="A24382">
            <v>218</v>
          </cell>
        </row>
        <row r="24383">
          <cell r="A24383">
            <v>218</v>
          </cell>
        </row>
        <row r="24384">
          <cell r="A24384">
            <v>218</v>
          </cell>
        </row>
        <row r="24385">
          <cell r="A24385">
            <v>218</v>
          </cell>
        </row>
        <row r="24386">
          <cell r="A24386">
            <v>218</v>
          </cell>
        </row>
        <row r="24387">
          <cell r="A24387">
            <v>218</v>
          </cell>
        </row>
        <row r="24388">
          <cell r="A24388">
            <v>218</v>
          </cell>
        </row>
        <row r="24389">
          <cell r="A24389">
            <v>218</v>
          </cell>
        </row>
        <row r="24390">
          <cell r="A24390">
            <v>218</v>
          </cell>
        </row>
        <row r="24391">
          <cell r="A24391">
            <v>218</v>
          </cell>
        </row>
        <row r="24392">
          <cell r="A24392">
            <v>218</v>
          </cell>
        </row>
        <row r="24393">
          <cell r="A24393">
            <v>218</v>
          </cell>
        </row>
        <row r="24394">
          <cell r="A24394">
            <v>218</v>
          </cell>
        </row>
        <row r="24395">
          <cell r="A24395">
            <v>218</v>
          </cell>
        </row>
        <row r="24396">
          <cell r="A24396">
            <v>218</v>
          </cell>
        </row>
        <row r="24397">
          <cell r="A24397">
            <v>218</v>
          </cell>
        </row>
        <row r="24398">
          <cell r="A24398">
            <v>218</v>
          </cell>
        </row>
        <row r="24399">
          <cell r="A24399">
            <v>218</v>
          </cell>
        </row>
        <row r="24400">
          <cell r="A24400">
            <v>218</v>
          </cell>
        </row>
        <row r="24401">
          <cell r="A24401">
            <v>218</v>
          </cell>
        </row>
        <row r="24402">
          <cell r="A24402">
            <v>218</v>
          </cell>
        </row>
        <row r="24403">
          <cell r="A24403">
            <v>218</v>
          </cell>
        </row>
        <row r="24404">
          <cell r="A24404">
            <v>218</v>
          </cell>
        </row>
        <row r="24405">
          <cell r="A24405">
            <v>218</v>
          </cell>
        </row>
        <row r="24406">
          <cell r="A24406">
            <v>218</v>
          </cell>
        </row>
        <row r="24407">
          <cell r="A24407">
            <v>218</v>
          </cell>
        </row>
        <row r="24408">
          <cell r="A24408">
            <v>218</v>
          </cell>
        </row>
        <row r="24409">
          <cell r="A24409">
            <v>218</v>
          </cell>
        </row>
        <row r="24410">
          <cell r="A24410">
            <v>218</v>
          </cell>
        </row>
        <row r="24411">
          <cell r="A24411">
            <v>218</v>
          </cell>
        </row>
        <row r="24412">
          <cell r="A24412">
            <v>218</v>
          </cell>
        </row>
        <row r="24413">
          <cell r="A24413">
            <v>218</v>
          </cell>
        </row>
        <row r="24414">
          <cell r="A24414">
            <v>218</v>
          </cell>
        </row>
        <row r="24415">
          <cell r="A24415">
            <v>218</v>
          </cell>
        </row>
        <row r="24416">
          <cell r="A24416">
            <v>218</v>
          </cell>
        </row>
        <row r="24417">
          <cell r="A24417">
            <v>218</v>
          </cell>
        </row>
        <row r="24418">
          <cell r="A24418">
            <v>218</v>
          </cell>
        </row>
        <row r="24419">
          <cell r="A24419">
            <v>218</v>
          </cell>
        </row>
        <row r="24420">
          <cell r="A24420">
            <v>218</v>
          </cell>
        </row>
        <row r="24421">
          <cell r="A24421">
            <v>218</v>
          </cell>
        </row>
        <row r="24422">
          <cell r="A24422">
            <v>218</v>
          </cell>
        </row>
        <row r="24423">
          <cell r="A24423">
            <v>218</v>
          </cell>
        </row>
        <row r="24424">
          <cell r="A24424">
            <v>218</v>
          </cell>
        </row>
        <row r="24425">
          <cell r="A24425">
            <v>218</v>
          </cell>
        </row>
        <row r="24426">
          <cell r="A24426">
            <v>218</v>
          </cell>
        </row>
        <row r="24427">
          <cell r="A24427">
            <v>218</v>
          </cell>
        </row>
        <row r="24428">
          <cell r="A24428">
            <v>218</v>
          </cell>
        </row>
        <row r="24429">
          <cell r="A24429">
            <v>218</v>
          </cell>
        </row>
        <row r="24430">
          <cell r="A24430">
            <v>218</v>
          </cell>
        </row>
        <row r="24431">
          <cell r="A24431">
            <v>218</v>
          </cell>
        </row>
        <row r="24432">
          <cell r="A24432">
            <v>218</v>
          </cell>
        </row>
        <row r="24433">
          <cell r="A24433">
            <v>218</v>
          </cell>
        </row>
        <row r="24434">
          <cell r="A24434">
            <v>218</v>
          </cell>
        </row>
        <row r="24435">
          <cell r="A24435">
            <v>218</v>
          </cell>
        </row>
        <row r="24436">
          <cell r="A24436">
            <v>218</v>
          </cell>
        </row>
        <row r="24437">
          <cell r="A24437">
            <v>218</v>
          </cell>
        </row>
        <row r="24438">
          <cell r="A24438">
            <v>218</v>
          </cell>
        </row>
        <row r="24439">
          <cell r="A24439">
            <v>218</v>
          </cell>
        </row>
        <row r="24440">
          <cell r="A24440">
            <v>218</v>
          </cell>
        </row>
        <row r="24441">
          <cell r="A24441">
            <v>218</v>
          </cell>
        </row>
        <row r="24442">
          <cell r="A24442">
            <v>218</v>
          </cell>
        </row>
        <row r="24443">
          <cell r="A24443">
            <v>218</v>
          </cell>
        </row>
        <row r="24444">
          <cell r="A24444">
            <v>218</v>
          </cell>
        </row>
        <row r="24445">
          <cell r="A24445">
            <v>218</v>
          </cell>
        </row>
        <row r="24446">
          <cell r="A24446">
            <v>218</v>
          </cell>
        </row>
        <row r="24447">
          <cell r="A24447">
            <v>218</v>
          </cell>
        </row>
        <row r="24448">
          <cell r="A24448">
            <v>218</v>
          </cell>
        </row>
        <row r="24449">
          <cell r="A24449">
            <v>218</v>
          </cell>
        </row>
        <row r="24450">
          <cell r="A24450">
            <v>218</v>
          </cell>
        </row>
        <row r="24451">
          <cell r="A24451">
            <v>218</v>
          </cell>
        </row>
        <row r="24452">
          <cell r="A24452">
            <v>218</v>
          </cell>
        </row>
        <row r="24453">
          <cell r="A24453">
            <v>218</v>
          </cell>
        </row>
        <row r="24454">
          <cell r="A24454">
            <v>218</v>
          </cell>
        </row>
        <row r="24455">
          <cell r="A24455">
            <v>218</v>
          </cell>
        </row>
        <row r="24456">
          <cell r="A24456">
            <v>218</v>
          </cell>
        </row>
        <row r="24457">
          <cell r="A24457">
            <v>218</v>
          </cell>
        </row>
        <row r="24458">
          <cell r="A24458">
            <v>218</v>
          </cell>
        </row>
        <row r="24459">
          <cell r="A24459">
            <v>218</v>
          </cell>
        </row>
        <row r="24460">
          <cell r="A24460">
            <v>218</v>
          </cell>
        </row>
        <row r="24461">
          <cell r="A24461">
            <v>218</v>
          </cell>
        </row>
        <row r="24462">
          <cell r="A24462">
            <v>218</v>
          </cell>
        </row>
        <row r="24463">
          <cell r="A24463">
            <v>218</v>
          </cell>
        </row>
        <row r="24464">
          <cell r="A24464">
            <v>218</v>
          </cell>
        </row>
        <row r="24465">
          <cell r="A24465">
            <v>218</v>
          </cell>
        </row>
        <row r="24466">
          <cell r="A24466">
            <v>218</v>
          </cell>
        </row>
        <row r="24467">
          <cell r="A24467">
            <v>218</v>
          </cell>
        </row>
        <row r="24468">
          <cell r="A24468">
            <v>218</v>
          </cell>
        </row>
        <row r="24469">
          <cell r="A24469">
            <v>218</v>
          </cell>
        </row>
        <row r="24470">
          <cell r="A24470">
            <v>218</v>
          </cell>
        </row>
        <row r="24471">
          <cell r="A24471">
            <v>218</v>
          </cell>
        </row>
        <row r="24472">
          <cell r="A24472">
            <v>218</v>
          </cell>
        </row>
        <row r="24473">
          <cell r="A24473">
            <v>218</v>
          </cell>
        </row>
        <row r="24474">
          <cell r="A24474">
            <v>218</v>
          </cell>
        </row>
        <row r="24475">
          <cell r="A24475">
            <v>218</v>
          </cell>
        </row>
        <row r="24476">
          <cell r="A24476">
            <v>218</v>
          </cell>
        </row>
        <row r="24477">
          <cell r="A24477">
            <v>218</v>
          </cell>
        </row>
        <row r="24478">
          <cell r="A24478">
            <v>218</v>
          </cell>
        </row>
        <row r="24479">
          <cell r="A24479">
            <v>218</v>
          </cell>
        </row>
        <row r="24480">
          <cell r="A24480">
            <v>218</v>
          </cell>
        </row>
        <row r="24481">
          <cell r="A24481">
            <v>218</v>
          </cell>
        </row>
        <row r="24482">
          <cell r="A24482">
            <v>218</v>
          </cell>
        </row>
        <row r="24483">
          <cell r="A24483">
            <v>218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 val="Crecimiento demanda peninsular"/>
      <sheetName val="datos mensuales"/>
      <sheetName val="Ind. de gestión-externos"/>
      <sheetName val="Indic. claves de gestión-intern"/>
      <sheetName val="CTA RDOS GRUPO ENDESA"/>
      <sheetName val="Prec. med. de generac penins"/>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LORDO PAGATO (1) (2)</v>
          </cell>
        </row>
        <row r="10">
          <cell r="B10" t="str">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v>
          </cell>
          <cell r="E22">
            <v>4737.25</v>
          </cell>
          <cell r="F22">
            <v>56202327.944271497</v>
          </cell>
          <cell r="H22">
            <v>136797693667</v>
          </cell>
          <cell r="I22">
            <v>4816.1666666666697</v>
          </cell>
          <cell r="J22">
            <v>56016995.210160203</v>
          </cell>
          <cell r="L22">
            <v>125638337632</v>
          </cell>
          <cell r="M22">
            <v>4347</v>
          </cell>
          <cell r="N22">
            <v>57047534.331492998</v>
          </cell>
          <cell r="P22">
            <v>-8.1575615318228101E-2</v>
          </cell>
          <cell r="Q22">
            <v>-9.7414956569886205E-2</v>
          </cell>
          <cell r="R22">
            <v>1.5038636621237099E-2</v>
          </cell>
        </row>
        <row r="23">
          <cell r="B23" t="str">
            <v>LIGURIA</v>
          </cell>
          <cell r="D23">
            <v>100196685446</v>
          </cell>
          <cell r="E23">
            <v>1806.25</v>
          </cell>
          <cell r="F23">
            <v>55472213.395709403</v>
          </cell>
          <cell r="H23">
            <v>51905082966</v>
          </cell>
          <cell r="I23">
            <v>1854.1666666666699</v>
          </cell>
          <cell r="J23">
            <v>55207290.544179797</v>
          </cell>
          <cell r="L23">
            <v>46161208171</v>
          </cell>
          <cell r="M23">
            <v>1605.6666666666699</v>
          </cell>
          <cell r="N23">
            <v>56755464.821465597</v>
          </cell>
          <cell r="P23">
            <v>-0.110661123473447</v>
          </cell>
          <cell r="Q23">
            <v>-0.13402247191011199</v>
          </cell>
          <cell r="R23">
            <v>2.31332291827307E-2</v>
          </cell>
        </row>
        <row r="24">
          <cell r="B24" t="str">
            <v>LOMBARDIA</v>
          </cell>
          <cell r="D24">
            <v>336032359905</v>
          </cell>
          <cell r="E24">
            <v>6127.3333333333303</v>
          </cell>
          <cell r="F24">
            <v>54841534.093950599</v>
          </cell>
          <cell r="H24">
            <v>172447566305</v>
          </cell>
          <cell r="I24">
            <v>6229.5</v>
          </cell>
          <cell r="J24">
            <v>54591693.069267198</v>
          </cell>
          <cell r="L24">
            <v>158617906276</v>
          </cell>
          <cell r="M24">
            <v>5633.8333333333303</v>
          </cell>
          <cell r="N24">
            <v>55557583.683755897</v>
          </cell>
          <cell r="P24">
            <v>-8.0196318946827702E-2</v>
          </cell>
          <cell r="Q24">
            <v>-9.5620301254782394E-2</v>
          </cell>
          <cell r="R24">
            <v>1.3056702399655701E-2</v>
          </cell>
        </row>
        <row r="25">
          <cell r="B25" t="str">
            <v>TRIVENETO</v>
          </cell>
          <cell r="D25">
            <v>299406850505</v>
          </cell>
          <cell r="E25">
            <v>5268.25</v>
          </cell>
          <cell r="F25">
            <v>56832316.329900801</v>
          </cell>
          <cell r="H25">
            <v>153800778108</v>
          </cell>
          <cell r="I25">
            <v>5377.3333333333303</v>
          </cell>
          <cell r="J25">
            <v>56406608.790416598</v>
          </cell>
          <cell r="L25">
            <v>142047371728</v>
          </cell>
          <cell r="M25">
            <v>4735.5</v>
          </cell>
          <cell r="N25">
            <v>59204827.814803101</v>
          </cell>
          <cell r="P25">
            <v>-7.6419680866287296E-2</v>
          </cell>
          <cell r="Q25">
            <v>-0.11935903793702</v>
          </cell>
          <cell r="R25">
            <v>4.17458171356287E-2</v>
          </cell>
        </row>
        <row r="26">
          <cell r="B26" t="str">
            <v>EMILIA ROMAGNA</v>
          </cell>
          <cell r="D26">
            <v>175869478951</v>
          </cell>
          <cell r="E26">
            <v>3154.8333333333298</v>
          </cell>
          <cell r="F26">
            <v>55746044.360822</v>
          </cell>
          <cell r="H26">
            <v>89342593561</v>
          </cell>
          <cell r="I26">
            <v>3189.8333333333298</v>
          </cell>
          <cell r="J26">
            <v>55265052.119755499</v>
          </cell>
          <cell r="L26">
            <v>85264401210</v>
          </cell>
          <cell r="M26">
            <v>2913.5</v>
          </cell>
          <cell r="N26">
            <v>57775242.857044801</v>
          </cell>
          <cell r="P26">
            <v>-4.56466752133802E-2</v>
          </cell>
          <cell r="Q26">
            <v>-8.6629395475207704E-2</v>
          </cell>
          <cell r="R26">
            <v>3.64007620538703E-2</v>
          </cell>
        </row>
        <row r="27">
          <cell r="B27" t="str">
            <v>TOSCANA</v>
          </cell>
          <cell r="D27">
            <v>197548781927</v>
          </cell>
          <cell r="E27">
            <v>3484.9166666666702</v>
          </cell>
          <cell r="F27">
            <v>56686802.245964803</v>
          </cell>
          <cell r="H27">
            <v>100879521805</v>
          </cell>
          <cell r="I27">
            <v>3535.5</v>
          </cell>
          <cell r="J27">
            <v>56287640.073256999</v>
          </cell>
          <cell r="L27">
            <v>94250707961</v>
          </cell>
          <cell r="M27">
            <v>3204.8333333333298</v>
          </cell>
          <cell r="N27">
            <v>58055594.407613501</v>
          </cell>
          <cell r="P27">
            <v>-6.5710202877581905E-2</v>
          </cell>
          <cell r="Q27">
            <v>-9.3527553858483006E-2</v>
          </cell>
          <cell r="R27">
            <v>2.4146575700451901E-2</v>
          </cell>
        </row>
        <row r="28">
          <cell r="B28" t="str">
            <v>LAZIO</v>
          </cell>
          <cell r="D28">
            <v>249121365060</v>
          </cell>
          <cell r="E28">
            <v>4342.6666666666697</v>
          </cell>
          <cell r="F28">
            <v>57365988.269880302</v>
          </cell>
          <cell r="H28">
            <v>127235650702</v>
          </cell>
          <cell r="I28">
            <v>4410</v>
          </cell>
          <cell r="J28">
            <v>56910448.654195003</v>
          </cell>
          <cell r="L28">
            <v>120412260978</v>
          </cell>
          <cell r="M28">
            <v>4024.3333333333298</v>
          </cell>
          <cell r="N28">
            <v>59067461.415803902</v>
          </cell>
          <cell r="P28">
            <v>-5.3627970512613199E-2</v>
          </cell>
          <cell r="Q28">
            <v>-8.7452758881330306E-2</v>
          </cell>
          <cell r="R28">
            <v>2.96599639828212E-2</v>
          </cell>
        </row>
        <row r="29">
          <cell r="B29" t="str">
            <v>MARCHE - UMBRIA</v>
          </cell>
          <cell r="D29">
            <v>114772469047</v>
          </cell>
          <cell r="E29">
            <v>2041</v>
          </cell>
          <cell r="F29">
            <v>56233448.822636001</v>
          </cell>
          <cell r="H29">
            <v>59063720084</v>
          </cell>
          <cell r="I29">
            <v>2083.5</v>
          </cell>
          <cell r="J29">
            <v>55894051.9280058</v>
          </cell>
          <cell r="L29">
            <v>54931719695</v>
          </cell>
          <cell r="M29">
            <v>1842.1666666666699</v>
          </cell>
          <cell r="N29">
            <v>58858633.7886547</v>
          </cell>
          <cell r="P29">
            <v>-6.9958349780940093E-2</v>
          </cell>
          <cell r="Q29">
            <v>-0.115830733541317</v>
          </cell>
          <cell r="R29">
            <v>4.6683691307974097E-2</v>
          </cell>
        </row>
        <row r="30">
          <cell r="B30" t="str">
            <v>ABRUZZO - MOLISE</v>
          </cell>
          <cell r="D30">
            <v>102875491767</v>
          </cell>
          <cell r="E30">
            <v>1856.25</v>
          </cell>
          <cell r="F30">
            <v>55421140.345858604</v>
          </cell>
          <cell r="H30">
            <v>52380469045</v>
          </cell>
          <cell r="I30">
            <v>1884.6666666666699</v>
          </cell>
          <cell r="J30">
            <v>54789968.052352302</v>
          </cell>
          <cell r="L30">
            <v>48649800186</v>
          </cell>
          <cell r="M30">
            <v>1684.3333333333301</v>
          </cell>
          <cell r="N30">
            <v>56993238.920245402</v>
          </cell>
          <cell r="P30">
            <v>-7.12225172286063E-2</v>
          </cell>
          <cell r="Q30">
            <v>-0.106296427308101</v>
          </cell>
          <cell r="R30">
            <v>2.8366406114635201E-2</v>
          </cell>
        </row>
        <row r="31">
          <cell r="B31" t="str">
            <v>CAMPANIA</v>
          </cell>
          <cell r="D31">
            <v>279039033085</v>
          </cell>
          <cell r="E31">
            <v>4867.0833333333303</v>
          </cell>
          <cell r="F31">
            <v>57331879.0689153</v>
          </cell>
          <cell r="H31">
            <v>142986521712</v>
          </cell>
          <cell r="I31">
            <v>4929.5</v>
          </cell>
          <cell r="J31">
            <v>57228231.429962501</v>
          </cell>
          <cell r="L31">
            <v>133943803659</v>
          </cell>
          <cell r="M31">
            <v>4523.6666666666697</v>
          </cell>
          <cell r="N31">
            <v>58445895.181711003</v>
          </cell>
          <cell r="P31">
            <v>-6.3241751353415004E-2</v>
          </cell>
          <cell r="Q31">
            <v>-8.2327484193799205E-2</v>
          </cell>
          <cell r="R31">
            <v>1.94310064642494E-2</v>
          </cell>
        </row>
        <row r="32">
          <cell r="B32" t="str">
            <v>PUGLIA - BASILICATA</v>
          </cell>
          <cell r="D32">
            <v>248703973674</v>
          </cell>
          <cell r="E32">
            <v>4337.8333333333303</v>
          </cell>
          <cell r="F32">
            <v>57333685.866369501</v>
          </cell>
          <cell r="H32">
            <v>127829698244</v>
          </cell>
          <cell r="I32">
            <v>4412.1666666666697</v>
          </cell>
          <cell r="J32">
            <v>57156246.5695614</v>
          </cell>
          <cell r="L32">
            <v>119410018555</v>
          </cell>
          <cell r="M32">
            <v>4002.5</v>
          </cell>
          <cell r="N32">
            <v>58900079.653466597</v>
          </cell>
          <cell r="P32">
            <v>-6.5866381636359703E-2</v>
          </cell>
          <cell r="Q32">
            <v>-9.2849318173233206E-2</v>
          </cell>
          <cell r="R32">
            <v>2.732065387786E-2</v>
          </cell>
        </row>
        <row r="33">
          <cell r="B33" t="str">
            <v>CALABRIA</v>
          </cell>
          <cell r="D33">
            <v>140451194546</v>
          </cell>
          <cell r="E33">
            <v>2490.5833333333298</v>
          </cell>
          <cell r="F33">
            <v>56392891.041322298</v>
          </cell>
          <cell r="H33">
            <v>71488573022</v>
          </cell>
          <cell r="I33">
            <v>2515.5</v>
          </cell>
          <cell r="J33">
            <v>56075361.176704399</v>
          </cell>
          <cell r="L33">
            <v>69166001204</v>
          </cell>
          <cell r="M33">
            <v>2364.8333333333298</v>
          </cell>
          <cell r="N33">
            <v>57737009.241806999</v>
          </cell>
          <cell r="P33">
            <v>-3.2488714207307597E-2</v>
          </cell>
          <cell r="Q33">
            <v>-5.9895315709269099E-2</v>
          </cell>
          <cell r="R33">
            <v>2.3834887264421501E-2</v>
          </cell>
        </row>
        <row r="34">
          <cell r="B34" t="str">
            <v>SICILIA</v>
          </cell>
          <cell r="D34">
            <v>279504859638</v>
          </cell>
          <cell r="E34">
            <v>5078.5</v>
          </cell>
          <cell r="F34">
            <v>55036892.712021299</v>
          </cell>
          <cell r="H34">
            <v>142473561011</v>
          </cell>
          <cell r="I34">
            <v>5129.8333333333303</v>
          </cell>
          <cell r="J34">
            <v>54760629.094837397</v>
          </cell>
          <cell r="L34">
            <v>138355719529</v>
          </cell>
          <cell r="M34">
            <v>4808.6666666666697</v>
          </cell>
          <cell r="N34">
            <v>56785093.957091399</v>
          </cell>
          <cell r="P34">
            <v>-2.8902495682564401E-2</v>
          </cell>
          <cell r="Q34">
            <v>-6.2607622079989503E-2</v>
          </cell>
          <cell r="R34">
            <v>3.1764170521353698E-2</v>
          </cell>
        </row>
        <row r="35">
          <cell r="B35" t="str">
            <v>SARDEGNA</v>
          </cell>
          <cell r="D35">
            <v>129591280368</v>
          </cell>
          <cell r="E35">
            <v>2292</v>
          </cell>
          <cell r="F35">
            <v>56540698.240837701</v>
          </cell>
          <cell r="H35">
            <v>66216566358</v>
          </cell>
          <cell r="I35">
            <v>2303.6666666666702</v>
          </cell>
          <cell r="J35">
            <v>56689059.949790202</v>
          </cell>
          <cell r="L35">
            <v>62970007906</v>
          </cell>
          <cell r="M35">
            <v>2170.3333333333298</v>
          </cell>
          <cell r="N35">
            <v>57247612.259253599</v>
          </cell>
          <cell r="P35">
            <v>-4.9029398994315999E-2</v>
          </cell>
          <cell r="Q35">
            <v>-5.7878744031254398E-2</v>
          </cell>
          <cell r="R35">
            <v>1.25027465243664E-2</v>
          </cell>
        </row>
        <row r="36">
          <cell r="B36" t="str">
            <v>TOTALE DIREZIONI</v>
          </cell>
          <cell r="D36">
            <v>2919358301973</v>
          </cell>
          <cell r="E36">
            <v>51884.75</v>
          </cell>
          <cell r="F36">
            <v>56266211.207975402</v>
          </cell>
          <cell r="H36">
            <v>1494847996590</v>
          </cell>
          <cell r="I36">
            <v>52671.333333333299</v>
          </cell>
          <cell r="J36">
            <v>55976973.567671202</v>
          </cell>
          <cell r="L36">
            <v>1399819264690</v>
          </cell>
          <cell r="M36">
            <v>47861.166666666701</v>
          </cell>
          <cell r="N36">
            <v>57729102.2109017</v>
          </cell>
          <cell r="P36">
            <v>-6.3570832697890697E-2</v>
          </cell>
          <cell r="Q36">
            <v>-9.13241864644906E-2</v>
          </cell>
          <cell r="R36">
            <v>2.5999458138722599E-2</v>
          </cell>
        </row>
        <row r="38">
          <cell r="B38" t="str">
            <v>UNITA' CENTRALI</v>
          </cell>
          <cell r="D38">
            <v>31022040215</v>
          </cell>
          <cell r="E38">
            <v>432.5</v>
          </cell>
          <cell r="F38">
            <v>71727260.612716794</v>
          </cell>
          <cell r="H38">
            <v>14490470185</v>
          </cell>
          <cell r="I38">
            <v>404.33333333333297</v>
          </cell>
          <cell r="J38">
            <v>70372091.2605111</v>
          </cell>
          <cell r="L38">
            <v>20950183064</v>
          </cell>
          <cell r="M38">
            <v>569.16666666666697</v>
          </cell>
          <cell r="N38">
            <v>72165241.695461199</v>
          </cell>
          <cell r="P38">
            <v>0.44579042615793502</v>
          </cell>
          <cell r="Q38">
            <v>0.40766694146743598</v>
          </cell>
          <cell r="R38">
            <v>6.1062011709782701E-3</v>
          </cell>
        </row>
        <row r="40">
          <cell r="B40" t="str">
            <v>Tot. DIV. DISTRIBUZIONE</v>
          </cell>
          <cell r="D40">
            <v>2950380342188</v>
          </cell>
          <cell r="E40">
            <v>52317.25</v>
          </cell>
          <cell r="F40">
            <v>56394025.721688397</v>
          </cell>
          <cell r="H40">
            <v>1509338466775</v>
          </cell>
          <cell r="I40">
            <v>53075.666666666701</v>
          </cell>
          <cell r="J40">
            <v>56086636.362055399</v>
          </cell>
          <cell r="L40">
            <v>1420769447754</v>
          </cell>
          <cell r="M40">
            <v>48430.333333333299</v>
          </cell>
          <cell r="N40">
            <v>57898759.7132238</v>
          </cell>
          <cell r="P40">
            <v>-5.86806875798008E-2</v>
          </cell>
          <cell r="Q40">
            <v>-8.7522844743667796E-2</v>
          </cell>
          <cell r="R40">
            <v>2.6682507096789099E-2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-48430.333333333299</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B7" t="str">
            <v>DIREZIONI TERRITORIALI - Quadri, Impiegati e Operai</v>
          </cell>
          <cell r="E7" t="str">
            <v>IMPIEGATI CFL</v>
          </cell>
        </row>
        <row r="8">
          <cell r="B8" t="str">
            <v>Retribuzione (1)(2) e Compensi Variabili - Medie Annuali (3) - Periodo: Gen. - Giu . '99</v>
          </cell>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B10" t="str">
            <v/>
          </cell>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cell r="BK11" t="str">
            <v>Retrib.</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t="str">
            <v>Tot.</v>
          </cell>
          <cell r="X12">
            <v>8900053.2285191994</v>
          </cell>
          <cell r="Z12" t="str">
            <v>Straordinario</v>
          </cell>
          <cell r="AB12">
            <v>0.51268093204923204</v>
          </cell>
          <cell r="AD12" t="str">
            <v>Ore Viaggio</v>
          </cell>
          <cell r="AF12">
            <v>17627247.426523302</v>
          </cell>
          <cell r="AH12" t="str">
            <v>Maggior. conn. straordinario</v>
          </cell>
          <cell r="AI12">
            <v>8813623.7132616509</v>
          </cell>
          <cell r="AK12">
            <v>0.48112306481644102</v>
          </cell>
          <cell r="AM12">
            <v>0.51398516594818699</v>
          </cell>
          <cell r="AO12">
            <v>-2.4090445949716599E-2</v>
          </cell>
          <cell r="AP12" t="str">
            <v>Indennità</v>
          </cell>
          <cell r="AR12">
            <v>-0.215189873417722</v>
          </cell>
          <cell r="AS12">
            <v>-0.23491773308958</v>
          </cell>
          <cell r="AU12">
            <v>-0.51204522297485799</v>
          </cell>
          <cell r="AV12">
            <v>-9.7111234099806609E-3</v>
          </cell>
          <cell r="AX12">
            <v>-393275864</v>
          </cell>
          <cell r="AY12">
            <v>-0.242347541402334</v>
          </cell>
          <cell r="BA12" t="str">
            <v>Rimborsi spese</v>
          </cell>
          <cell r="BF12" t="str">
            <v>Tot.</v>
          </cell>
          <cell r="BH12" t="str">
            <v>Tot.</v>
          </cell>
          <cell r="BI12" t="str">
            <v>Variaz.</v>
          </cell>
          <cell r="BK12" t="str">
            <v>&amp;</v>
          </cell>
        </row>
        <row r="13">
          <cell r="B13" t="str">
            <v/>
          </cell>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t="str">
            <v>Anno</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cell r="BH13" t="str">
            <v>Anno</v>
          </cell>
          <cell r="BI13" t="str">
            <v>%</v>
          </cell>
          <cell r="BK13" t="str">
            <v>Comp.</v>
          </cell>
          <cell r="BM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Rimborsi</v>
          </cell>
          <cell r="W14">
            <v>1998</v>
          </cell>
          <cell r="X14">
            <v>0</v>
          </cell>
          <cell r="Z14" t="str">
            <v>Comp.</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M14">
            <v>0</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UNITA'</v>
          </cell>
          <cell r="D15" t="str">
            <v>media</v>
          </cell>
          <cell r="F15" t="str">
            <v>Altri elementi base</v>
          </cell>
          <cell r="G15" t="str">
            <v>di</v>
          </cell>
          <cell r="H15" t="str">
            <v>Aum. Bien.</v>
          </cell>
          <cell r="I15" t="str">
            <v>base</v>
          </cell>
          <cell r="J15">
            <v>373227.71870604798</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W15">
            <v>182.333333333333</v>
          </cell>
          <cell r="X15" t="str">
            <v>Var. %</v>
          </cell>
          <cell r="Z15" t="str">
            <v>Forfait</v>
          </cell>
          <cell r="AA15" t="str">
            <v>Straord.</v>
          </cell>
          <cell r="AB15">
            <v>9.3516195960724503E-3</v>
          </cell>
          <cell r="AD15" t="str">
            <v>Viaggio</v>
          </cell>
          <cell r="AE15" t="str">
            <v>Viaggio</v>
          </cell>
          <cell r="AF15">
            <v>426857.53405017901</v>
          </cell>
          <cell r="AH15" t="str">
            <v>C.3</v>
          </cell>
          <cell r="AI15" t="str">
            <v>Prest.</v>
          </cell>
          <cell r="AJ15" t="str">
            <v>in R.S.</v>
          </cell>
          <cell r="AK15" t="str">
            <v>Mag.</v>
          </cell>
          <cell r="AM15">
            <v>1.24465513625736E-2</v>
          </cell>
          <cell r="AO15" t="str">
            <v>ad</v>
          </cell>
          <cell r="AP15">
            <v>0.31468190150974701</v>
          </cell>
          <cell r="AR15" t="str">
            <v>Sup.</v>
          </cell>
          <cell r="AS15">
            <v>-0.23400365630712999</v>
          </cell>
          <cell r="AT15" t="str">
            <v>Letture</v>
          </cell>
          <cell r="AU15" t="str">
            <v>Mezzi</v>
          </cell>
          <cell r="AV15" t="str">
            <v>Turno</v>
          </cell>
          <cell r="AW15" t="str">
            <v>Ad</v>
          </cell>
          <cell r="AX15" t="str">
            <v>Indenn.</v>
          </cell>
          <cell r="AY15">
            <v>5.8398094731796704E-3</v>
          </cell>
          <cell r="BA15" t="str">
            <v>Forfait</v>
          </cell>
          <cell r="BB15" t="str">
            <v>KM</v>
          </cell>
          <cell r="BC15" t="str">
            <v>Rimb.</v>
          </cell>
          <cell r="BI15">
            <v>1998</v>
          </cell>
          <cell r="BK15" t="str">
            <v>(2)</v>
          </cell>
          <cell r="BM15" t="str">
            <v>L/Milioni</v>
          </cell>
        </row>
        <row r="16">
          <cell r="B16" t="str">
            <v>OPERATIVA</v>
          </cell>
          <cell r="D16" t="str">
            <v>periodo</v>
          </cell>
          <cell r="F16" t="str">
            <v>13°</v>
          </cell>
          <cell r="G16" t="str">
            <v>Funzione</v>
          </cell>
          <cell r="H16">
            <v>444773740</v>
          </cell>
          <cell r="J16">
            <v>2502243.2630098499</v>
          </cell>
          <cell r="L16" t="str">
            <v>13° - 14°</v>
          </cell>
          <cell r="M16">
            <v>2003485.3153153199</v>
          </cell>
          <cell r="N16" t="str">
            <v>Personam</v>
          </cell>
          <cell r="O16" t="str">
            <v>Aziendale</v>
          </cell>
          <cell r="P16" t="str">
            <v>Individ.</v>
          </cell>
          <cell r="Q16" t="str">
            <v>Tantum</v>
          </cell>
          <cell r="R16" t="str">
            <v>Quadri</v>
          </cell>
          <cell r="S16" t="str">
            <v>Una Tantum</v>
          </cell>
          <cell r="U16">
            <v>310368.34003656299</v>
          </cell>
          <cell r="V16" t="str">
            <v>Media</v>
          </cell>
          <cell r="W16">
            <v>52</v>
          </cell>
          <cell r="X16" t="str">
            <v>Risp.</v>
          </cell>
          <cell r="Z16">
            <v>8.5503754881011106E-3</v>
          </cell>
          <cell r="AB16">
            <v>8.9392684382289204E-3</v>
          </cell>
          <cell r="AD16">
            <v>4862769</v>
          </cell>
          <cell r="AE16" t="str">
            <v>Reperib.</v>
          </cell>
          <cell r="AF16">
            <v>69717.118279569899</v>
          </cell>
          <cell r="AH16" t="str">
            <v>oltre</v>
          </cell>
          <cell r="AI16" t="str">
            <v>&lt;3H</v>
          </cell>
          <cell r="AJ16" t="str">
            <v>con</v>
          </cell>
          <cell r="AK16">
            <v>1.9028786971224099E-3</v>
          </cell>
          <cell r="AM16">
            <v>2.0328508326510602E-3</v>
          </cell>
          <cell r="AO16" t="str">
            <v>Personam</v>
          </cell>
          <cell r="AP16">
            <v>-0.77537297047966702</v>
          </cell>
          <cell r="AR16">
            <v>-0.963963963963964</v>
          </cell>
          <cell r="AS16">
            <v>-0.84615384615384603</v>
          </cell>
          <cell r="AU16">
            <v>-0.69660564998733998</v>
          </cell>
          <cell r="AV16" t="str">
            <v>Ad</v>
          </cell>
          <cell r="AW16" t="str">
            <v>Pers.</v>
          </cell>
          <cell r="AX16">
            <v>-23432478</v>
          </cell>
          <cell r="AY16">
            <v>-0.82814184304522898</v>
          </cell>
          <cell r="BF16" t="str">
            <v>B</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1998</v>
          </cell>
          <cell r="Z17">
            <v>0.121825283909129</v>
          </cell>
          <cell r="AB17">
            <v>0.127366209465615</v>
          </cell>
          <cell r="AD17">
            <v>268612107</v>
          </cell>
          <cell r="AF17">
            <v>3851069.6344086002</v>
          </cell>
          <cell r="AH17" t="str">
            <v>plaf.</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t="str">
            <v>Pers.</v>
          </cell>
          <cell r="AX17">
            <v>-134537030</v>
          </cell>
          <cell r="AY17">
            <v>-0.33371528710478199</v>
          </cell>
          <cell r="BK17" t="str">
            <v>A+B</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B31" t="str">
            <v>PIEMONTE - V. AOSTA</v>
          </cell>
          <cell r="D31">
            <v>4347</v>
          </cell>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cell r="BA31">
            <v>1847332.39659535</v>
          </cell>
          <cell r="BB31">
            <v>375057.32137106103</v>
          </cell>
          <cell r="BC31">
            <v>31.3457556935818</v>
          </cell>
          <cell r="BD31">
            <v>2222421.0637221099</v>
          </cell>
          <cell r="BF31">
            <v>7640925.7340694703</v>
          </cell>
          <cell r="BH31">
            <v>6888205.9827959295</v>
          </cell>
          <cell r="BI31">
            <v>0.109276603102978</v>
          </cell>
          <cell r="BK31">
            <v>57047534.331492998</v>
          </cell>
          <cell r="BM31">
            <v>125638337632</v>
          </cell>
        </row>
        <row r="32">
          <cell r="E32" t="str">
            <v>Straord.</v>
          </cell>
          <cell r="F32" t="str">
            <v>.Straordinario</v>
          </cell>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B34" t="str">
            <v>LIGURIA</v>
          </cell>
          <cell r="D34">
            <v>1605.6666666666699</v>
          </cell>
          <cell r="E34" t="str">
            <v>Voci  Con.</v>
          </cell>
          <cell r="F34">
            <v>19866203.897861701</v>
          </cell>
          <cell r="G34">
            <v>190957.566950384</v>
          </cell>
          <cell r="H34">
            <v>7347976.3010172304</v>
          </cell>
          <cell r="I34">
            <v>1206505.4050238701</v>
          </cell>
          <cell r="J34">
            <v>5741079</v>
          </cell>
          <cell r="K34">
            <v>5456674614</v>
          </cell>
          <cell r="L34">
            <v>5478735560</v>
          </cell>
          <cell r="M34">
            <v>6824250.2304338804</v>
          </cell>
          <cell r="N34">
            <v>756472.73323645396</v>
          </cell>
          <cell r="O34">
            <v>718990.03134731203</v>
          </cell>
          <cell r="P34">
            <v>0</v>
          </cell>
          <cell r="Q34">
            <v>23417.064563005999</v>
          </cell>
          <cell r="R34">
            <v>110039.451941042</v>
          </cell>
          <cell r="S34">
            <v>10442197</v>
          </cell>
          <cell r="T34">
            <v>12424697.9277559</v>
          </cell>
          <cell r="U34">
            <v>-120454.20012455901</v>
          </cell>
          <cell r="V34">
            <v>49349056.410006203</v>
          </cell>
          <cell r="W34">
            <v>49184098.023529403</v>
          </cell>
          <cell r="X34">
            <v>3.3538967492682701E-3</v>
          </cell>
          <cell r="Z34">
            <v>312548.80631098198</v>
          </cell>
          <cell r="AA34">
            <v>1065025.57193274</v>
          </cell>
          <cell r="AB34">
            <v>1377574.3782437199</v>
          </cell>
          <cell r="AD34">
            <v>97464.509445713105</v>
          </cell>
          <cell r="AE34">
            <v>167514.445920698</v>
          </cell>
          <cell r="AF34">
            <v>264978.95536641101</v>
          </cell>
          <cell r="AH34">
            <v>1335.8065185800299</v>
          </cell>
          <cell r="AI34">
            <v>49037.1156321362</v>
          </cell>
          <cell r="AJ34">
            <v>48868.754411459398</v>
          </cell>
          <cell r="AK34">
            <v>494.53477268009101</v>
          </cell>
          <cell r="AL34">
            <v>99736.211334855703</v>
          </cell>
          <cell r="AM34">
            <v>0.173689589148181</v>
          </cell>
          <cell r="AN34">
            <v>858906.58418102597</v>
          </cell>
          <cell r="AO34">
            <v>-283061.30247041699</v>
          </cell>
          <cell r="AP34">
            <v>575845.28171060805</v>
          </cell>
          <cell r="AQ34">
            <v>1322075.27880423</v>
          </cell>
          <cell r="AR34">
            <v>10989.437824372</v>
          </cell>
          <cell r="AS34">
            <v>1300928.6854888899</v>
          </cell>
          <cell r="AT34">
            <v>0</v>
          </cell>
          <cell r="AU34">
            <v>372931.75005189999</v>
          </cell>
          <cell r="AV34">
            <v>353895.43533319503</v>
          </cell>
          <cell r="AW34">
            <v>170791.781191613</v>
          </cell>
          <cell r="AX34">
            <v>66637.742578368299</v>
          </cell>
          <cell r="AY34">
            <v>4174095.39298318</v>
          </cell>
          <cell r="BA34">
            <v>1228413.4241229</v>
          </cell>
          <cell r="BB34">
            <v>252027.73676562199</v>
          </cell>
          <cell r="BC34">
            <v>9582.3126427236894</v>
          </cell>
          <cell r="BD34">
            <v>1490023.4735312399</v>
          </cell>
          <cell r="BF34">
            <v>7406408.4114594096</v>
          </cell>
          <cell r="BH34">
            <v>6288115.3721799301</v>
          </cell>
          <cell r="BI34">
            <v>0.177842322077465</v>
          </cell>
          <cell r="BK34">
            <v>56755464.821465597</v>
          </cell>
          <cell r="BM34">
            <v>46161208171</v>
          </cell>
        </row>
        <row r="35">
          <cell r="F35" t="str">
            <v>Totale</v>
          </cell>
          <cell r="H35">
            <v>29147969</v>
          </cell>
          <cell r="J35">
            <v>0</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0</v>
          </cell>
          <cell r="AD35">
            <v>28593382</v>
          </cell>
          <cell r="AF35">
            <v>0</v>
          </cell>
          <cell r="AK35">
            <v>1.11890442434102E-2</v>
          </cell>
          <cell r="AM35">
            <v>0.173689589148181</v>
          </cell>
          <cell r="AO35">
            <v>1.49989993271694</v>
          </cell>
          <cell r="AP35">
            <v>2.5790313959423798</v>
          </cell>
          <cell r="AR35">
            <v>0</v>
          </cell>
          <cell r="AS35">
            <v>0</v>
          </cell>
          <cell r="AU35">
            <v>0</v>
          </cell>
          <cell r="AV35">
            <v>0</v>
          </cell>
          <cell r="AX35">
            <v>18151185</v>
          </cell>
          <cell r="AY35">
            <v>0</v>
          </cell>
          <cell r="BD35">
            <v>0</v>
          </cell>
          <cell r="BF35">
            <v>0</v>
          </cell>
          <cell r="BH35">
            <v>0</v>
          </cell>
          <cell r="BK35">
            <v>0</v>
          </cell>
          <cell r="BM35">
            <v>0</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B45" t="str">
            <v>LOMBARDIA</v>
          </cell>
          <cell r="D45">
            <v>5633.8333333333303</v>
          </cell>
          <cell r="F45">
            <v>19651674.017927401</v>
          </cell>
          <cell r="G45">
            <v>175227.19569269</v>
          </cell>
          <cell r="H45">
            <v>7192038.5912493002</v>
          </cell>
          <cell r="I45">
            <v>1207257.2643848199</v>
          </cell>
          <cell r="J45">
            <v>30700586</v>
          </cell>
          <cell r="K45">
            <v>18992344938</v>
          </cell>
          <cell r="L45">
            <v>19061740613</v>
          </cell>
          <cell r="M45">
            <v>6766881.2636748198</v>
          </cell>
          <cell r="N45">
            <v>730462.65704227402</v>
          </cell>
          <cell r="O45">
            <v>712835.54861994495</v>
          </cell>
          <cell r="P45">
            <v>0</v>
          </cell>
          <cell r="Q45">
            <v>38632.488240688697</v>
          </cell>
          <cell r="R45">
            <v>94199.080554980304</v>
          </cell>
          <cell r="S45">
            <v>730997</v>
          </cell>
          <cell r="T45">
            <v>12383097.548738301</v>
          </cell>
          <cell r="U45">
            <v>-118733.492885247</v>
          </cell>
          <cell r="V45">
            <v>48833572.163239896</v>
          </cell>
          <cell r="W45">
            <v>48642083.351104297</v>
          </cell>
          <cell r="X45">
            <v>3.9366901856038002E-3</v>
          </cell>
          <cell r="Z45">
            <v>230411.14693962099</v>
          </cell>
          <cell r="AA45">
            <v>804095.46714788605</v>
          </cell>
          <cell r="AB45">
            <v>1034506.61408751</v>
          </cell>
          <cell r="AD45">
            <v>53573.1627370352</v>
          </cell>
          <cell r="AE45">
            <v>209074.54841286299</v>
          </cell>
          <cell r="AF45">
            <v>262647.71114989801</v>
          </cell>
          <cell r="AH45">
            <v>3300.5133272194798</v>
          </cell>
          <cell r="AI45">
            <v>55081.783155341203</v>
          </cell>
          <cell r="AJ45">
            <v>220499.80972103099</v>
          </cell>
          <cell r="AK45">
            <v>3047.3865633227801</v>
          </cell>
          <cell r="AL45">
            <v>281929.49276691402</v>
          </cell>
          <cell r="AM45">
            <v>1.9978877251794001E-2</v>
          </cell>
          <cell r="AN45">
            <v>357933.86717155302</v>
          </cell>
          <cell r="AO45">
            <v>-122388.729876047</v>
          </cell>
          <cell r="AP45">
            <v>235545.13729550599</v>
          </cell>
          <cell r="AQ45">
            <v>1387798.0184007301</v>
          </cell>
          <cell r="AR45">
            <v>6015.0728633553199</v>
          </cell>
          <cell r="AS45">
            <v>843209.35230600799</v>
          </cell>
          <cell r="AT45">
            <v>46661.653699375798</v>
          </cell>
          <cell r="AU45">
            <v>290869.37135757197</v>
          </cell>
          <cell r="AV45">
            <v>158198.89749430501</v>
          </cell>
          <cell r="AW45">
            <v>175283.01701032501</v>
          </cell>
          <cell r="AX45">
            <v>66235.377215040106</v>
          </cell>
          <cell r="AY45">
            <v>3209815.8976422199</v>
          </cell>
          <cell r="BA45">
            <v>1550745.6310978299</v>
          </cell>
          <cell r="BB45">
            <v>384218.299322545</v>
          </cell>
          <cell r="BC45">
            <v>147.87444901340101</v>
          </cell>
          <cell r="BD45">
            <v>1935111.8048693901</v>
          </cell>
          <cell r="BF45">
            <v>6724011.5205159299</v>
          </cell>
          <cell r="BH45">
            <v>6199450.7428462598</v>
          </cell>
          <cell r="BI45">
            <v>8.4614072992671804E-2</v>
          </cell>
          <cell r="BK45">
            <v>55557583.683755897</v>
          </cell>
          <cell r="BM45">
            <v>158617906276</v>
          </cell>
        </row>
        <row r="46">
          <cell r="E46" t="str">
            <v>Totale</v>
          </cell>
          <cell r="H46">
            <v>93118318</v>
          </cell>
          <cell r="J46">
            <v>0</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v>
          </cell>
          <cell r="AD46">
            <v>51771360</v>
          </cell>
          <cell r="AF46">
            <v>0</v>
          </cell>
          <cell r="AK46">
            <v>2.0258954942144101E-2</v>
          </cell>
          <cell r="AM46">
            <v>0.31448347901072299</v>
          </cell>
          <cell r="AO46">
            <v>0.41683686561490102</v>
          </cell>
          <cell r="AP46">
            <v>0.57569955301996301</v>
          </cell>
          <cell r="AR46">
            <v>0</v>
          </cell>
          <cell r="AS46">
            <v>0</v>
          </cell>
          <cell r="AU46">
            <v>0</v>
          </cell>
          <cell r="AV46">
            <v>0</v>
          </cell>
          <cell r="AX46">
            <v>8826813</v>
          </cell>
          <cell r="AY46">
            <v>0</v>
          </cell>
          <cell r="BD46">
            <v>0</v>
          </cell>
          <cell r="BF46">
            <v>0</v>
          </cell>
          <cell r="BH46">
            <v>0</v>
          </cell>
          <cell r="BK46">
            <v>0</v>
          </cell>
          <cell r="BM46">
            <v>0</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B56" t="str">
            <v>TRIVENETO</v>
          </cell>
          <cell r="D56">
            <v>4735.5</v>
          </cell>
          <cell r="F56">
            <v>20221102.205469299</v>
          </cell>
          <cell r="G56">
            <v>196450.73339668501</v>
          </cell>
          <cell r="H56">
            <v>7726510.0981944902</v>
          </cell>
          <cell r="I56">
            <v>1226576.6170415001</v>
          </cell>
          <cell r="J56">
            <v>35310714</v>
          </cell>
          <cell r="K56">
            <v>16520252229</v>
          </cell>
          <cell r="L56">
            <v>16536423894</v>
          </cell>
          <cell r="M56">
            <v>6984024.4510611296</v>
          </cell>
          <cell r="N56">
            <v>833742.35793474806</v>
          </cell>
          <cell r="O56">
            <v>741670.64491606003</v>
          </cell>
          <cell r="P56">
            <v>0</v>
          </cell>
          <cell r="Q56">
            <v>46056.382641748503</v>
          </cell>
          <cell r="R56">
            <v>114822.248970542</v>
          </cell>
          <cell r="S56">
            <v>4749599</v>
          </cell>
          <cell r="T56">
            <v>12388893.4097772</v>
          </cell>
          <cell r="U56">
            <v>3806.1074860099302</v>
          </cell>
          <cell r="V56">
            <v>50483655.256889403</v>
          </cell>
          <cell r="W56">
            <v>49998702.961135097</v>
          </cell>
          <cell r="X56">
            <v>9.6992975224038398E-3</v>
          </cell>
          <cell r="Z56">
            <v>328151.95861049503</v>
          </cell>
          <cell r="AA56">
            <v>1183786.1197339201</v>
          </cell>
          <cell r="AB56">
            <v>1511938.0783444201</v>
          </cell>
          <cell r="AD56">
            <v>99259.847534579196</v>
          </cell>
          <cell r="AE56">
            <v>176947.129553373</v>
          </cell>
          <cell r="AF56">
            <v>276206.97708795301</v>
          </cell>
          <cell r="AH56">
            <v>5083.10970330483</v>
          </cell>
          <cell r="AI56">
            <v>71116.478091014695</v>
          </cell>
          <cell r="AJ56">
            <v>282150.648505966</v>
          </cell>
          <cell r="AK56">
            <v>6599.22035687889</v>
          </cell>
          <cell r="AL56">
            <v>364949.45665716397</v>
          </cell>
          <cell r="AM56">
            <v>3.0808153625001101E-2</v>
          </cell>
          <cell r="AN56">
            <v>472877.35360574402</v>
          </cell>
          <cell r="AO56">
            <v>-157734.979622004</v>
          </cell>
          <cell r="AP56">
            <v>315142.37398373999</v>
          </cell>
          <cell r="AQ56">
            <v>1745589.9672685</v>
          </cell>
          <cell r="AR56">
            <v>16975.733079928199</v>
          </cell>
          <cell r="AS56">
            <v>1896912.049414</v>
          </cell>
          <cell r="AT56">
            <v>0</v>
          </cell>
          <cell r="AU56">
            <v>295172.56889451999</v>
          </cell>
          <cell r="AV56">
            <v>205555.458980044</v>
          </cell>
          <cell r="AW56">
            <v>158345.245908563</v>
          </cell>
          <cell r="AX56">
            <v>148602.32541442299</v>
          </cell>
          <cell r="AY56">
            <v>4782295.7229437204</v>
          </cell>
          <cell r="BA56">
            <v>824421.65558019199</v>
          </cell>
          <cell r="BB56">
            <v>961143.37239995797</v>
          </cell>
          <cell r="BC56">
            <v>217.29490022172899</v>
          </cell>
          <cell r="BD56">
            <v>1785782.3228803701</v>
          </cell>
          <cell r="BF56">
            <v>8721172.5579136293</v>
          </cell>
          <cell r="BH56">
            <v>6833613.3687657202</v>
          </cell>
          <cell r="BI56">
            <v>0.27621685443536298</v>
          </cell>
          <cell r="BK56">
            <v>59204827.814803101</v>
          </cell>
          <cell r="BM56">
            <v>142047371728</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cell r="BD57">
            <v>0</v>
          </cell>
          <cell r="BF57">
            <v>0</v>
          </cell>
          <cell r="BH57">
            <v>0</v>
          </cell>
          <cell r="BK57">
            <v>0</v>
          </cell>
          <cell r="BM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B59" t="str">
            <v>EMILIA ROMAGNA</v>
          </cell>
          <cell r="D59">
            <v>2913.5</v>
          </cell>
          <cell r="F59">
            <v>19798194.5652995</v>
          </cell>
          <cell r="G59">
            <v>163229.31182426601</v>
          </cell>
          <cell r="H59">
            <v>6824435.8812424904</v>
          </cell>
          <cell r="I59">
            <v>1214870.63257251</v>
          </cell>
          <cell r="J59">
            <v>56143232</v>
          </cell>
          <cell r="K59">
            <v>9811161009</v>
          </cell>
          <cell r="L59">
            <v>9769098766</v>
          </cell>
          <cell r="M59">
            <v>6706091.4817230096</v>
          </cell>
          <cell r="N59">
            <v>688833.61112064496</v>
          </cell>
          <cell r="O59">
            <v>722715.75630684698</v>
          </cell>
          <cell r="P59">
            <v>0</v>
          </cell>
          <cell r="Q59">
            <v>32606.830272867701</v>
          </cell>
          <cell r="R59">
            <v>63577.223270979899</v>
          </cell>
          <cell r="S59">
            <v>2456767</v>
          </cell>
          <cell r="T59">
            <v>12425474.990218</v>
          </cell>
          <cell r="U59">
            <v>-143293.07293633101</v>
          </cell>
          <cell r="V59">
            <v>48496737.210914701</v>
          </cell>
          <cell r="W59">
            <v>48253315.338581003</v>
          </cell>
          <cell r="X59">
            <v>5.0446662706110403E-3</v>
          </cell>
          <cell r="Z59">
            <v>209020.07894285201</v>
          </cell>
          <cell r="AA59">
            <v>1315330.67719238</v>
          </cell>
          <cell r="AB59">
            <v>1524350.75613523</v>
          </cell>
          <cell r="AD59">
            <v>94140.950746524803</v>
          </cell>
          <cell r="AE59">
            <v>177710.24060408401</v>
          </cell>
          <cell r="AF59">
            <v>271851.19135060901</v>
          </cell>
          <cell r="AH59">
            <v>6124.5759395915602</v>
          </cell>
          <cell r="AI59">
            <v>58107.769349579503</v>
          </cell>
          <cell r="AJ59">
            <v>163278.97442938</v>
          </cell>
          <cell r="AK59">
            <v>3322.5852067959499</v>
          </cell>
          <cell r="AL59">
            <v>230833.904925348</v>
          </cell>
          <cell r="AM59">
            <v>6.7990914903898999E-3</v>
          </cell>
          <cell r="AN59">
            <v>376198.55980779103</v>
          </cell>
          <cell r="AO59">
            <v>-95346.578342200097</v>
          </cell>
          <cell r="AP59">
            <v>280851.981465591</v>
          </cell>
          <cell r="AQ59">
            <v>1567294.12390596</v>
          </cell>
          <cell r="AR59">
            <v>3510.5193066758202</v>
          </cell>
          <cell r="AS59">
            <v>1976568.93358504</v>
          </cell>
          <cell r="AT59">
            <v>0</v>
          </cell>
          <cell r="AU59">
            <v>498044.93427149497</v>
          </cell>
          <cell r="AV59">
            <v>114093.10176763299</v>
          </cell>
          <cell r="AW59">
            <v>119553.063325897</v>
          </cell>
          <cell r="AX59">
            <v>57682.5536296551</v>
          </cell>
          <cell r="AY59">
            <v>4617599.2112579402</v>
          </cell>
          <cell r="BA59">
            <v>1943176.5347520199</v>
          </cell>
          <cell r="BB59">
            <v>690202.26806246804</v>
          </cell>
          <cell r="BC59">
            <v>491.77964647331402</v>
          </cell>
          <cell r="BD59">
            <v>2633870.5824609599</v>
          </cell>
          <cell r="BF59">
            <v>9278505.6461300794</v>
          </cell>
          <cell r="BH59">
            <v>7492729.0222410001</v>
          </cell>
          <cell r="BI59">
            <v>0.23833460660171699</v>
          </cell>
          <cell r="BK59">
            <v>57775242.857044801</v>
          </cell>
          <cell r="BM59">
            <v>85264401210</v>
          </cell>
        </row>
        <row r="60">
          <cell r="F60" t="str">
            <v>Totale</v>
          </cell>
          <cell r="H60">
            <v>15720293</v>
          </cell>
          <cell r="J60">
            <v>0</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0</v>
          </cell>
          <cell r="AD60">
            <v>18500093</v>
          </cell>
          <cell r="AF60">
            <v>0</v>
          </cell>
          <cell r="AK60">
            <v>7.2393800455015202E-3</v>
          </cell>
          <cell r="AM60">
            <v>0.112378226275337</v>
          </cell>
          <cell r="AO60">
            <v>1.9990152403853101</v>
          </cell>
          <cell r="AP60">
            <v>2.3554398663931102</v>
          </cell>
          <cell r="AR60">
            <v>0</v>
          </cell>
          <cell r="AS60">
            <v>0</v>
          </cell>
          <cell r="AU60">
            <v>0</v>
          </cell>
          <cell r="AV60">
            <v>0</v>
          </cell>
          <cell r="AX60">
            <v>11293727</v>
          </cell>
          <cell r="AY60">
            <v>0</v>
          </cell>
          <cell r="BD60">
            <v>0</v>
          </cell>
          <cell r="BF60">
            <v>0</v>
          </cell>
          <cell r="BH60">
            <v>0</v>
          </cell>
          <cell r="BK60">
            <v>0</v>
          </cell>
          <cell r="BM60">
            <v>0</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B68" t="str">
            <v>TOSCANA</v>
          </cell>
          <cell r="D68">
            <v>3204.8333333333298</v>
          </cell>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cell r="BA68">
            <v>2030757.1337043</v>
          </cell>
          <cell r="BB68">
            <v>439318.148421655</v>
          </cell>
          <cell r="BC68">
            <v>0</v>
          </cell>
          <cell r="BD68">
            <v>2470075.2821259601</v>
          </cell>
          <cell r="BF68">
            <v>9133471.1966300905</v>
          </cell>
          <cell r="BH68">
            <v>7848784.7608025102</v>
          </cell>
          <cell r="BI68">
            <v>0.163679661881342</v>
          </cell>
          <cell r="BK68">
            <v>58055594.407613501</v>
          </cell>
          <cell r="BM68">
            <v>94250707961</v>
          </cell>
        </row>
        <row r="69">
          <cell r="F69" t="str">
            <v>Trattenute e rimborsi (C)</v>
          </cell>
          <cell r="H69">
            <v>13980378</v>
          </cell>
          <cell r="J69">
            <v>0</v>
          </cell>
          <cell r="K69">
            <v>0</v>
          </cell>
          <cell r="L69">
            <v>0</v>
          </cell>
          <cell r="M69">
            <v>0</v>
          </cell>
          <cell r="O69">
            <v>2.0925103806419898E-3</v>
          </cell>
          <cell r="Q69">
            <v>1</v>
          </cell>
          <cell r="S69">
            <v>13493316</v>
          </cell>
          <cell r="U69">
            <v>148007.12248628901</v>
          </cell>
          <cell r="V69">
            <v>0</v>
          </cell>
          <cell r="W69">
            <v>0</v>
          </cell>
          <cell r="X69">
            <v>299851.46666666702</v>
          </cell>
          <cell r="Z69">
            <v>4.0774663808236999E-3</v>
          </cell>
          <cell r="AB69">
            <v>0</v>
          </cell>
          <cell r="AD69">
            <v>-1236548</v>
          </cell>
          <cell r="AF69">
            <v>0</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0</v>
          </cell>
          <cell r="BD69">
            <v>0</v>
          </cell>
          <cell r="BF69">
            <v>0</v>
          </cell>
          <cell r="BH69">
            <v>0</v>
          </cell>
          <cell r="BK69">
            <v>0</v>
          </cell>
          <cell r="BM69">
            <v>0</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B77" t="str">
            <v>LAZIO</v>
          </cell>
          <cell r="D77">
            <v>4024.3333333333298</v>
          </cell>
          <cell r="F77">
            <v>20377433.336536098</v>
          </cell>
          <cell r="G77">
            <v>182335.34332808701</v>
          </cell>
          <cell r="H77">
            <v>6903034.8360805102</v>
          </cell>
          <cell r="I77">
            <v>1233278.52911455</v>
          </cell>
          <cell r="J77">
            <v>26063033</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7176.7603743891304</v>
          </cell>
          <cell r="V77">
            <v>49508301.695270397</v>
          </cell>
          <cell r="W77">
            <v>49293182.712158397</v>
          </cell>
          <cell r="X77">
            <v>4.3640716885367499E-3</v>
          </cell>
          <cell r="Z77">
            <v>280157.29578398098</v>
          </cell>
          <cell r="AA77">
            <v>1678353.0429884901</v>
          </cell>
          <cell r="AB77">
            <v>1958510.3387724699</v>
          </cell>
          <cell r="AD77">
            <v>53031.622960324697</v>
          </cell>
          <cell r="AE77">
            <v>167678.16830945099</v>
          </cell>
          <cell r="AF77">
            <v>220709.791269776</v>
          </cell>
          <cell r="AH77">
            <v>9009.8565393854096</v>
          </cell>
          <cell r="AI77">
            <v>15662.090284104999</v>
          </cell>
          <cell r="AJ77">
            <v>50103.228857781804</v>
          </cell>
          <cell r="AK77">
            <v>82.993622132030097</v>
          </cell>
          <cell r="AL77">
            <v>74858.169303404298</v>
          </cell>
          <cell r="AN77">
            <v>982459.71059388702</v>
          </cell>
          <cell r="AO77">
            <v>-344279.23465584399</v>
          </cell>
          <cell r="AP77">
            <v>638180.47593804402</v>
          </cell>
          <cell r="AQ77">
            <v>1668062.2045887499</v>
          </cell>
          <cell r="AR77">
            <v>15305.9885695353</v>
          </cell>
          <cell r="AS77">
            <v>1807679.88768326</v>
          </cell>
          <cell r="AT77">
            <v>182330.46202269499</v>
          </cell>
          <cell r="AU77">
            <v>262506.73005880899</v>
          </cell>
          <cell r="AV77">
            <v>386816.73386896402</v>
          </cell>
          <cell r="AW77">
            <v>213797.59247908599</v>
          </cell>
          <cell r="AX77">
            <v>57415.421353433303</v>
          </cell>
          <cell r="AY77">
            <v>5232095.4965625796</v>
          </cell>
          <cell r="BA77">
            <v>1800669.72533753</v>
          </cell>
          <cell r="BB77">
            <v>272316.199287667</v>
          </cell>
          <cell r="BC77">
            <v>0</v>
          </cell>
          <cell r="BD77">
            <v>2072985.9246252</v>
          </cell>
          <cell r="BF77">
            <v>9559159.7205334194</v>
          </cell>
          <cell r="BH77">
            <v>8072805.55772183</v>
          </cell>
          <cell r="BI77">
            <v>0.184118662611644</v>
          </cell>
          <cell r="BK77">
            <v>59067461.415803902</v>
          </cell>
          <cell r="BM77">
            <v>120412260978</v>
          </cell>
        </row>
        <row r="78">
          <cell r="F78" t="str">
            <v>TBC/DS/ENAOLI</v>
          </cell>
          <cell r="H78">
            <v>7578894</v>
          </cell>
          <cell r="J78">
            <v>0</v>
          </cell>
          <cell r="K78">
            <v>0</v>
          </cell>
          <cell r="L78">
            <v>0</v>
          </cell>
          <cell r="M78">
            <v>0</v>
          </cell>
          <cell r="S78">
            <v>3919153</v>
          </cell>
          <cell r="U78">
            <v>42988.8811700183</v>
          </cell>
          <cell r="V78">
            <v>0</v>
          </cell>
          <cell r="W78">
            <v>0</v>
          </cell>
          <cell r="Z78">
            <v>1.18430596295265E-3</v>
          </cell>
          <cell r="AB78">
            <v>0</v>
          </cell>
          <cell r="AD78">
            <v>423458</v>
          </cell>
          <cell r="AF78">
            <v>0</v>
          </cell>
          <cell r="AO78">
            <v>-0.85761314207246997</v>
          </cell>
          <cell r="AP78">
            <v>-0.85877551887742198</v>
          </cell>
          <cell r="AX78">
            <v>-3495695</v>
          </cell>
          <cell r="AY78">
            <v>0</v>
          </cell>
          <cell r="BD78">
            <v>0</v>
          </cell>
          <cell r="BF78">
            <v>0</v>
          </cell>
          <cell r="BH78">
            <v>0</v>
          </cell>
          <cell r="BK78">
            <v>0</v>
          </cell>
          <cell r="BM78">
            <v>0</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B81" t="str">
            <v>MARCHE - UMBRIA</v>
          </cell>
          <cell r="D81">
            <v>1842.1666666666699</v>
          </cell>
          <cell r="F81">
            <v>20232006.101510901</v>
          </cell>
          <cell r="G81">
            <v>194977.25938659199</v>
          </cell>
          <cell r="H81">
            <v>7610164.1668325299</v>
          </cell>
          <cell r="I81">
            <v>1239705.7808739699</v>
          </cell>
          <cell r="J81">
            <v>13964284</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16266.689948430299</v>
          </cell>
          <cell r="V81">
            <v>50546275.958563298</v>
          </cell>
          <cell r="W81">
            <v>49962478.135227799</v>
          </cell>
          <cell r="X81">
            <v>1.16847251202261E-2</v>
          </cell>
          <cell r="Z81">
            <v>260730.37184474801</v>
          </cell>
          <cell r="AA81">
            <v>1179626.31683706</v>
          </cell>
          <cell r="AB81">
            <v>1440356.6886818099</v>
          </cell>
          <cell r="AD81">
            <v>41386.095720618803</v>
          </cell>
          <cell r="AE81">
            <v>232223.317108477</v>
          </cell>
          <cell r="AF81">
            <v>273609.41282909602</v>
          </cell>
          <cell r="AH81">
            <v>4241.0733737446799</v>
          </cell>
          <cell r="AI81">
            <v>50007.213607165497</v>
          </cell>
          <cell r="AJ81">
            <v>87473.341536234497</v>
          </cell>
          <cell r="AK81">
            <v>1445.6172984709999</v>
          </cell>
          <cell r="AL81">
            <v>143167.24581561601</v>
          </cell>
          <cell r="AN81">
            <v>349514.58717090398</v>
          </cell>
          <cell r="AO81">
            <v>-116745.552881571</v>
          </cell>
          <cell r="AP81">
            <v>232769.03428933301</v>
          </cell>
          <cell r="AQ81">
            <v>1774281.74613227</v>
          </cell>
          <cell r="AR81">
            <v>18613.936849724101</v>
          </cell>
          <cell r="AS81">
            <v>2860159.13181942</v>
          </cell>
          <cell r="AT81">
            <v>61722.1091106487</v>
          </cell>
          <cell r="AU81">
            <v>310099.52049217402</v>
          </cell>
          <cell r="AV81">
            <v>149426.73590880301</v>
          </cell>
          <cell r="AW81">
            <v>124660.451280195</v>
          </cell>
          <cell r="AX81">
            <v>47631.260291323597</v>
          </cell>
          <cell r="AY81">
            <v>5579363.92617389</v>
          </cell>
          <cell r="BA81">
            <v>570672.90328417602</v>
          </cell>
          <cell r="BB81">
            <v>305144.66045417503</v>
          </cell>
          <cell r="BC81">
            <v>42.992852619198402</v>
          </cell>
          <cell r="BD81">
            <v>875860.55659097095</v>
          </cell>
          <cell r="BF81">
            <v>8312357.8300913796</v>
          </cell>
          <cell r="BH81">
            <v>6270970.6874081297</v>
          </cell>
          <cell r="BI81">
            <v>0.325529689810585</v>
          </cell>
          <cell r="BK81">
            <v>58858633.7886547</v>
          </cell>
          <cell r="BM81">
            <v>54931719695</v>
          </cell>
        </row>
        <row r="82">
          <cell r="F82" t="str">
            <v>FPE</v>
          </cell>
          <cell r="H82">
            <v>391965993</v>
          </cell>
          <cell r="J82">
            <v>0</v>
          </cell>
          <cell r="K82">
            <v>0</v>
          </cell>
          <cell r="L82">
            <v>0</v>
          </cell>
          <cell r="M82">
            <v>0</v>
          </cell>
          <cell r="S82">
            <v>198824825</v>
          </cell>
          <cell r="U82">
            <v>2180893.8756855601</v>
          </cell>
          <cell r="V82">
            <v>0</v>
          </cell>
          <cell r="W82">
            <v>0</v>
          </cell>
          <cell r="Z82">
            <v>6.0081713020776702E-2</v>
          </cell>
          <cell r="AB82">
            <v>0</v>
          </cell>
          <cell r="AD82">
            <v>135953348</v>
          </cell>
          <cell r="AF82">
            <v>0</v>
          </cell>
          <cell r="AO82">
            <v>-0.116092303940124</v>
          </cell>
          <cell r="AP82">
            <v>-0.106260068688753</v>
          </cell>
          <cell r="AX82">
            <v>-62871477</v>
          </cell>
          <cell r="AY82">
            <v>0</v>
          </cell>
          <cell r="BD82">
            <v>0</v>
          </cell>
          <cell r="BF82">
            <v>0</v>
          </cell>
          <cell r="BH82">
            <v>0</v>
          </cell>
          <cell r="BK82">
            <v>0</v>
          </cell>
          <cell r="BM82">
            <v>0</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B85" t="str">
            <v>ABRUZZO - MOLISE</v>
          </cell>
          <cell r="D85">
            <v>1684.3333333333301</v>
          </cell>
          <cell r="F85">
            <v>20063202.774193499</v>
          </cell>
          <cell r="G85">
            <v>202790.087472788</v>
          </cell>
          <cell r="H85">
            <v>7719164.8533544401</v>
          </cell>
          <cell r="I85">
            <v>1224024.83118939</v>
          </cell>
          <cell r="J85">
            <v>12852264</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-79489.198100138499</v>
          </cell>
          <cell r="V85">
            <v>50378206.632099703</v>
          </cell>
          <cell r="W85">
            <v>50067117.311784498</v>
          </cell>
          <cell r="X85">
            <v>6.2134458107100197E-3</v>
          </cell>
          <cell r="Z85">
            <v>258194.73580051499</v>
          </cell>
          <cell r="AA85">
            <v>1132612.4361765301</v>
          </cell>
          <cell r="AB85">
            <v>1390807.1719770399</v>
          </cell>
          <cell r="AD85">
            <v>15855.942212546999</v>
          </cell>
          <cell r="AE85">
            <v>205076.110033643</v>
          </cell>
          <cell r="AF85">
            <v>220932.05224619</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cell r="BA85">
            <v>692472.72432218504</v>
          </cell>
          <cell r="BB85">
            <v>115210.62853750199</v>
          </cell>
          <cell r="BC85">
            <v>0</v>
          </cell>
          <cell r="BD85">
            <v>807683.35285968694</v>
          </cell>
          <cell r="BF85">
            <v>6615032.2881456604</v>
          </cell>
          <cell r="BH85">
            <v>5354023.0340740699</v>
          </cell>
          <cell r="BI85">
            <v>0.23552555639866801</v>
          </cell>
          <cell r="BK85">
            <v>56993238.920245402</v>
          </cell>
          <cell r="BM85">
            <v>48649800186</v>
          </cell>
        </row>
        <row r="86">
          <cell r="F86" t="str">
            <v>Totale</v>
          </cell>
          <cell r="H86">
            <v>544486805</v>
          </cell>
          <cell r="J86">
            <v>0</v>
          </cell>
          <cell r="K86">
            <v>0</v>
          </cell>
          <cell r="L86">
            <v>0</v>
          </cell>
          <cell r="M86">
            <v>0</v>
          </cell>
          <cell r="S86">
            <v>293121873</v>
          </cell>
          <cell r="U86">
            <v>3215230.7824497302</v>
          </cell>
          <cell r="V86">
            <v>0</v>
          </cell>
          <cell r="W86">
            <v>0</v>
          </cell>
          <cell r="Z86">
            <v>8.8576787399151799E-2</v>
          </cell>
          <cell r="AB86">
            <v>0</v>
          </cell>
          <cell r="AD86">
            <v>181385334</v>
          </cell>
          <cell r="AF86">
            <v>0</v>
          </cell>
          <cell r="AO86">
            <v>-0.151053725333753</v>
          </cell>
          <cell r="AP86">
            <v>-0.19119131514914101</v>
          </cell>
          <cell r="AX86">
            <v>-111736539</v>
          </cell>
          <cell r="AY86">
            <v>0</v>
          </cell>
          <cell r="BD86">
            <v>0</v>
          </cell>
          <cell r="BF86">
            <v>0</v>
          </cell>
          <cell r="BH86">
            <v>0</v>
          </cell>
          <cell r="BK86">
            <v>0</v>
          </cell>
          <cell r="BM86">
            <v>0</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B94" t="str">
            <v>CAMPANIA</v>
          </cell>
          <cell r="D94">
            <v>4523.6666666666697</v>
          </cell>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cell r="BA94">
            <v>2499182.0761918798</v>
          </cell>
          <cell r="BB94">
            <v>91335.302630609396</v>
          </cell>
          <cell r="BC94">
            <v>15116.8768697959</v>
          </cell>
          <cell r="BD94">
            <v>2605634.2556922901</v>
          </cell>
          <cell r="BF94">
            <v>8266046.2618819503</v>
          </cell>
          <cell r="BH94">
            <v>7480089.6614330998</v>
          </cell>
          <cell r="BI94">
            <v>0.105073152331476</v>
          </cell>
          <cell r="BK94">
            <v>58445895.181711003</v>
          </cell>
          <cell r="BM94">
            <v>133943803659</v>
          </cell>
        </row>
        <row r="95">
          <cell r="F95" t="str">
            <v>Assitalia</v>
          </cell>
          <cell r="H95">
            <v>11247783</v>
          </cell>
          <cell r="J95">
            <v>0</v>
          </cell>
          <cell r="K95">
            <v>0</v>
          </cell>
          <cell r="L95">
            <v>0</v>
          </cell>
          <cell r="M95">
            <v>0</v>
          </cell>
          <cell r="S95">
            <v>6444855</v>
          </cell>
          <cell r="U95">
            <v>70693.1078610603</v>
          </cell>
          <cell r="V95">
            <v>0</v>
          </cell>
          <cell r="W95">
            <v>0</v>
          </cell>
          <cell r="Z95">
            <v>1.9475331039296401E-3</v>
          </cell>
          <cell r="AB95">
            <v>0</v>
          </cell>
          <cell r="AD95">
            <v>3253170</v>
          </cell>
          <cell r="AF95">
            <v>0</v>
          </cell>
          <cell r="AO95">
            <v>-0.26293595354632099</v>
          </cell>
          <cell r="AP95">
            <v>-0.34024077426057397</v>
          </cell>
          <cell r="AX95">
            <v>-3191685</v>
          </cell>
          <cell r="AY95">
            <v>0</v>
          </cell>
          <cell r="BD95">
            <v>0</v>
          </cell>
          <cell r="BF95">
            <v>0</v>
          </cell>
          <cell r="BH95">
            <v>0</v>
          </cell>
          <cell r="BK95">
            <v>0</v>
          </cell>
          <cell r="BM95">
            <v>0</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B98" t="str">
            <v>PUGLIA - BASILICATA</v>
          </cell>
          <cell r="D98">
            <v>4002.5</v>
          </cell>
          <cell r="F98">
            <v>20096262.405496601</v>
          </cell>
          <cell r="G98">
            <v>157884.33429106799</v>
          </cell>
          <cell r="H98">
            <v>8018035.8895690199</v>
          </cell>
          <cell r="I98">
            <v>1257889.0863210501</v>
          </cell>
          <cell r="J98">
            <v>33446263</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-128990.444971893</v>
          </cell>
          <cell r="V98">
            <v>50675059.937289201</v>
          </cell>
          <cell r="W98">
            <v>50435237.965651102</v>
          </cell>
          <cell r="X98">
            <v>4.75504788539828E-3</v>
          </cell>
          <cell r="Z98">
            <v>239987.12354778301</v>
          </cell>
          <cell r="AA98">
            <v>1231291.0805746401</v>
          </cell>
          <cell r="AB98">
            <v>1471278.2041224199</v>
          </cell>
          <cell r="AD98">
            <v>34121.360649593997</v>
          </cell>
          <cell r="AE98">
            <v>262510.59337913798</v>
          </cell>
          <cell r="AF98">
            <v>296631.95402873203</v>
          </cell>
          <cell r="AH98">
            <v>6168.5576514678296</v>
          </cell>
          <cell r="AI98">
            <v>47023.143535290401</v>
          </cell>
          <cell r="AJ98">
            <v>86674.403497813895</v>
          </cell>
          <cell r="AK98">
            <v>2906.6578388507201</v>
          </cell>
          <cell r="AL98">
            <v>142772.76252342301</v>
          </cell>
          <cell r="AN98">
            <v>535121.26920674602</v>
          </cell>
          <cell r="AO98">
            <v>-175000.81748906901</v>
          </cell>
          <cell r="AP98">
            <v>360120.45171767601</v>
          </cell>
          <cell r="AQ98">
            <v>1762831.4618363499</v>
          </cell>
          <cell r="AR98">
            <v>34195.607745159301</v>
          </cell>
          <cell r="AS98">
            <v>1229767.27895066</v>
          </cell>
          <cell r="AT98">
            <v>0</v>
          </cell>
          <cell r="AU98">
            <v>728670.51043098106</v>
          </cell>
          <cell r="AV98">
            <v>205155.51180512199</v>
          </cell>
          <cell r="AW98">
            <v>231955.00762023701</v>
          </cell>
          <cell r="AX98">
            <v>59354.878700811998</v>
          </cell>
          <cell r="AY98">
            <v>4612050.708807</v>
          </cell>
          <cell r="BA98">
            <v>1556351.47932542</v>
          </cell>
          <cell r="BB98">
            <v>135714.994628357</v>
          </cell>
          <cell r="BC98">
            <v>10219.612742036201</v>
          </cell>
          <cell r="BD98">
            <v>1702286.0866958101</v>
          </cell>
          <cell r="BF98">
            <v>8225019.71617739</v>
          </cell>
          <cell r="BH98">
            <v>6898447.9007184803</v>
          </cell>
          <cell r="BI98">
            <v>0.19230004119053201</v>
          </cell>
          <cell r="BK98">
            <v>58900079.653466597</v>
          </cell>
          <cell r="BM98">
            <v>119410018555</v>
          </cell>
        </row>
        <row r="99">
          <cell r="F99" t="str">
            <v>Rimborsi Pie' di lista</v>
          </cell>
          <cell r="H99">
            <v>93840359</v>
          </cell>
          <cell r="J99">
            <v>0</v>
          </cell>
          <cell r="K99">
            <v>0</v>
          </cell>
          <cell r="L99">
            <v>0</v>
          </cell>
          <cell r="M99">
            <v>0</v>
          </cell>
          <cell r="S99">
            <v>47157731</v>
          </cell>
          <cell r="U99">
            <v>517269.444241316</v>
          </cell>
          <cell r="V99">
            <v>0</v>
          </cell>
          <cell r="W99">
            <v>0</v>
          </cell>
          <cell r="Z99">
            <v>1.4250319398762101E-2</v>
          </cell>
          <cell r="AB99">
            <v>0</v>
          </cell>
          <cell r="AD99">
            <v>34043190</v>
          </cell>
          <cell r="AF99">
            <v>0</v>
          </cell>
          <cell r="AO99">
            <v>-7.5501979600991698E-2</v>
          </cell>
          <cell r="AP99">
            <v>-5.6440673162100802E-2</v>
          </cell>
          <cell r="AX99">
            <v>-13114541</v>
          </cell>
          <cell r="AY99">
            <v>0</v>
          </cell>
          <cell r="BD99">
            <v>0</v>
          </cell>
          <cell r="BF99">
            <v>0</v>
          </cell>
          <cell r="BH99">
            <v>0</v>
          </cell>
          <cell r="BK99">
            <v>0</v>
          </cell>
          <cell r="BM99">
            <v>0</v>
          </cell>
        </row>
        <row r="100">
          <cell r="F100" t="str">
            <v>Mensilità Aggiuntive</v>
          </cell>
          <cell r="H100">
            <v>4758249081.2975397</v>
          </cell>
        </row>
        <row r="101">
          <cell r="B101" t="str">
            <v>CALABRIA</v>
          </cell>
          <cell r="D101">
            <v>2364.8333333333298</v>
          </cell>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cell r="BA101">
            <v>1724604.6841919799</v>
          </cell>
          <cell r="BB101">
            <v>129060.43385721299</v>
          </cell>
          <cell r="BC101">
            <v>2435.6896187187299</v>
          </cell>
          <cell r="BD101">
            <v>1856100.8076679099</v>
          </cell>
          <cell r="BF101">
            <v>7776603.1841567401</v>
          </cell>
          <cell r="BH101">
            <v>6766805.7452403996</v>
          </cell>
          <cell r="BI101">
            <v>0.14922808145137001</v>
          </cell>
          <cell r="BK101">
            <v>57737009.241806999</v>
          </cell>
          <cell r="BM101">
            <v>69166001204</v>
          </cell>
        </row>
        <row r="102">
          <cell r="E102" t="str">
            <v>Forza Media</v>
          </cell>
          <cell r="F102" t="str">
            <v>Valore Medio</v>
          </cell>
          <cell r="J102">
            <v>0</v>
          </cell>
          <cell r="K102">
            <v>0</v>
          </cell>
          <cell r="L102">
            <v>0</v>
          </cell>
          <cell r="M102">
            <v>0</v>
          </cell>
          <cell r="U102">
            <v>182.333333333333</v>
          </cell>
          <cell r="V102">
            <v>0</v>
          </cell>
          <cell r="W102">
            <v>0</v>
          </cell>
          <cell r="AB102">
            <v>0</v>
          </cell>
          <cell r="AF102">
            <v>0</v>
          </cell>
          <cell r="AO102">
            <v>-0.215189873417722</v>
          </cell>
          <cell r="AP102">
            <v>-0.23491773308958</v>
          </cell>
          <cell r="AY102">
            <v>0</v>
          </cell>
          <cell r="BD102">
            <v>0</v>
          </cell>
          <cell r="BF102">
            <v>0</v>
          </cell>
          <cell r="BH102">
            <v>0</v>
          </cell>
          <cell r="BK102">
            <v>0</v>
          </cell>
          <cell r="BM102">
            <v>0</v>
          </cell>
        </row>
        <row r="111">
          <cell r="B111" t="str">
            <v>SICILIA</v>
          </cell>
          <cell r="D111">
            <v>4808.6666666666697</v>
          </cell>
          <cell r="F111">
            <v>20032750.7871898</v>
          </cell>
          <cell r="G111">
            <v>191341.27270206599</v>
          </cell>
          <cell r="H111">
            <v>7279349.2413697504</v>
          </cell>
          <cell r="I111">
            <v>1228516.6170802701</v>
          </cell>
          <cell r="J111">
            <v>49112408</v>
          </cell>
          <cell r="K111">
            <v>16423666066</v>
          </cell>
          <cell r="L111">
            <v>16462923795</v>
          </cell>
          <cell r="M111">
            <v>6847188.6018300299</v>
          </cell>
          <cell r="N111">
            <v>733846.58463884599</v>
          </cell>
          <cell r="O111">
            <v>717288.35082489904</v>
          </cell>
          <cell r="P111">
            <v>0</v>
          </cell>
          <cell r="Q111">
            <v>41934.701233883301</v>
          </cell>
          <cell r="R111">
            <v>110169.82600859601</v>
          </cell>
          <cell r="T111">
            <v>12463488.393456301</v>
          </cell>
          <cell r="U111">
            <v>883.38125606543701</v>
          </cell>
          <cell r="V111">
            <v>49646757.757590503</v>
          </cell>
          <cell r="W111">
            <v>49299058.015161999</v>
          </cell>
          <cell r="X111">
            <v>7.05286787267961E-3</v>
          </cell>
          <cell r="Z111">
            <v>357919.58962983498</v>
          </cell>
          <cell r="AA111">
            <v>1216164.80562873</v>
          </cell>
          <cell r="AB111">
            <v>1574084.3952585601</v>
          </cell>
          <cell r="AD111">
            <v>45653.413558852102</v>
          </cell>
          <cell r="AE111">
            <v>143115.50076251201</v>
          </cell>
          <cell r="AF111">
            <v>188768.91432136399</v>
          </cell>
          <cell r="AH111">
            <v>9304.0360460280008</v>
          </cell>
          <cell r="AI111">
            <v>24777.937474005299</v>
          </cell>
          <cell r="AJ111">
            <v>41194.934839872403</v>
          </cell>
          <cell r="AK111">
            <v>2045.6992929433</v>
          </cell>
          <cell r="AL111">
            <v>77322.607652848994</v>
          </cell>
          <cell r="AN111">
            <v>750661.59586857096</v>
          </cell>
          <cell r="AO111">
            <v>-257246.751282407</v>
          </cell>
          <cell r="AP111">
            <v>493414.84458616399</v>
          </cell>
          <cell r="AQ111">
            <v>1160441.1007902401</v>
          </cell>
          <cell r="AR111">
            <v>6770.4073201164601</v>
          </cell>
          <cell r="AS111">
            <v>1656190.3854152199</v>
          </cell>
          <cell r="AT111">
            <v>178081.000693193</v>
          </cell>
          <cell r="AU111">
            <v>448633.77928739798</v>
          </cell>
          <cell r="AV111">
            <v>345015.35602384602</v>
          </cell>
          <cell r="AW111">
            <v>202235.13281574901</v>
          </cell>
          <cell r="AX111">
            <v>213170.684735894</v>
          </cell>
          <cell r="AY111">
            <v>4703952.6916678203</v>
          </cell>
          <cell r="BA111">
            <v>172393.64411479299</v>
          </cell>
          <cell r="BB111">
            <v>421813.94648551202</v>
          </cell>
          <cell r="BC111">
            <v>0</v>
          </cell>
          <cell r="BD111">
            <v>594207.590600305</v>
          </cell>
          <cell r="BF111">
            <v>7138336.1995008998</v>
          </cell>
          <cell r="BH111">
            <v>5737834.6968593104</v>
          </cell>
          <cell r="BI111">
            <v>0.24408188395670899</v>
          </cell>
          <cell r="BK111">
            <v>56785093.957091399</v>
          </cell>
          <cell r="BM111">
            <v>138355719529</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2170.3333333333298</v>
          </cell>
          <cell r="F120">
            <v>20143128.637690101</v>
          </cell>
          <cell r="G120">
            <v>199197.69620641999</v>
          </cell>
          <cell r="H120">
            <v>7230565.6246352298</v>
          </cell>
          <cell r="I120">
            <v>1223342.0079864799</v>
          </cell>
          <cell r="J120">
            <v>15217400</v>
          </cell>
          <cell r="K120">
            <v>7428937748</v>
          </cell>
          <cell r="L120">
            <v>7442698523</v>
          </cell>
          <cell r="M120">
            <v>6858576.4303486403</v>
          </cell>
          <cell r="N120">
            <v>762071.32176316995</v>
          </cell>
          <cell r="O120">
            <v>735506.68345876201</v>
          </cell>
          <cell r="P120">
            <v>0</v>
          </cell>
          <cell r="Q120">
            <v>44841.038242973402</v>
          </cell>
          <cell r="R120">
            <v>112934.67055751799</v>
          </cell>
          <cell r="T120">
            <v>12454417.870680399</v>
          </cell>
          <cell r="U120">
            <v>-40122.948241437603</v>
          </cell>
          <cell r="V120">
            <v>49724459.033328198</v>
          </cell>
          <cell r="W120">
            <v>49432604.663612597</v>
          </cell>
          <cell r="X120">
            <v>5.9040864162773999E-3</v>
          </cell>
          <cell r="Z120">
            <v>356617.93610812502</v>
          </cell>
          <cell r="AA120">
            <v>1236331.5896175699</v>
          </cell>
          <cell r="AB120">
            <v>1592949.5257256899</v>
          </cell>
          <cell r="AD120">
            <v>43978.478574719702</v>
          </cell>
          <cell r="AE120">
            <v>248210.02549531599</v>
          </cell>
          <cell r="AF120">
            <v>292188.50407003501</v>
          </cell>
          <cell r="AH120">
            <v>12191.970511442199</v>
          </cell>
          <cell r="AI120">
            <v>46929.112885885399</v>
          </cell>
          <cell r="AJ120">
            <v>48430.356934418698</v>
          </cell>
          <cell r="AK120">
            <v>471.45476885271103</v>
          </cell>
          <cell r="AL120">
            <v>108022.89510059899</v>
          </cell>
          <cell r="AN120">
            <v>445923.60036860697</v>
          </cell>
          <cell r="AO120">
            <v>-163279.42466595001</v>
          </cell>
          <cell r="AP120">
            <v>282644.17570265703</v>
          </cell>
          <cell r="AQ120">
            <v>1896488.1581938299</v>
          </cell>
          <cell r="AR120">
            <v>6294.6985102134804</v>
          </cell>
          <cell r="AS120">
            <v>1330349.42865919</v>
          </cell>
          <cell r="AT120">
            <v>0</v>
          </cell>
          <cell r="AU120">
            <v>415298.794962371</v>
          </cell>
          <cell r="AV120">
            <v>238776.68376593501</v>
          </cell>
          <cell r="AW120">
            <v>271829.70050683501</v>
          </cell>
          <cell r="AX120">
            <v>82885.412686223295</v>
          </cell>
          <cell r="AY120">
            <v>4524567.0529872496</v>
          </cell>
          <cell r="BA120">
            <v>553336.31546613399</v>
          </cell>
          <cell r="BB120">
            <v>452088.93257564103</v>
          </cell>
          <cell r="BC120">
            <v>0</v>
          </cell>
          <cell r="BD120">
            <v>1005425.24804178</v>
          </cell>
          <cell r="BF120">
            <v>7523153.2259253599</v>
          </cell>
          <cell r="BH120">
            <v>7108093.5772251301</v>
          </cell>
          <cell r="BI120">
            <v>5.8392541430533199E-2</v>
          </cell>
          <cell r="BK120">
            <v>57247612.259253599</v>
          </cell>
          <cell r="BM120">
            <v>62970007906</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47861.166666666701</v>
          </cell>
          <cell r="F129">
            <v>20006680.951446399</v>
          </cell>
          <cell r="G129">
            <v>177077.59100453701</v>
          </cell>
          <cell r="H129">
            <v>7397298.7997924602</v>
          </cell>
          <cell r="I129">
            <v>1223640.1387763901</v>
          </cell>
          <cell r="J129">
            <v>393608925</v>
          </cell>
          <cell r="K129">
            <v>163912391689</v>
          </cell>
          <cell r="L129">
            <v>164322584455</v>
          </cell>
          <cell r="M129">
            <v>6866635.1407369198</v>
          </cell>
          <cell r="N129">
            <v>794856.552055076</v>
          </cell>
          <cell r="O129">
            <v>727738.38163159403</v>
          </cell>
          <cell r="P129">
            <v>9.6732702573763696</v>
          </cell>
          <cell r="Q129">
            <v>38141.067741070503</v>
          </cell>
          <cell r="R129">
            <v>91878.196589440995</v>
          </cell>
          <cell r="T129">
            <v>12425685.6838843</v>
          </cell>
          <cell r="U129">
            <v>-62006.533703385103</v>
          </cell>
          <cell r="V129">
            <v>49687635.643224999</v>
          </cell>
          <cell r="W129">
            <v>49416854.630098403</v>
          </cell>
          <cell r="X129">
            <v>5.4795274841642604E-3</v>
          </cell>
          <cell r="Z129">
            <v>268792.08544157201</v>
          </cell>
          <cell r="AA129">
            <v>1148218.7732852299</v>
          </cell>
          <cell r="AB129">
            <v>1417010.8587268</v>
          </cell>
          <cell r="AD129">
            <v>51582.3435561886</v>
          </cell>
          <cell r="AE129">
            <v>192034.48666455399</v>
          </cell>
          <cell r="AF129">
            <v>243616.830220743</v>
          </cell>
          <cell r="AH129">
            <v>5303.4670000383103</v>
          </cell>
          <cell r="AI129">
            <v>42888.911218907502</v>
          </cell>
          <cell r="AJ129">
            <v>119619.71223713001</v>
          </cell>
          <cell r="AK129">
            <v>2170.1591338837702</v>
          </cell>
          <cell r="AL129">
            <v>169982.24958996</v>
          </cell>
          <cell r="AN129">
            <v>561086.65981815499</v>
          </cell>
          <cell r="AO129">
            <v>-192686.46107665601</v>
          </cell>
          <cell r="AP129">
            <v>368400.19874149899</v>
          </cell>
          <cell r="AQ129">
            <v>1552928.8474232799</v>
          </cell>
          <cell r="AR129">
            <v>12733.976759167999</v>
          </cell>
          <cell r="AS129">
            <v>1447218.3086635999</v>
          </cell>
          <cell r="AT129">
            <v>42188.245515675597</v>
          </cell>
          <cell r="AU129">
            <v>445692.02373531798</v>
          </cell>
          <cell r="AV129">
            <v>251796.602826927</v>
          </cell>
          <cell r="AW129">
            <v>195725.73905776101</v>
          </cell>
          <cell r="AX129">
            <v>90048.338646153599</v>
          </cell>
          <cell r="AY129">
            <v>4406732.2813693797</v>
          </cell>
          <cell r="BA129">
            <v>1419111.8586188499</v>
          </cell>
          <cell r="BB129">
            <v>382213.89310053003</v>
          </cell>
          <cell r="BC129">
            <v>2798.5960503818301</v>
          </cell>
          <cell r="BD129">
            <v>1804124.3477697601</v>
          </cell>
          <cell r="BF129">
            <v>8041466.5676766504</v>
          </cell>
          <cell r="BH129">
            <v>6849356.5778769301</v>
          </cell>
          <cell r="BI129">
            <v>0.17404700372151399</v>
          </cell>
          <cell r="BK129">
            <v>57729102.2109017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569.16666666666697</v>
          </cell>
          <cell r="F131">
            <v>25831478.863836002</v>
          </cell>
          <cell r="G131">
            <v>1810573.7042459699</v>
          </cell>
          <cell r="H131">
            <v>7828656.04568082</v>
          </cell>
          <cell r="I131">
            <v>1437905.2849194701</v>
          </cell>
          <cell r="J131">
            <v>11742043</v>
          </cell>
          <cell r="K131">
            <v>2821501049</v>
          </cell>
          <cell r="L131">
            <v>2404535909</v>
          </cell>
          <cell r="M131">
            <v>8449320.9101024903</v>
          </cell>
          <cell r="N131">
            <v>701966.10131771595</v>
          </cell>
          <cell r="O131">
            <v>1098140.6670571</v>
          </cell>
          <cell r="P131">
            <v>0</v>
          </cell>
          <cell r="Q131">
            <v>353659.150805271</v>
          </cell>
          <cell r="R131">
            <v>1134027.3733528601</v>
          </cell>
          <cell r="T131">
            <v>12683411.827818399</v>
          </cell>
          <cell r="U131">
            <v>266129.85065885802</v>
          </cell>
          <cell r="V131">
            <v>61595269.779794998</v>
          </cell>
          <cell r="W131">
            <v>61479587.3410405</v>
          </cell>
          <cell r="X131">
            <v>1.8816398053040099E-3</v>
          </cell>
          <cell r="Z131">
            <v>3256589.1654465599</v>
          </cell>
          <cell r="AA131">
            <v>1580274.8486090801</v>
          </cell>
          <cell r="AB131">
            <v>4836864.0140556404</v>
          </cell>
          <cell r="AD131">
            <v>298079.88755490503</v>
          </cell>
          <cell r="AE131">
            <v>4233.5894582723304</v>
          </cell>
          <cell r="AF131">
            <v>302313.47701317701</v>
          </cell>
          <cell r="AH131">
            <v>129557.5238653</v>
          </cell>
          <cell r="AI131">
            <v>52.887847730600299</v>
          </cell>
          <cell r="AJ131">
            <v>16854.012298682301</v>
          </cell>
          <cell r="AK131">
            <v>524.48609077598803</v>
          </cell>
          <cell r="AL131">
            <v>146988.910102489</v>
          </cell>
          <cell r="AN131">
            <v>283731.710688141</v>
          </cell>
          <cell r="AO131">
            <v>-145905.00966325001</v>
          </cell>
          <cell r="AP131">
            <v>137826.70102489</v>
          </cell>
          <cell r="AQ131">
            <v>127021.120937042</v>
          </cell>
          <cell r="AR131">
            <v>2601.8775988286998</v>
          </cell>
          <cell r="AS131">
            <v>2215635.9988286998</v>
          </cell>
          <cell r="AT131">
            <v>0</v>
          </cell>
          <cell r="AU131">
            <v>86429.632796486098</v>
          </cell>
          <cell r="AV131">
            <v>170397.79677891699</v>
          </cell>
          <cell r="AW131">
            <v>729543.08169838903</v>
          </cell>
          <cell r="AX131">
            <v>10635.4998535871</v>
          </cell>
          <cell r="AY131">
            <v>3480091.7095168401</v>
          </cell>
          <cell r="BA131">
            <v>661830.679941435</v>
          </cell>
          <cell r="BB131">
            <v>1141883.1250366</v>
          </cell>
          <cell r="BC131">
            <v>0</v>
          </cell>
          <cell r="BD131">
            <v>1803713.80497804</v>
          </cell>
          <cell r="BF131">
            <v>10569971.9156662</v>
          </cell>
          <cell r="BH131">
            <v>10247673.2716763</v>
          </cell>
          <cell r="BI131">
            <v>3.1450909435285099E-2</v>
          </cell>
          <cell r="BK131">
            <v>72165241.695461199</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48430.333333333299</v>
          </cell>
          <cell r="F133">
            <v>20075135.586870499</v>
          </cell>
          <cell r="G133">
            <v>196274.88893324399</v>
          </cell>
          <cell r="H133">
            <v>7402368.2294016797</v>
          </cell>
          <cell r="I133">
            <v>1226158.24201086</v>
          </cell>
          <cell r="J133">
            <v>405350968</v>
          </cell>
          <cell r="K133">
            <v>166733892738</v>
          </cell>
          <cell r="L133">
            <v>166727120364</v>
          </cell>
          <cell r="M133">
            <v>6885235.3014570801</v>
          </cell>
          <cell r="N133">
            <v>793764.87779697299</v>
          </cell>
          <cell r="O133">
            <v>732091.45169349795</v>
          </cell>
          <cell r="P133">
            <v>9.5595873109827796</v>
          </cell>
          <cell r="Q133">
            <v>41849.123483216397</v>
          </cell>
          <cell r="R133">
            <v>104125.82183342399</v>
          </cell>
          <cell r="T133">
            <v>12428714.5527803</v>
          </cell>
          <cell r="U133">
            <v>-58150.184195855203</v>
          </cell>
          <cell r="V133">
            <v>49827577.451652199</v>
          </cell>
          <cell r="W133">
            <v>49516575.695282102</v>
          </cell>
          <cell r="X133">
            <v>6.2807605736697096E-3</v>
          </cell>
          <cell r="Z133">
            <v>303905.502749654</v>
          </cell>
          <cell r="AA133">
            <v>1153296.41573119</v>
          </cell>
          <cell r="AB133">
            <v>1457201.91848084</v>
          </cell>
          <cell r="AD133">
            <v>54479.250841414803</v>
          </cell>
          <cell r="AE133">
            <v>189827.398600051</v>
          </cell>
          <cell r="AF133">
            <v>244306.649441466</v>
          </cell>
          <cell r="AH133">
            <v>6763.7350283224696</v>
          </cell>
          <cell r="AI133">
            <v>42385.490429551697</v>
          </cell>
          <cell r="AJ133">
            <v>118411.981320247</v>
          </cell>
          <cell r="AK133">
            <v>2150.8187293087699</v>
          </cell>
          <cell r="AL133">
            <v>169712.02550742999</v>
          </cell>
          <cell r="AN133">
            <v>557827.10777680704</v>
          </cell>
          <cell r="AO133">
            <v>-192136.67252617201</v>
          </cell>
          <cell r="AP133">
            <v>365690.43525063503</v>
          </cell>
          <cell r="AQ133">
            <v>1536171.18560682</v>
          </cell>
          <cell r="AR133">
            <v>12614.901528656301</v>
          </cell>
          <cell r="AS133">
            <v>1456248.96579967</v>
          </cell>
          <cell r="AT133">
            <v>41692.437590766101</v>
          </cell>
          <cell r="AU133">
            <v>441469.87279322202</v>
          </cell>
          <cell r="AV133">
            <v>250839.98155426001</v>
          </cell>
          <cell r="AW133">
            <v>201999.30805073999</v>
          </cell>
          <cell r="AX133">
            <v>89115.057009725293</v>
          </cell>
          <cell r="AY133">
            <v>4395842.1451844899</v>
          </cell>
          <cell r="BA133">
            <v>1410212.08084465</v>
          </cell>
          <cell r="BB133">
            <v>391141.73593684402</v>
          </cell>
          <cell r="BC133">
            <v>2765.7061758815098</v>
          </cell>
          <cell r="BD133">
            <v>1804119.5229573799</v>
          </cell>
          <cell r="BF133">
            <v>8071182.2615716001</v>
          </cell>
          <cell r="BH133">
            <v>6877450.0264061997</v>
          </cell>
          <cell r="BI133">
            <v>0.173571924271645</v>
          </cell>
          <cell r="BK133">
            <v>57898759.7132238</v>
          </cell>
          <cell r="BM133">
            <v>1420769447754</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49516575.695282102</v>
          </cell>
          <cell r="Z134">
            <v>268838.09252206498</v>
          </cell>
          <cell r="AA134">
            <v>1035799.39199786</v>
          </cell>
          <cell r="AB134">
            <v>1304637.4845199201</v>
          </cell>
          <cell r="AD134">
            <v>46502.175152554802</v>
          </cell>
          <cell r="AE134">
            <v>182184.237608055</v>
          </cell>
          <cell r="AF134">
            <v>228686.41276060999</v>
          </cell>
          <cell r="AH134">
            <v>4815.0581500365597</v>
          </cell>
          <cell r="AI134">
            <v>41840.071716307699</v>
          </cell>
          <cell r="AJ134">
            <v>108015.792898136</v>
          </cell>
          <cell r="AK134">
            <v>2389.3880699004599</v>
          </cell>
          <cell r="AL134">
            <v>157060.310834381</v>
          </cell>
          <cell r="AN134">
            <v>0</v>
          </cell>
          <cell r="AO134">
            <v>0</v>
          </cell>
          <cell r="AP134">
            <v>312997.77576229599</v>
          </cell>
          <cell r="AQ134">
            <v>1465471.4910665201</v>
          </cell>
          <cell r="AR134">
            <v>20954.244020853501</v>
          </cell>
          <cell r="AS134">
            <v>618358.012147045</v>
          </cell>
          <cell r="AT134">
            <v>54154.033554898197</v>
          </cell>
          <cell r="AU134">
            <v>445046.28979925398</v>
          </cell>
          <cell r="AV134">
            <v>243255.99606248399</v>
          </cell>
          <cell r="AW134">
            <v>201094.584424831</v>
          </cell>
          <cell r="AX134">
            <v>69700.011697862603</v>
          </cell>
          <cell r="AY134">
            <v>3431032.4385360498</v>
          </cell>
          <cell r="BA134">
            <v>1365790.44095399</v>
          </cell>
          <cell r="BB134">
            <v>387945.48625931202</v>
          </cell>
          <cell r="BC134">
            <v>2297.45254194362</v>
          </cell>
          <cell r="BD134">
            <v>1756033.3797552399</v>
          </cell>
          <cell r="BF134">
            <v>6877450.0264061997</v>
          </cell>
          <cell r="BK134">
            <v>56394025.721688397</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1869370821665.3301</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31711402.204739101</v>
          </cell>
          <cell r="L12">
            <v>2141.9166666666702</v>
          </cell>
          <cell r="M12">
            <v>31708934.679375999</v>
          </cell>
          <cell r="O12">
            <v>0.33664074564655599</v>
          </cell>
          <cell r="Q12">
            <v>0.40047508039413898</v>
          </cell>
          <cell r="S12">
            <v>34480742120</v>
          </cell>
          <cell r="U12">
            <v>31718582.249137599</v>
          </cell>
          <cell r="W12">
            <v>2174.5</v>
          </cell>
          <cell r="X12">
            <v>15856860.022993799</v>
          </cell>
          <cell r="Z12">
            <v>0.33657084509382601</v>
          </cell>
          <cell r="AB12">
            <v>0.401505778210419</v>
          </cell>
          <cell r="AD12">
            <v>33498772760</v>
          </cell>
          <cell r="AF12">
            <v>32005196.904458601</v>
          </cell>
          <cell r="AH12">
            <v>2093.6666666666702</v>
          </cell>
          <cell r="AI12">
            <v>16000050.673459601</v>
          </cell>
          <cell r="AK12">
            <v>0.32207558839865502</v>
          </cell>
          <cell r="AM12">
            <v>0.40033344011920402</v>
          </cell>
          <cell r="AO12">
            <v>9.2646391926364795E-3</v>
          </cell>
          <cell r="AP12">
            <v>9.0361748538992006E-3</v>
          </cell>
          <cell r="AR12">
            <v>-2.2526553320624101E-2</v>
          </cell>
          <cell r="AS12">
            <v>-3.7173296543266697E-2</v>
          </cell>
          <cell r="AU12">
            <v>-0.495408759857632</v>
          </cell>
          <cell r="AV12">
            <v>9.0302020865550402E-3</v>
          </cell>
          <cell r="AX12">
            <v>-981969360</v>
          </cell>
          <cell r="AY12">
            <v>-2.8478776836720801E-2</v>
          </cell>
        </row>
        <row r="13">
          <cell r="F13" t="str">
            <v>Livello di Funzione</v>
          </cell>
          <cell r="H13">
            <v>8852769494</v>
          </cell>
          <cell r="J13">
            <v>4133428.0350180902</v>
          </cell>
          <cell r="L13">
            <v>2141.8333333333298</v>
          </cell>
          <cell r="M13">
            <v>4133267.2137576798</v>
          </cell>
          <cell r="O13">
            <v>4.38794944102762E-2</v>
          </cell>
          <cell r="Q13">
            <v>5.2199991471202599E-2</v>
          </cell>
          <cell r="S13">
            <v>4491421492</v>
          </cell>
          <cell r="U13">
            <v>4131625.7496358799</v>
          </cell>
          <cell r="W13">
            <v>2174.5</v>
          </cell>
          <cell r="X13">
            <v>2065496.2023453701</v>
          </cell>
          <cell r="Z13">
            <v>4.38413280657955E-2</v>
          </cell>
          <cell r="AB13">
            <v>5.2299677168794599E-2</v>
          </cell>
          <cell r="AD13">
            <v>4751078148</v>
          </cell>
          <cell r="AF13">
            <v>4539246.6382165598</v>
          </cell>
          <cell r="AH13">
            <v>2093.6666666666702</v>
          </cell>
          <cell r="AI13">
            <v>2269261.97166056</v>
          </cell>
          <cell r="AK13">
            <v>4.5679473126020602E-2</v>
          </cell>
          <cell r="AM13">
            <v>5.6778660904711099E-2</v>
          </cell>
          <cell r="AO13">
            <v>9.8179670665704696E-2</v>
          </cell>
          <cell r="AP13">
            <v>9.8658715305133399E-2</v>
          </cell>
          <cell r="AR13">
            <v>-2.2488522293985E-2</v>
          </cell>
          <cell r="AS13">
            <v>-3.7173296543266697E-2</v>
          </cell>
          <cell r="AU13">
            <v>-0.45097622430331402</v>
          </cell>
          <cell r="AV13">
            <v>9.8652212036904899E-2</v>
          </cell>
          <cell r="AX13">
            <v>259656656</v>
          </cell>
          <cell r="AY13">
            <v>5.78116875609411E-2</v>
          </cell>
        </row>
        <row r="14">
          <cell r="F14" t="str">
            <v>Suppl. min. e Aum. Bien.</v>
          </cell>
          <cell r="H14">
            <v>26267111200</v>
          </cell>
          <cell r="J14">
            <v>12264321.7929263</v>
          </cell>
          <cell r="L14">
            <v>2156.1666666666702</v>
          </cell>
          <cell r="M14">
            <v>12182319.4867435</v>
          </cell>
          <cell r="O14">
            <v>0.13019513948213299</v>
          </cell>
          <cell r="Q14">
            <v>0.15488294160854699</v>
          </cell>
          <cell r="S14">
            <v>13381167940</v>
          </cell>
          <cell r="U14">
            <v>12309238.4269835</v>
          </cell>
          <cell r="W14">
            <v>2193.5</v>
          </cell>
          <cell r="X14">
            <v>6100372.8926373404</v>
          </cell>
          <cell r="Z14">
            <v>0.13061525724227099</v>
          </cell>
          <cell r="AB14">
            <v>0.15581498299590599</v>
          </cell>
          <cell r="AD14">
            <v>12650014363</v>
          </cell>
          <cell r="AF14">
            <v>12086000.983758001</v>
          </cell>
          <cell r="AH14">
            <v>2114.6666666666702</v>
          </cell>
          <cell r="AI14">
            <v>5982037.0569041604</v>
          </cell>
          <cell r="AK14">
            <v>0.121624181530603</v>
          </cell>
          <cell r="AM14">
            <v>0.151176396931895</v>
          </cell>
          <cell r="AO14">
            <v>-1.45398018886977E-2</v>
          </cell>
          <cell r="AP14">
            <v>-1.8135764007641102E-2</v>
          </cell>
          <cell r="AR14">
            <v>-1.9247120661668098E-2</v>
          </cell>
          <cell r="AS14">
            <v>-3.59395182736875E-2</v>
          </cell>
          <cell r="AU14">
            <v>-0.50895746385458895</v>
          </cell>
          <cell r="AV14">
            <v>-1.93981315266805E-2</v>
          </cell>
          <cell r="AX14">
            <v>-731153577</v>
          </cell>
          <cell r="AY14">
            <v>-5.4640490297889498E-2</v>
          </cell>
        </row>
        <row r="15">
          <cell r="F15" t="str">
            <v>Altri elementi base</v>
          </cell>
          <cell r="H15">
            <v>3015963242</v>
          </cell>
          <cell r="J15">
            <v>1408177.0710867301</v>
          </cell>
          <cell r="L15">
            <v>2144.3333333333298</v>
          </cell>
          <cell r="M15">
            <v>1406480.6040727501</v>
          </cell>
          <cell r="O15">
            <v>1.49488747344693E-2</v>
          </cell>
          <cell r="Q15">
            <v>1.7783503299906502E-2</v>
          </cell>
          <cell r="S15">
            <v>1317479216</v>
          </cell>
          <cell r="U15">
            <v>1211939.48577999</v>
          </cell>
          <cell r="W15">
            <v>2175.8333333333298</v>
          </cell>
          <cell r="X15">
            <v>605505.57610111102</v>
          </cell>
          <cell r="Z15">
            <v>1.2860079738987701E-2</v>
          </cell>
          <cell r="AB15">
            <v>1.5341187148907301E-2</v>
          </cell>
          <cell r="AD15">
            <v>1687145893</v>
          </cell>
          <cell r="AF15">
            <v>1611922.8277070101</v>
          </cell>
          <cell r="AH15">
            <v>2096.3333333333298</v>
          </cell>
          <cell r="AI15">
            <v>804808.02655430103</v>
          </cell>
          <cell r="AK15">
            <v>1.6221146669921999E-2</v>
          </cell>
          <cell r="AM15">
            <v>2.0162557123112799E-2</v>
          </cell>
          <cell r="AO15">
            <v>0.14468759703851899</v>
          </cell>
          <cell r="AP15">
            <v>0.33003573744409198</v>
          </cell>
          <cell r="AR15">
            <v>-2.2384579511891801E-2</v>
          </cell>
          <cell r="AS15">
            <v>-3.6537725009574903E-2</v>
          </cell>
          <cell r="AU15">
            <v>-0.42778590460201399</v>
          </cell>
          <cell r="AV15">
            <v>0.32915047906992301</v>
          </cell>
          <cell r="AX15">
            <v>369666677</v>
          </cell>
          <cell r="AY15">
            <v>0.280586344369322</v>
          </cell>
        </row>
        <row r="16">
          <cell r="F16" t="str">
            <v>13°</v>
          </cell>
          <cell r="H16">
            <v>11882281229</v>
          </cell>
          <cell r="J16">
            <v>5547931.0045523504</v>
          </cell>
          <cell r="L16">
            <v>2365</v>
          </cell>
          <cell r="M16">
            <v>5024220.3928118404</v>
          </cell>
          <cell r="O16">
            <v>5.8895523386507297E-2</v>
          </cell>
          <cell r="Q16">
            <v>7.0063382903238505E-2</v>
          </cell>
          <cell r="S16">
            <v>279826507</v>
          </cell>
          <cell r="U16">
            <v>257410.35523188999</v>
          </cell>
          <cell r="W16">
            <v>195</v>
          </cell>
          <cell r="X16">
            <v>1435007.72820513</v>
          </cell>
          <cell r="Z16">
            <v>2.7314216037715401E-3</v>
          </cell>
          <cell r="AB16">
            <v>3.2583973705070102E-3</v>
          </cell>
          <cell r="AD16">
            <v>82334715</v>
          </cell>
          <cell r="AF16">
            <v>78663.740445859905</v>
          </cell>
          <cell r="AH16">
            <v>237</v>
          </cell>
          <cell r="AI16">
            <v>347403.86075949401</v>
          </cell>
          <cell r="AK16">
            <v>7.9161114257072205E-4</v>
          </cell>
          <cell r="AM16">
            <v>9.8395663427235905E-4</v>
          </cell>
          <cell r="AO16">
            <v>-0.98582106728052099</v>
          </cell>
          <cell r="AP16">
            <v>-0.69440335694733402</v>
          </cell>
          <cell r="AR16">
            <v>-0.89978858350951396</v>
          </cell>
          <cell r="AS16">
            <v>0.21538461538461501</v>
          </cell>
          <cell r="AU16">
            <v>-0.93085417565349504</v>
          </cell>
          <cell r="AV16">
            <v>-0.75790802102925403</v>
          </cell>
          <cell r="AX16">
            <v>-197491792</v>
          </cell>
          <cell r="AY16">
            <v>-0.70576513325094004</v>
          </cell>
        </row>
        <row r="17">
          <cell r="F17" t="str">
            <v>14°</v>
          </cell>
          <cell r="H17">
            <v>11514176031</v>
          </cell>
          <cell r="J17">
            <v>5376059.7786856499</v>
          </cell>
          <cell r="L17">
            <v>2345</v>
          </cell>
          <cell r="M17">
            <v>4910096.3884861404</v>
          </cell>
          <cell r="O17">
            <v>5.7070979102486097E-2</v>
          </cell>
          <cell r="Q17">
            <v>6.7892865732411004E-2</v>
          </cell>
          <cell r="S17">
            <v>11621599115</v>
          </cell>
          <cell r="U17">
            <v>10690623.9463396</v>
          </cell>
          <cell r="W17">
            <v>2246</v>
          </cell>
          <cell r="X17">
            <v>5174354.0138023198</v>
          </cell>
          <cell r="Z17">
            <v>0.113439885425448</v>
          </cell>
          <cell r="AB17">
            <v>0.13532595036610501</v>
          </cell>
          <cell r="AD17">
            <v>11682891358</v>
          </cell>
          <cell r="AF17">
            <v>11161998.1127389</v>
          </cell>
          <cell r="AH17">
            <v>2181</v>
          </cell>
          <cell r="AI17">
            <v>5356667.2893168302</v>
          </cell>
          <cell r="AK17">
            <v>0.112325730118043</v>
          </cell>
          <cell r="AM17">
            <v>0.13961860995313199</v>
          </cell>
          <cell r="AO17">
            <v>1.0762414430346501</v>
          </cell>
          <cell r="AP17">
            <v>4.4092297022631198E-2</v>
          </cell>
          <cell r="AR17">
            <v>-6.9936034115138601E-2</v>
          </cell>
          <cell r="AS17">
            <v>-2.89403383793411E-2</v>
          </cell>
          <cell r="AU17">
            <v>9.0949518196397697E-2</v>
          </cell>
          <cell r="AV17">
            <v>3.5234016657577201E-2</v>
          </cell>
          <cell r="AX17">
            <v>61292243</v>
          </cell>
          <cell r="AY17">
            <v>5.2739939137024698E-3</v>
          </cell>
        </row>
        <row r="18">
          <cell r="H18">
            <v>23248859926</v>
          </cell>
          <cell r="J18">
            <v>10855076.4216178</v>
          </cell>
          <cell r="L18">
            <v>2244.0833333333298</v>
          </cell>
          <cell r="M18">
            <v>10360069.7802369</v>
          </cell>
          <cell r="O18">
            <v>0.11523492392517599</v>
          </cell>
          <cell r="Q18">
            <v>0.13708594702199101</v>
          </cell>
          <cell r="S18">
            <v>11779425600</v>
          </cell>
          <cell r="U18">
            <v>11254228.2802548</v>
          </cell>
          <cell r="W18">
            <v>2216.3333333333298</v>
          </cell>
          <cell r="X18">
            <v>5314825.8083922397</v>
          </cell>
          <cell r="Z18">
            <v>0.11942037930359201</v>
          </cell>
          <cell r="AB18">
            <v>0.14246026661372099</v>
          </cell>
          <cell r="AD18">
            <v>11449172062</v>
          </cell>
          <cell r="AF18">
            <v>10938699.422293</v>
          </cell>
          <cell r="AH18">
            <v>2109</v>
          </cell>
          <cell r="AI18">
            <v>5428720.7501185397</v>
          </cell>
          <cell r="AK18">
            <v>0.11007862452051501</v>
          </cell>
          <cell r="AM18">
            <v>0.136825503159034</v>
          </cell>
          <cell r="AO18">
            <v>7.7035847033395301E-3</v>
          </cell>
          <cell r="AP18">
            <v>-2.8036472168897601E-2</v>
          </cell>
          <cell r="AR18">
            <v>-6.0195328456311099E-2</v>
          </cell>
          <cell r="AS18">
            <v>-4.84283350879832E-2</v>
          </cell>
          <cell r="AU18">
            <v>-0.47599573504085102</v>
          </cell>
          <cell r="AV18">
            <v>2.1429665963173802E-2</v>
          </cell>
          <cell r="AX18">
            <v>-330253538</v>
          </cell>
          <cell r="AY18">
            <v>-2.8036472168897601E-2</v>
          </cell>
        </row>
        <row r="19">
          <cell r="F19" t="str">
            <v>13° - 14°  mensilità</v>
          </cell>
          <cell r="H19">
            <v>23396457260</v>
          </cell>
          <cell r="J19">
            <v>10923990.783237999</v>
          </cell>
          <cell r="L19">
            <v>1122.0416666666699</v>
          </cell>
          <cell r="M19">
            <v>20851683.101489101</v>
          </cell>
          <cell r="O19">
            <v>0.115966502488993</v>
          </cell>
          <cell r="Q19">
            <v>0.13795624863565001</v>
          </cell>
          <cell r="S19">
            <v>11779425600</v>
          </cell>
          <cell r="U19">
            <v>10835807.374473</v>
          </cell>
          <cell r="W19">
            <v>1108.1666666666699</v>
          </cell>
          <cell r="X19">
            <v>10629651.6167845</v>
          </cell>
          <cell r="Z19">
            <v>0.114980449524961</v>
          </cell>
          <cell r="AB19">
            <v>0.13716373696192699</v>
          </cell>
          <cell r="AD19">
            <v>11449172062</v>
          </cell>
          <cell r="AF19">
            <v>10938699.422293</v>
          </cell>
          <cell r="AH19">
            <v>1054.5</v>
          </cell>
          <cell r="AI19">
            <v>10857441.5002371</v>
          </cell>
          <cell r="AK19">
            <v>0.11007862452051501</v>
          </cell>
          <cell r="AM19">
            <v>0.136825503159034</v>
          </cell>
          <cell r="AO19">
            <v>1.3464528986563201E-3</v>
          </cell>
          <cell r="AP19">
            <v>9.4955589615229197E-3</v>
          </cell>
          <cell r="AR19">
            <v>-6.0195328456311099E-2</v>
          </cell>
          <cell r="AS19">
            <v>-4.84283350879832E-2</v>
          </cell>
          <cell r="AU19">
            <v>-0.47930143349139498</v>
          </cell>
          <cell r="AV19">
            <v>2.1429665963173802E-2</v>
          </cell>
          <cell r="AX19">
            <v>-330253538</v>
          </cell>
          <cell r="AY19">
            <v>-2.8036472168897601E-2</v>
          </cell>
        </row>
        <row r="20">
          <cell r="F20" t="str">
            <v>Quote retr. ad personam</v>
          </cell>
          <cell r="H20">
            <v>2790286478</v>
          </cell>
          <cell r="J20">
            <v>1302806.8065833999</v>
          </cell>
          <cell r="L20">
            <v>1838.75</v>
          </cell>
          <cell r="M20">
            <v>1517490.9465669601</v>
          </cell>
          <cell r="O20">
            <v>1.38302889279397E-2</v>
          </cell>
          <cell r="Q20">
            <v>1.6452809536329702E-2</v>
          </cell>
          <cell r="S20">
            <v>1446224373</v>
          </cell>
          <cell r="U20">
            <v>1330371.2131851299</v>
          </cell>
          <cell r="W20">
            <v>1889.5</v>
          </cell>
          <cell r="X20">
            <v>765400.56787509902</v>
          </cell>
          <cell r="Z20">
            <v>1.41167773513077E-2</v>
          </cell>
          <cell r="AB20">
            <v>1.6840340626295101E-2</v>
          </cell>
          <cell r="AD20">
            <v>1300927542</v>
          </cell>
          <cell r="AF20">
            <v>1242924.4031847101</v>
          </cell>
          <cell r="AH20">
            <v>1751.6666666666699</v>
          </cell>
          <cell r="AI20">
            <v>742679.85271170305</v>
          </cell>
          <cell r="AK20">
            <v>1.2507831452678701E-2</v>
          </cell>
          <cell r="AM20">
            <v>1.5546981436184401E-2</v>
          </cell>
          <cell r="AO20">
            <v>-4.5964146868198497E-2</v>
          </cell>
          <cell r="AP20">
            <v>-6.5731135140133595E-2</v>
          </cell>
          <cell r="AR20">
            <v>-4.7360072513029601E-2</v>
          </cell>
          <cell r="AS20">
            <v>-7.2946987739260796E-2</v>
          </cell>
          <cell r="AU20">
            <v>-0.51058696304457196</v>
          </cell>
          <cell r="AV20">
            <v>-2.9684737792229798E-2</v>
          </cell>
          <cell r="AX20">
            <v>-145296831</v>
          </cell>
          <cell r="AY20">
            <v>-0.10046631332771799</v>
          </cell>
        </row>
        <row r="21">
          <cell r="F21" t="str">
            <v>Premio risultato aziendale</v>
          </cell>
          <cell r="H21">
            <v>2622438706</v>
          </cell>
          <cell r="J21">
            <v>1224437.3554336401</v>
          </cell>
          <cell r="L21">
            <v>3228</v>
          </cell>
          <cell r="M21">
            <v>812403.56443618296</v>
          </cell>
          <cell r="O21">
            <v>1.2998337369928E-2</v>
          </cell>
          <cell r="Q21">
            <v>1.54631020473006E-2</v>
          </cell>
          <cell r="S21">
            <v>2622438706</v>
          </cell>
          <cell r="U21">
            <v>1206181.08363358</v>
          </cell>
          <cell r="W21">
            <v>2</v>
          </cell>
          <cell r="X21">
            <v>1311219353</v>
          </cell>
          <cell r="Z21">
            <v>1.2798976431734299E-2</v>
          </cell>
          <cell r="AB21">
            <v>1.5268295122495701E-2</v>
          </cell>
          <cell r="AD21">
            <v>2479303632</v>
          </cell>
          <cell r="AF21">
            <v>1184380.7159235701</v>
          </cell>
          <cell r="AH21">
            <v>2175</v>
          </cell>
          <cell r="AI21">
            <v>1139909.71586207</v>
          </cell>
          <cell r="AK21">
            <v>1.1918692989386401E-2</v>
          </cell>
          <cell r="AM21">
            <v>1.4814694245810899E-2</v>
          </cell>
          <cell r="AO21">
            <v>-3.27143233031204E-2</v>
          </cell>
          <cell r="AP21">
            <v>-1.8073876307474802E-2</v>
          </cell>
          <cell r="AR21">
            <v>-0.32620817843866201</v>
          </cell>
          <cell r="AS21">
            <v>1086.5</v>
          </cell>
          <cell r="AU21">
            <v>0.40313234180992102</v>
          </cell>
          <cell r="AV21">
            <v>-0.99913064910668503</v>
          </cell>
          <cell r="AX21">
            <v>-143135074</v>
          </cell>
          <cell r="AY21">
            <v>-5.45809035202671E-2</v>
          </cell>
        </row>
        <row r="22">
          <cell r="F22" t="str">
            <v>Incentiv. Unità/Coll./ind.</v>
          </cell>
          <cell r="H22">
            <v>0</v>
          </cell>
          <cell r="J22">
            <v>0</v>
          </cell>
          <cell r="L22">
            <v>408</v>
          </cell>
          <cell r="M22">
            <v>0</v>
          </cell>
          <cell r="O22">
            <v>0</v>
          </cell>
          <cell r="Q22">
            <v>0</v>
          </cell>
          <cell r="S22">
            <v>76000000</v>
          </cell>
          <cell r="U22">
            <v>34955.921809122301</v>
          </cell>
          <cell r="W22">
            <v>18</v>
          </cell>
          <cell r="X22">
            <v>4222222.2222222202</v>
          </cell>
          <cell r="Z22">
            <v>3.7092276230757002E-4</v>
          </cell>
          <cell r="AB22">
            <v>4.4248524347004101E-4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980061.93019726896</v>
          </cell>
          <cell r="L23">
            <v>542</v>
          </cell>
          <cell r="M23">
            <v>3872781.6217712201</v>
          </cell>
          <cell r="O23">
            <v>1.04041056535843E-2</v>
          </cell>
          <cell r="Q23">
            <v>1.23769481321873E-2</v>
          </cell>
          <cell r="S23">
            <v>2068954616</v>
          </cell>
          <cell r="U23">
            <v>951608.10241471801</v>
          </cell>
          <cell r="W23">
            <v>536</v>
          </cell>
          <cell r="X23">
            <v>3859989.9552238798</v>
          </cell>
          <cell r="Z23">
            <v>1.00976626481016E-2</v>
          </cell>
          <cell r="AB23">
            <v>1.2045814302489801E-2</v>
          </cell>
          <cell r="AD23">
            <v>2026767000</v>
          </cell>
          <cell r="AF23">
            <v>968200.79617834406</v>
          </cell>
          <cell r="AH23">
            <v>511</v>
          </cell>
          <cell r="AI23">
            <v>3966275.9295498999</v>
          </cell>
          <cell r="AK23">
            <v>9.7432252033339394E-3</v>
          </cell>
          <cell r="AM23">
            <v>1.21106318019944E-2</v>
          </cell>
          <cell r="AO23">
            <v>-1.21024331763783E-2</v>
          </cell>
          <cell r="AP23">
            <v>1.7436478022330101E-2</v>
          </cell>
          <cell r="AR23">
            <v>-5.7195571955719601E-2</v>
          </cell>
          <cell r="AS23">
            <v>-4.6641791044776101E-2</v>
          </cell>
          <cell r="AU23">
            <v>2.41413838707293E-2</v>
          </cell>
          <cell r="AV23">
            <v>2.75352981637116E-2</v>
          </cell>
          <cell r="AX23">
            <v>-42187616</v>
          </cell>
          <cell r="AY23">
            <v>-2.0390788504371898E-2</v>
          </cell>
        </row>
        <row r="24">
          <cell r="F24" t="str">
            <v>Emolumento ind. Quadri</v>
          </cell>
          <cell r="H24">
            <v>4872266421</v>
          </cell>
          <cell r="J24">
            <v>2274899.6946422299</v>
          </cell>
          <cell r="L24">
            <v>1038.25</v>
          </cell>
          <cell r="M24">
            <v>4692768.0433421601</v>
          </cell>
          <cell r="O24">
            <v>2.41497971149644E-2</v>
          </cell>
          <cell r="Q24">
            <v>2.87291187005379E-2</v>
          </cell>
          <cell r="S24">
            <v>2511335828</v>
          </cell>
          <cell r="U24">
            <v>2310159.4431583001</v>
          </cell>
          <cell r="W24">
            <v>1043.1666666666699</v>
          </cell>
          <cell r="X24">
            <v>2407415.7162485998</v>
          </cell>
          <cell r="Z24">
            <v>2.4513463747466602E-2</v>
          </cell>
          <cell r="AB24">
            <v>2.9242869612832002E-2</v>
          </cell>
          <cell r="AD24">
            <v>2521424130</v>
          </cell>
          <cell r="AF24">
            <v>2409003.9458598699</v>
          </cell>
          <cell r="AH24">
            <v>995.66666666666697</v>
          </cell>
          <cell r="AI24">
            <v>2532397.85403415</v>
          </cell>
          <cell r="AK24">
            <v>2.4242355565992899E-2</v>
          </cell>
          <cell r="AM24">
            <v>3.0132757495157599E-2</v>
          </cell>
          <cell r="AO24">
            <v>5.8949522712354499E-2</v>
          </cell>
          <cell r="AP24">
            <v>4.2786874730360698E-2</v>
          </cell>
          <cell r="AR24">
            <v>-4.1014527650694299E-2</v>
          </cell>
          <cell r="AS24">
            <v>-4.5534430420194998E-2</v>
          </cell>
          <cell r="AU24">
            <v>-0.46036159668556997</v>
          </cell>
          <cell r="AV24">
            <v>5.1915478054742503E-2</v>
          </cell>
          <cell r="AX24">
            <v>10088302</v>
          </cell>
          <cell r="AY24">
            <v>4.0171059113325398E-3</v>
          </cell>
        </row>
        <row r="25">
          <cell r="M25">
            <v>0</v>
          </cell>
          <cell r="X25">
            <v>0</v>
          </cell>
          <cell r="AI25">
            <v>0</v>
          </cell>
        </row>
        <row r="26">
          <cell r="E26" t="str">
            <v>Totale</v>
          </cell>
          <cell r="H26">
            <v>141834236112</v>
          </cell>
          <cell r="J26">
            <v>66223525.673864797</v>
          </cell>
          <cell r="M26">
            <v>0</v>
          </cell>
          <cell r="O26">
            <v>0.70301328582884504</v>
          </cell>
          <cell r="Q26">
            <v>0.83631974382580099</v>
          </cell>
          <cell r="S26">
            <v>74175189891</v>
          </cell>
          <cell r="U26">
            <v>66040469.050210796</v>
          </cell>
          <cell r="X26">
            <v>0</v>
          </cell>
          <cell r="Z26">
            <v>0.70076576260675905</v>
          </cell>
          <cell r="AB26">
            <v>0.83596516739353599</v>
          </cell>
          <cell r="AD26">
            <v>72364605530</v>
          </cell>
          <cell r="AF26">
            <v>66985576.637579598</v>
          </cell>
          <cell r="AI26">
            <v>0</v>
          </cell>
          <cell r="AK26">
            <v>0.67409111945710798</v>
          </cell>
          <cell r="AM26">
            <v>0.83788162321710402</v>
          </cell>
          <cell r="AO26">
            <v>1.15072544984648E-2</v>
          </cell>
          <cell r="AP26">
            <v>1.4311036868169799E-2</v>
          </cell>
          <cell r="AR26">
            <v>0</v>
          </cell>
          <cell r="AS26">
            <v>0</v>
          </cell>
          <cell r="AU26">
            <v>0</v>
          </cell>
          <cell r="AV26">
            <v>0</v>
          </cell>
          <cell r="AX26">
            <v>-1810584361</v>
          </cell>
          <cell r="AY26">
            <v>-2.4409568262119E-2</v>
          </cell>
        </row>
        <row r="28">
          <cell r="E28" t="str">
            <v>Contingenza</v>
          </cell>
          <cell r="F28" t="str">
            <v>Contingenza</v>
          </cell>
          <cell r="H28">
            <v>27759076923</v>
          </cell>
          <cell r="J28">
            <v>12960932.379129199</v>
          </cell>
          <cell r="L28">
            <v>2141.8333333333298</v>
          </cell>
          <cell r="M28">
            <v>12960428.101937599</v>
          </cell>
          <cell r="O28">
            <v>0.13759019270780101</v>
          </cell>
          <cell r="Q28">
            <v>0.16368025617419901</v>
          </cell>
          <cell r="S28">
            <v>14087076871</v>
          </cell>
          <cell r="U28">
            <v>12958598.8847834</v>
          </cell>
          <cell r="W28">
            <v>2174.3333333333298</v>
          </cell>
          <cell r="X28">
            <v>6478802.7921201903</v>
          </cell>
          <cell r="Z28">
            <v>0.137505722785011</v>
          </cell>
          <cell r="AB28">
            <v>0.16403483260646401</v>
          </cell>
          <cell r="AD28">
            <v>13565608365</v>
          </cell>
          <cell r="AF28">
            <v>12960772.323248399</v>
          </cell>
          <cell r="AH28">
            <v>2093.6666666666702</v>
          </cell>
          <cell r="AI28">
            <v>6479354.4172902396</v>
          </cell>
          <cell r="AK28">
            <v>0.130427204824655</v>
          </cell>
          <cell r="AM28">
            <v>0.16211837678289601</v>
          </cell>
          <cell r="AO28">
            <v>-1.23491023737566E-5</v>
          </cell>
          <cell r="AP28">
            <v>1.67721717779059E-4</v>
          </cell>
          <cell r="AR28">
            <v>-2.2488522293985E-2</v>
          </cell>
          <cell r="AS28">
            <v>-3.7099494097807897E-2</v>
          </cell>
          <cell r="AU28">
            <v>-0.50006632756817904</v>
          </cell>
          <cell r="AV28">
            <v>8.5143071606073794E-5</v>
          </cell>
          <cell r="AX28">
            <v>-521468506</v>
          </cell>
          <cell r="AY28">
            <v>-3.7017509791084299E-2</v>
          </cell>
        </row>
        <row r="30">
          <cell r="H30">
            <v>169593313035</v>
          </cell>
          <cell r="J30">
            <v>79184458.052993998</v>
          </cell>
          <cell r="M30">
            <v>0</v>
          </cell>
          <cell r="O30">
            <v>0.84060347853664596</v>
          </cell>
          <cell r="Q30">
            <v>1</v>
          </cell>
          <cell r="S30">
            <v>88262266762</v>
          </cell>
          <cell r="U30">
            <v>78999067.934994295</v>
          </cell>
          <cell r="X30">
            <v>0</v>
          </cell>
          <cell r="Z30">
            <v>0.83827148539176899</v>
          </cell>
          <cell r="AB30">
            <v>1</v>
          </cell>
          <cell r="AD30">
            <v>85930213895</v>
          </cell>
          <cell r="AF30">
            <v>79946348.960828006</v>
          </cell>
          <cell r="AI30">
            <v>0</v>
          </cell>
          <cell r="AK30">
            <v>0.80451832428176295</v>
          </cell>
          <cell r="AM30">
            <v>1</v>
          </cell>
          <cell r="AO30">
            <v>9.6217228300544098E-3</v>
          </cell>
          <cell r="AP30">
            <v>1.1991040534974899E-2</v>
          </cell>
          <cell r="AR30">
            <v>0</v>
          </cell>
          <cell r="AS30">
            <v>0</v>
          </cell>
          <cell r="AU30">
            <v>0</v>
          </cell>
          <cell r="AV30">
            <v>0</v>
          </cell>
          <cell r="AX30">
            <v>-2332052867</v>
          </cell>
          <cell r="AY30">
            <v>-2.6421855596439701E-2</v>
          </cell>
        </row>
        <row r="32">
          <cell r="E32" t="str">
            <v>Straord.</v>
          </cell>
          <cell r="F32" t="str">
            <v>.Straordinario</v>
          </cell>
        </row>
        <row r="33">
          <cell r="E33" t="str">
            <v>e</v>
          </cell>
          <cell r="F33" t="str">
            <v>Compensi Forfait</v>
          </cell>
          <cell r="H33">
            <v>14012135400</v>
          </cell>
          <cell r="J33">
            <v>6542376.7479864601</v>
          </cell>
          <cell r="L33">
            <v>2123.0833333333298</v>
          </cell>
          <cell r="M33">
            <v>6599898.9205950499</v>
          </cell>
          <cell r="O33">
            <v>6.9452324199455004E-2</v>
          </cell>
          <cell r="Q33">
            <v>0.44122421753737101</v>
          </cell>
          <cell r="S33">
            <v>7159016400</v>
          </cell>
          <cell r="U33">
            <v>6585526.7765427399</v>
          </cell>
          <cell r="W33">
            <v>2149.6666666666702</v>
          </cell>
          <cell r="X33">
            <v>3330291.3940145802</v>
          </cell>
          <cell r="Z33">
            <v>6.9880056276136804E-2</v>
          </cell>
          <cell r="AB33">
            <v>0.43646735927371499</v>
          </cell>
          <cell r="AD33">
            <v>7310790673</v>
          </cell>
          <cell r="AF33">
            <v>6984831.8531847103</v>
          </cell>
          <cell r="AH33">
            <v>2059</v>
          </cell>
          <cell r="AI33">
            <v>3550651.1282175798</v>
          </cell>
          <cell r="AK33">
            <v>7.0289954337595106E-2</v>
          </cell>
          <cell r="AM33">
            <v>0.36394466904203798</v>
          </cell>
          <cell r="AO33">
            <v>6.7629108234163807E-2</v>
          </cell>
          <cell r="AP33">
            <v>6.0633733669457797E-2</v>
          </cell>
          <cell r="AR33">
            <v>-3.01840876084312E-2</v>
          </cell>
          <cell r="AS33">
            <v>-4.2177081718095803E-2</v>
          </cell>
          <cell r="AU33">
            <v>-0.46201431704692603</v>
          </cell>
          <cell r="AV33">
            <v>6.6168304250808399E-2</v>
          </cell>
          <cell r="AX33">
            <v>151774273</v>
          </cell>
          <cell r="AY33">
            <v>2.12004365571784E-2</v>
          </cell>
        </row>
        <row r="34">
          <cell r="E34" t="str">
            <v>Voci  Con.</v>
          </cell>
          <cell r="F34" t="str">
            <v>Straordinario C.2 C.3</v>
          </cell>
          <cell r="H34">
            <v>9759169</v>
          </cell>
          <cell r="J34">
            <v>4556.6331271156796</v>
          </cell>
          <cell r="L34">
            <v>3.25</v>
          </cell>
          <cell r="M34">
            <v>3002821.2307692301</v>
          </cell>
          <cell r="O34">
            <v>4.8372139574477102E-5</v>
          </cell>
          <cell r="Q34">
            <v>3.0730374656813298E-4</v>
          </cell>
          <cell r="S34">
            <v>6465519</v>
          </cell>
          <cell r="U34">
            <v>5947.5835952472198</v>
          </cell>
          <cell r="W34">
            <v>3.6666666666666701</v>
          </cell>
          <cell r="X34">
            <v>1763323.36363636</v>
          </cell>
          <cell r="Z34">
            <v>6.3110741242949504E-5</v>
          </cell>
          <cell r="AB34">
            <v>3.9418655393274802E-4</v>
          </cell>
          <cell r="AD34">
            <v>10560494</v>
          </cell>
          <cell r="AF34">
            <v>10089.643949044599</v>
          </cell>
          <cell r="AH34">
            <v>8.5</v>
          </cell>
          <cell r="AI34">
            <v>1242411.0588235301</v>
          </cell>
          <cell r="AK34">
            <v>1.0153438584746699E-4</v>
          </cell>
          <cell r="AM34">
            <v>5.2572090566686499E-4</v>
          </cell>
          <cell r="AO34">
            <v>1.2142761261605599</v>
          </cell>
          <cell r="AP34">
            <v>0.6964274293021</v>
          </cell>
          <cell r="AR34">
            <v>1.6153846153846201</v>
          </cell>
          <cell r="AS34">
            <v>1.3181818181818199</v>
          </cell>
          <cell r="AU34">
            <v>-0.58625207318610095</v>
          </cell>
          <cell r="AV34">
            <v>-0.29541507562095598</v>
          </cell>
          <cell r="AX34">
            <v>4094975</v>
          </cell>
          <cell r="AY34">
            <v>0.63335596106051195</v>
          </cell>
        </row>
        <row r="35">
          <cell r="F35" t="str">
            <v>Totale</v>
          </cell>
          <cell r="H35">
            <v>14021894569</v>
          </cell>
          <cell r="J35">
            <v>6546933.3811135702</v>
          </cell>
          <cell r="O35">
            <v>6.95006963390295E-2</v>
          </cell>
          <cell r="Q35">
            <v>0.44153152128393902</v>
          </cell>
          <cell r="S35">
            <v>7165481919</v>
          </cell>
          <cell r="U35">
            <v>6591474.3601379804</v>
          </cell>
          <cell r="Z35">
            <v>6.9943167017379695E-2</v>
          </cell>
          <cell r="AB35">
            <v>0.43686154582764702</v>
          </cell>
          <cell r="AD35">
            <v>7321351167</v>
          </cell>
          <cell r="AF35">
            <v>6994921.4971337598</v>
          </cell>
          <cell r="AK35">
            <v>7.03914887234426E-2</v>
          </cell>
          <cell r="AM35">
            <v>0.36447038994770498</v>
          </cell>
          <cell r="AO35">
            <v>6.8427168865430599E-2</v>
          </cell>
          <cell r="AP35">
            <v>6.1207419607914301E-2</v>
          </cell>
          <cell r="AR35">
            <v>0</v>
          </cell>
          <cell r="AS35">
            <v>0</v>
          </cell>
          <cell r="AU35">
            <v>0</v>
          </cell>
          <cell r="AV35">
            <v>0</v>
          </cell>
          <cell r="AX35">
            <v>155869248</v>
          </cell>
          <cell r="AY35">
            <v>2.17527934285476E-2</v>
          </cell>
        </row>
        <row r="36">
          <cell r="F36" t="str">
            <v>.Ore Viaggio</v>
          </cell>
        </row>
        <row r="37">
          <cell r="F37" t="str">
            <v>Ore viaggio normali</v>
          </cell>
          <cell r="H37">
            <v>4419909</v>
          </cell>
          <cell r="J37">
            <v>2063.6904400607</v>
          </cell>
          <cell r="L37">
            <v>2.9166666666666701</v>
          </cell>
          <cell r="M37">
            <v>1515397.37142857</v>
          </cell>
          <cell r="O37">
            <v>2.19076496220618E-5</v>
          </cell>
          <cell r="Q37">
            <v>1.39177279867805E-4</v>
          </cell>
          <cell r="S37">
            <v>3411815</v>
          </cell>
          <cell r="U37">
            <v>3138.5036412418599</v>
          </cell>
          <cell r="W37">
            <v>3.5</v>
          </cell>
          <cell r="X37">
            <v>974804.28571428603</v>
          </cell>
          <cell r="Z37">
            <v>3.3303153796905302E-5</v>
          </cell>
          <cell r="AB37">
            <v>2.08009843835593E-4</v>
          </cell>
          <cell r="AD37">
            <v>4593308</v>
          </cell>
          <cell r="AF37">
            <v>4388.5108280254799</v>
          </cell>
          <cell r="AH37">
            <v>6.8333333333333304</v>
          </cell>
          <cell r="AI37">
            <v>672191.41463414603</v>
          </cell>
          <cell r="AK37">
            <v>4.4162584324962299E-5</v>
          </cell>
          <cell r="AM37">
            <v>2.2866336004422299E-4</v>
          </cell>
          <cell r="AO37">
            <v>1.12653542548581</v>
          </cell>
          <cell r="AP37">
            <v>0.39828126064847102</v>
          </cell>
          <cell r="AR37">
            <v>1.3428571428571401</v>
          </cell>
          <cell r="AS37">
            <v>0.952380952380952</v>
          </cell>
          <cell r="AU37">
            <v>-0.55642564299787001</v>
          </cell>
          <cell r="AV37">
            <v>-0.31043448978930199</v>
          </cell>
          <cell r="AX37">
            <v>1181493</v>
          </cell>
          <cell r="AY37">
            <v>0.34629456755422</v>
          </cell>
        </row>
        <row r="38">
          <cell r="F38" t="str">
            <v>Ore viaggio Reperibili</v>
          </cell>
          <cell r="H38">
            <v>185609</v>
          </cell>
          <cell r="J38">
            <v>86.662308859577394</v>
          </cell>
          <cell r="L38">
            <v>0.41666666666666702</v>
          </cell>
          <cell r="M38">
            <v>445461.6</v>
          </cell>
          <cell r="O38">
            <v>9.1998657409038803E-7</v>
          </cell>
          <cell r="Q38">
            <v>5.8445899539975797E-6</v>
          </cell>
          <cell r="S38">
            <v>185609</v>
          </cell>
          <cell r="U38">
            <v>170.740360291299</v>
          </cell>
          <cell r="W38">
            <v>0.83333333333333304</v>
          </cell>
          <cell r="X38">
            <v>222730.8</v>
          </cell>
          <cell r="Z38">
            <v>1.8117527102406799E-6</v>
          </cell>
          <cell r="AB38">
            <v>1.13161174050998E-5</v>
          </cell>
          <cell r="AD38">
            <v>5193</v>
          </cell>
          <cell r="AF38">
            <v>4.9614649681528702</v>
          </cell>
          <cell r="AH38">
            <v>0.16666666666666699</v>
          </cell>
          <cell r="AI38">
            <v>31158</v>
          </cell>
          <cell r="AK38">
            <v>4.99283523768772E-8</v>
          </cell>
          <cell r="AM38">
            <v>2.5851713595292302E-7</v>
          </cell>
          <cell r="AO38">
            <v>-0.94274944859601995</v>
          </cell>
          <cell r="AP38">
            <v>-0.97094146363702105</v>
          </cell>
          <cell r="AR38">
            <v>-0.6</v>
          </cell>
          <cell r="AS38">
            <v>-0.8</v>
          </cell>
          <cell r="AU38">
            <v>-0.93005457709486095</v>
          </cell>
          <cell r="AV38">
            <v>-0.860109154189721</v>
          </cell>
          <cell r="AX38">
            <v>-180416</v>
          </cell>
          <cell r="AY38">
            <v>-0.97202183083794402</v>
          </cell>
        </row>
        <row r="39">
          <cell r="F39" t="str">
            <v>Totale</v>
          </cell>
          <cell r="H39">
            <v>4605518</v>
          </cell>
          <cell r="J39">
            <v>2150.3527489202802</v>
          </cell>
          <cell r="O39">
            <v>2.28276361961522E-5</v>
          </cell>
          <cell r="Q39">
            <v>1.45021869821803E-4</v>
          </cell>
          <cell r="S39">
            <v>3597424</v>
          </cell>
          <cell r="U39">
            <v>3309.2440015331499</v>
          </cell>
          <cell r="Z39">
            <v>3.5114906507146003E-5</v>
          </cell>
          <cell r="AB39">
            <v>2.19325961240693E-4</v>
          </cell>
          <cell r="AD39">
            <v>4598501</v>
          </cell>
          <cell r="AF39">
            <v>4393.4722929936297</v>
          </cell>
          <cell r="AK39">
            <v>4.4212512677339102E-5</v>
          </cell>
          <cell r="AM39">
            <v>2.28921877180176E-4</v>
          </cell>
          <cell r="AO39">
            <v>1.0431402685906599</v>
          </cell>
          <cell r="AP39">
            <v>0.32763624893122401</v>
          </cell>
          <cell r="AR39">
            <v>0</v>
          </cell>
          <cell r="AS39">
            <v>0</v>
          </cell>
          <cell r="AU39">
            <v>0</v>
          </cell>
          <cell r="AV39">
            <v>0</v>
          </cell>
          <cell r="AX39">
            <v>1001077</v>
          </cell>
          <cell r="AY39">
            <v>0.278276066429756</v>
          </cell>
        </row>
        <row r="40">
          <cell r="F40" t="str">
            <v>.Maggiorazioni conn. straord.</v>
          </cell>
          <cell r="AX40">
            <v>0</v>
          </cell>
        </row>
        <row r="41">
          <cell r="F41" t="str">
            <v>Straord. C.3 oltre plafond</v>
          </cell>
          <cell r="H41">
            <v>80877</v>
          </cell>
          <cell r="J41">
            <v>37.762110423718902</v>
          </cell>
          <cell r="L41">
            <v>0.33333333333333298</v>
          </cell>
          <cell r="M41">
            <v>242631</v>
          </cell>
          <cell r="O41">
            <v>4.0087363302807698E-7</v>
          </cell>
          <cell r="Q41">
            <v>2.5467132612613701E-6</v>
          </cell>
          <cell r="S41">
            <v>54150</v>
          </cell>
          <cell r="U41">
            <v>49.812188577999201</v>
          </cell>
          <cell r="W41">
            <v>0.33333333333333298</v>
          </cell>
          <cell r="X41">
            <v>162450</v>
          </cell>
          <cell r="Z41">
            <v>5.2856493628828796E-7</v>
          </cell>
          <cell r="AB41">
            <v>3.3013903285193802E-6</v>
          </cell>
          <cell r="AD41">
            <v>2257028</v>
          </cell>
          <cell r="AF41">
            <v>2156.3961783439499</v>
          </cell>
          <cell r="AH41">
            <v>2</v>
          </cell>
          <cell r="AI41">
            <v>1128514</v>
          </cell>
          <cell r="AK41">
            <v>2.1700306048233901E-5</v>
          </cell>
          <cell r="AM41">
            <v>1.12359024518689E-4</v>
          </cell>
          <cell r="AO41">
            <v>56.104758027228399</v>
          </cell>
          <cell r="AP41">
            <v>42.290532696978801</v>
          </cell>
          <cell r="AR41">
            <v>5</v>
          </cell>
          <cell r="AS41">
            <v>5</v>
          </cell>
          <cell r="AU41">
            <v>3.6511533975460702</v>
          </cell>
          <cell r="AV41">
            <v>5.9468390273930396</v>
          </cell>
          <cell r="AX41">
            <v>2202878</v>
          </cell>
          <cell r="AY41">
            <v>40.681034164358302</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125.61401273885301</v>
          </cell>
          <cell r="AH42">
            <v>0.16666666666666699</v>
          </cell>
          <cell r="AI42">
            <v>788856</v>
          </cell>
          <cell r="AK42">
            <v>1.26408242963649E-6</v>
          </cell>
          <cell r="AM42">
            <v>6.5451182296450098E-6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53.926928913271901</v>
          </cell>
          <cell r="L43">
            <v>8.3333333333333301E-2</v>
          </cell>
          <cell r="M43">
            <v>1385976</v>
          </cell>
          <cell r="O43">
            <v>5.7247552292341198E-7</v>
          </cell>
          <cell r="Q43">
            <v>3.6368842594206798E-6</v>
          </cell>
          <cell r="S43">
            <v>0</v>
          </cell>
          <cell r="U43">
            <v>0</v>
          </cell>
          <cell r="W43">
            <v>0</v>
          </cell>
          <cell r="X43">
            <v>0</v>
          </cell>
          <cell r="Z43">
            <v>0</v>
          </cell>
          <cell r="AB43">
            <v>0</v>
          </cell>
          <cell r="AD43">
            <v>19599</v>
          </cell>
          <cell r="AF43">
            <v>18.725159235668801</v>
          </cell>
          <cell r="AH43">
            <v>0.5</v>
          </cell>
          <cell r="AI43">
            <v>39198</v>
          </cell>
          <cell r="AK43">
            <v>1.88435543661548E-7</v>
          </cell>
          <cell r="AM43">
            <v>9.7567443626831108E-7</v>
          </cell>
          <cell r="AO43">
            <v>-0.65276792850964005</v>
          </cell>
          <cell r="AP43">
            <v>0</v>
          </cell>
          <cell r="AR43">
            <v>5</v>
          </cell>
          <cell r="AS43">
            <v>0</v>
          </cell>
          <cell r="AU43">
            <v>-0.97171812498917698</v>
          </cell>
          <cell r="AV43">
            <v>0</v>
          </cell>
          <cell r="AX43">
            <v>19599</v>
          </cell>
          <cell r="AY43">
            <v>0</v>
          </cell>
        </row>
        <row r="44">
          <cell r="F44" t="str">
            <v>Altre maggiorazioni</v>
          </cell>
          <cell r="H44">
            <v>212672</v>
          </cell>
          <cell r="J44">
            <v>99.298237422668393</v>
          </cell>
          <cell r="L44">
            <v>0.25</v>
          </cell>
          <cell r="M44">
            <v>850688</v>
          </cell>
          <cell r="O44">
            <v>1.0541266031547599E-6</v>
          </cell>
          <cell r="Q44">
            <v>6.69676920136724E-6</v>
          </cell>
          <cell r="S44">
            <v>212672</v>
          </cell>
          <cell r="U44">
            <v>195.63541586814901</v>
          </cell>
          <cell r="W44">
            <v>0.5</v>
          </cell>
          <cell r="X44">
            <v>425344</v>
          </cell>
          <cell r="Z44">
            <v>2.0759180448809398E-6</v>
          </cell>
          <cell r="AB44">
            <v>1.2966080959314399E-5</v>
          </cell>
          <cell r="AD44">
            <v>59262</v>
          </cell>
          <cell r="AF44">
            <v>56.6197452229299</v>
          </cell>
          <cell r="AH44">
            <v>0.33333333333333298</v>
          </cell>
          <cell r="AI44">
            <v>177786</v>
          </cell>
          <cell r="AK44">
            <v>5.6977739621769603E-7</v>
          </cell>
          <cell r="AM44">
            <v>2.9501718680612601E-6</v>
          </cell>
          <cell r="AO44">
            <v>-0.42980110531141802</v>
          </cell>
          <cell r="AP44">
            <v>-0.71058540207725196</v>
          </cell>
          <cell r="AR44">
            <v>0.33333333333333298</v>
          </cell>
          <cell r="AS44">
            <v>-0.33333333333333298</v>
          </cell>
          <cell r="AU44">
            <v>-0.79100915964489904</v>
          </cell>
          <cell r="AV44">
            <v>-0.58201831928979797</v>
          </cell>
          <cell r="AX44">
            <v>-153410</v>
          </cell>
          <cell r="AY44">
            <v>-0.72134554619319902</v>
          </cell>
        </row>
        <row r="45">
          <cell r="F45" t="str">
            <v>Totale</v>
          </cell>
          <cell r="H45">
            <v>409047</v>
          </cell>
          <cell r="J45">
            <v>190.98727675965901</v>
          </cell>
          <cell r="M45">
            <v>0</v>
          </cell>
          <cell r="O45">
            <v>2.0274757591062399E-6</v>
          </cell>
          <cell r="Q45">
            <v>1.28803667220493E-5</v>
          </cell>
          <cell r="S45">
            <v>266822</v>
          </cell>
          <cell r="U45">
            <v>245.44760444614801</v>
          </cell>
          <cell r="X45">
            <v>0</v>
          </cell>
          <cell r="Z45">
            <v>2.60448298116922E-6</v>
          </cell>
          <cell r="AB45">
            <v>1.62674712878338E-5</v>
          </cell>
          <cell r="AD45">
            <v>2467365</v>
          </cell>
          <cell r="AF45">
            <v>2357.3550955413998</v>
          </cell>
          <cell r="AI45">
            <v>0</v>
          </cell>
          <cell r="AK45">
            <v>2.37226014177496E-5</v>
          </cell>
          <cell r="AM45">
            <v>1.2282998905266399E-4</v>
          </cell>
          <cell r="AO45">
            <v>11.3429954892122</v>
          </cell>
          <cell r="AP45">
            <v>8.6043108705858806</v>
          </cell>
          <cell r="AR45">
            <v>0</v>
          </cell>
          <cell r="AS45">
            <v>0</v>
          </cell>
          <cell r="AU45">
            <v>0</v>
          </cell>
          <cell r="AV45">
            <v>0</v>
          </cell>
          <cell r="AX45">
            <v>2200543</v>
          </cell>
          <cell r="AY45">
            <v>8.2472322372218194</v>
          </cell>
        </row>
        <row r="46">
          <cell r="E46" t="str">
            <v>Totale</v>
          </cell>
          <cell r="H46">
            <v>14026909134</v>
          </cell>
          <cell r="J46">
            <v>6549274.7211392503</v>
          </cell>
          <cell r="O46">
            <v>6.9525551450984796E-2</v>
          </cell>
          <cell r="Q46">
            <v>0.44168942352048302</v>
          </cell>
          <cell r="S46">
            <v>7169346165</v>
          </cell>
          <cell r="U46">
            <v>6595029.05174396</v>
          </cell>
          <cell r="Z46">
            <v>6.9980886406868004E-2</v>
          </cell>
          <cell r="AB46">
            <v>0.43709713926017602</v>
          </cell>
          <cell r="AD46">
            <v>7328417033</v>
          </cell>
          <cell r="AF46">
            <v>7001672.3245222904</v>
          </cell>
          <cell r="AK46">
            <v>7.0459423837537602E-2</v>
          </cell>
          <cell r="AM46">
            <v>0.36482214181393802</v>
          </cell>
          <cell r="AO46">
            <v>6.9075985150359204E-2</v>
          </cell>
          <cell r="AP46">
            <v>6.16590570849418E-2</v>
          </cell>
          <cell r="AR46">
            <v>0</v>
          </cell>
          <cell r="AS46">
            <v>0</v>
          </cell>
          <cell r="AU46">
            <v>0</v>
          </cell>
          <cell r="AV46">
            <v>0</v>
          </cell>
          <cell r="AX46">
            <v>159070868</v>
          </cell>
          <cell r="AY46">
            <v>2.2187639477720799E-2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1463252.3959379001</v>
          </cell>
          <cell r="L51">
            <v>650</v>
          </cell>
          <cell r="M51">
            <v>4821416.6446153801</v>
          </cell>
          <cell r="O51">
            <v>1.5533541357058899E-2</v>
          </cell>
          <cell r="Q51">
            <v>9.8683157257198006E-2</v>
          </cell>
          <cell r="S51">
            <v>1654456143</v>
          </cell>
          <cell r="U51">
            <v>1521922.0939823701</v>
          </cell>
          <cell r="W51">
            <v>673.83333333333303</v>
          </cell>
          <cell r="X51">
            <v>2455289.84862726</v>
          </cell>
          <cell r="Z51">
            <v>1.61493537546918E-2</v>
          </cell>
          <cell r="AB51">
            <v>0.100868061116522</v>
          </cell>
          <cell r="AD51">
            <v>1199854328</v>
          </cell>
          <cell r="AF51">
            <v>1146357.63821656</v>
          </cell>
          <cell r="AH51">
            <v>482.16666666666703</v>
          </cell>
          <cell r="AI51">
            <v>2488463.8672658098</v>
          </cell>
          <cell r="AK51">
            <v>1.1536058095379401E-2</v>
          </cell>
          <cell r="AM51">
            <v>5.9730965614342199E-2</v>
          </cell>
          <cell r="AO51">
            <v>-0.216568760523519</v>
          </cell>
          <cell r="AP51">
            <v>-0.24676982957983101</v>
          </cell>
          <cell r="AR51">
            <v>-0.25820512820512798</v>
          </cell>
          <cell r="AS51">
            <v>-0.28444224585703698</v>
          </cell>
          <cell r="AU51">
            <v>-0.48387288411488799</v>
          </cell>
          <cell r="AV51">
            <v>1.35112433495804E-2</v>
          </cell>
          <cell r="AX51">
            <v>-454601815</v>
          </cell>
          <cell r="AY51">
            <v>-0.27477417091013201</v>
          </cell>
        </row>
        <row r="52">
          <cell r="F52" t="str">
            <v>Mutamento temp. mansioni</v>
          </cell>
          <cell r="H52">
            <v>2224859</v>
          </cell>
          <cell r="J52">
            <v>1038.8042488619101</v>
          </cell>
          <cell r="L52">
            <v>1.25</v>
          </cell>
          <cell r="M52">
            <v>1779887.2</v>
          </cell>
          <cell r="O52">
            <v>1.1027700215205999E-5</v>
          </cell>
          <cell r="Q52">
            <v>7.0057963571061195E-5</v>
          </cell>
          <cell r="S52">
            <v>1591895</v>
          </cell>
          <cell r="U52">
            <v>1464.3725565350701</v>
          </cell>
          <cell r="W52">
            <v>1.1666666666666701</v>
          </cell>
          <cell r="X52">
            <v>1364481.42857143</v>
          </cell>
          <cell r="Z52">
            <v>1.5538686597463399E-5</v>
          </cell>
          <cell r="AB52">
            <v>9.7053864395537604E-5</v>
          </cell>
          <cell r="AD52">
            <v>739028</v>
          </cell>
          <cell r="AF52">
            <v>706.077707006369</v>
          </cell>
          <cell r="AH52">
            <v>0.5</v>
          </cell>
          <cell r="AI52">
            <v>1478056</v>
          </cell>
          <cell r="AK52">
            <v>7.1054208358133702E-6</v>
          </cell>
          <cell r="AM52">
            <v>3.6790179462549E-5</v>
          </cell>
          <cell r="AO52">
            <v>-0.32029763280239698</v>
          </cell>
          <cell r="AP52">
            <v>-0.51782918639430298</v>
          </cell>
          <cell r="AR52">
            <v>-0.6</v>
          </cell>
          <cell r="AS52">
            <v>-0.57142857142857195</v>
          </cell>
          <cell r="AU52">
            <v>-0.16957883623186901</v>
          </cell>
          <cell r="AV52">
            <v>8.3236436238989894E-2</v>
          </cell>
          <cell r="AX52">
            <v>-852867</v>
          </cell>
          <cell r="AY52">
            <v>-0.53575581304043296</v>
          </cell>
        </row>
        <row r="53">
          <cell r="F53" t="str">
            <v>.Altre indennità</v>
          </cell>
        </row>
        <row r="54">
          <cell r="F54" t="str">
            <v>Indennità di trasferimento</v>
          </cell>
          <cell r="H54">
            <v>9641880592</v>
          </cell>
          <cell r="J54">
            <v>4501870.24255866</v>
          </cell>
          <cell r="L54">
            <v>754</v>
          </cell>
          <cell r="M54">
            <v>12787640.042440301</v>
          </cell>
          <cell r="O54">
            <v>4.7790789744154002E-2</v>
          </cell>
          <cell r="Q54">
            <v>0.30361048465132301</v>
          </cell>
          <cell r="S54">
            <v>5082828519</v>
          </cell>
          <cell r="U54">
            <v>4675656.7441931805</v>
          </cell>
          <cell r="W54">
            <v>729</v>
          </cell>
          <cell r="X54">
            <v>6972329.9300411502</v>
          </cell>
          <cell r="Z54">
            <v>4.96141261737678E-2</v>
          </cell>
          <cell r="AB54">
            <v>0.30988736683562501</v>
          </cell>
          <cell r="AD54">
            <v>9072798516</v>
          </cell>
          <cell r="AF54">
            <v>8668278.8369426709</v>
          </cell>
          <cell r="AH54">
            <v>770.5</v>
          </cell>
          <cell r="AI54">
            <v>11775208.975989601</v>
          </cell>
          <cell r="AK54">
            <v>8.72308648856647E-2</v>
          </cell>
          <cell r="AM54">
            <v>0.45166067541580002</v>
          </cell>
          <cell r="AO54">
            <v>0.92548393665296402</v>
          </cell>
          <cell r="AP54">
            <v>0.85391685300851905</v>
          </cell>
          <cell r="AR54">
            <v>2.1883289124668401E-2</v>
          </cell>
          <cell r="AS54">
            <v>5.6927297668038397E-2</v>
          </cell>
          <cell r="AU54">
            <v>-7.9172627872741902E-2</v>
          </cell>
          <cell r="AV54">
            <v>0.68884850460886304</v>
          </cell>
          <cell r="AX54">
            <v>3989969997</v>
          </cell>
          <cell r="AY54">
            <v>0.78499008614695298</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147116.03221664499</v>
          </cell>
          <cell r="L56">
            <v>536.75</v>
          </cell>
          <cell r="M56">
            <v>587025.17373078701</v>
          </cell>
          <cell r="O56">
            <v>1.56174900315739E-3</v>
          </cell>
          <cell r="Q56">
            <v>9.9216475452853694E-3</v>
          </cell>
          <cell r="S56">
            <v>161431320</v>
          </cell>
          <cell r="U56">
            <v>148499.48945956299</v>
          </cell>
          <cell r="W56">
            <v>546.66666666666697</v>
          </cell>
          <cell r="X56">
            <v>295301.19512195099</v>
          </cell>
          <cell r="Z56">
            <v>1.5757513457199299E-3</v>
          </cell>
          <cell r="AB56">
            <v>9.8420646088295E-3</v>
          </cell>
          <cell r="AD56">
            <v>129751825</v>
          </cell>
          <cell r="AF56">
            <v>123966.71178343899</v>
          </cell>
          <cell r="AH56">
            <v>492.16666666666703</v>
          </cell>
          <cell r="AI56">
            <v>263633.91466305498</v>
          </cell>
          <cell r="AK56">
            <v>1.2475052648070299E-3</v>
          </cell>
          <cell r="AM56">
            <v>6.4592856121056998E-3</v>
          </cell>
          <cell r="AO56">
            <v>-0.15735416517430101</v>
          </cell>
          <cell r="AP56">
            <v>-0.16520445804498199</v>
          </cell>
          <cell r="AR56">
            <v>-8.3061636391864604E-2</v>
          </cell>
          <cell r="AS56">
            <v>-9.9695121951219406E-2</v>
          </cell>
          <cell r="AU56">
            <v>-0.55089845127500703</v>
          </cell>
          <cell r="AV56">
            <v>-0.10723722416978</v>
          </cell>
          <cell r="AX56">
            <v>-31679495</v>
          </cell>
          <cell r="AY56">
            <v>-0.196241317979683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256.83333333333297</v>
          </cell>
          <cell r="M58">
            <v>712304.92796885106</v>
          </cell>
          <cell r="O58">
            <v>9.0677553833652701E-4</v>
          </cell>
          <cell r="Q58">
            <v>5.7606614608831401E-3</v>
          </cell>
          <cell r="S58">
            <v>85765209</v>
          </cell>
          <cell r="U58">
            <v>78894.787888079707</v>
          </cell>
          <cell r="W58">
            <v>260.66666666666703</v>
          </cell>
          <cell r="X58">
            <v>329022.54092071601</v>
          </cell>
          <cell r="Z58">
            <v>8.3716495347805502E-4</v>
          </cell>
          <cell r="AB58">
            <v>5.2288907020506597E-3</v>
          </cell>
          <cell r="AD58">
            <v>107900400</v>
          </cell>
          <cell r="AF58">
            <v>103089.554140127</v>
          </cell>
          <cell r="AH58">
            <v>256.16666666666703</v>
          </cell>
          <cell r="AI58">
            <v>421211.71112556901</v>
          </cell>
          <cell r="AK58">
            <v>1.0374136708657801E-3</v>
          </cell>
          <cell r="AM58">
            <v>5.3714812971644103E-3</v>
          </cell>
          <cell r="AO58">
            <v>0.206885583547193</v>
          </cell>
          <cell r="AP58">
            <v>0.30667128842998298</v>
          </cell>
          <cell r="AR58">
            <v>-2.5957170668395699E-3</v>
          </cell>
          <cell r="AS58">
            <v>-1.7263427109974399E-2</v>
          </cell>
          <cell r="AU58">
            <v>-0.40866376942433802</v>
          </cell>
          <cell r="AV58">
            <v>0.28019104693215502</v>
          </cell>
          <cell r="AX58">
            <v>22135191</v>
          </cell>
          <cell r="AY58">
            <v>0.25809056210659997</v>
          </cell>
        </row>
        <row r="59">
          <cell r="F59" t="str">
            <v>Altre indennità</v>
          </cell>
          <cell r="H59">
            <v>34504095</v>
          </cell>
          <cell r="J59">
            <v>16110.234621221</v>
          </cell>
          <cell r="L59">
            <v>26.4166666666667</v>
          </cell>
          <cell r="M59">
            <v>1306148.7066246099</v>
          </cell>
          <cell r="O59">
            <v>1.7102244045891801E-4</v>
          </cell>
          <cell r="Q59">
            <v>1.0864898092699099E-3</v>
          </cell>
          <cell r="S59">
            <v>17196705</v>
          </cell>
          <cell r="U59">
            <v>15819.1230356458</v>
          </cell>
          <cell r="W59">
            <v>27.1666666666667</v>
          </cell>
          <cell r="X59">
            <v>633007.54601227003</v>
          </cell>
          <cell r="Z59">
            <v>1.67859192662853E-4</v>
          </cell>
          <cell r="AB59">
            <v>1.0484401767202401E-3</v>
          </cell>
          <cell r="AD59">
            <v>33922198</v>
          </cell>
          <cell r="AF59">
            <v>32409.743312101898</v>
          </cell>
          <cell r="AH59">
            <v>50</v>
          </cell>
          <cell r="AI59">
            <v>678443.96</v>
          </cell>
          <cell r="AK59">
            <v>3.2614663106916999E-4</v>
          </cell>
          <cell r="AM59">
            <v>1.6887097000169401E-3</v>
          </cell>
          <cell r="AO59">
            <v>1.01174868486463</v>
          </cell>
          <cell r="AP59">
            <v>1.04876991215453</v>
          </cell>
          <cell r="AR59">
            <v>0.89274447949526803</v>
          </cell>
          <cell r="AS59">
            <v>0.84049079754601197</v>
          </cell>
          <cell r="AU59">
            <v>-0.48057678535451098</v>
          </cell>
          <cell r="AV59">
            <v>7.1778629297492305E-2</v>
          </cell>
          <cell r="AX59">
            <v>16725493</v>
          </cell>
          <cell r="AY59">
            <v>0.97259870422851402</v>
          </cell>
        </row>
        <row r="60">
          <cell r="F60" t="str">
            <v>Totale</v>
          </cell>
          <cell r="H60">
            <v>10174414098</v>
          </cell>
          <cell r="J60">
            <v>4750514.3448114898</v>
          </cell>
          <cell r="O60">
            <v>5.0430336726106799E-2</v>
          </cell>
          <cell r="Q60">
            <v>0.32037928346676098</v>
          </cell>
          <cell r="S60">
            <v>5347221753</v>
          </cell>
          <cell r="U60">
            <v>4918870.1445764704</v>
          </cell>
          <cell r="Z60">
            <v>5.2194901665628603E-2</v>
          </cell>
          <cell r="AB60">
            <v>0.32600676232322501</v>
          </cell>
          <cell r="AD60">
            <v>9344372939</v>
          </cell>
          <cell r="AF60">
            <v>8927744.8461783398</v>
          </cell>
          <cell r="AK60">
            <v>8.9841930452406599E-2</v>
          </cell>
          <cell r="AM60">
            <v>0.465180152025087</v>
          </cell>
          <cell r="AO60">
            <v>0.87932173195713603</v>
          </cell>
          <cell r="AP60">
            <v>0.81499909202158005</v>
          </cell>
          <cell r="AR60">
            <v>0</v>
          </cell>
          <cell r="AS60">
            <v>0</v>
          </cell>
          <cell r="AU60">
            <v>0</v>
          </cell>
          <cell r="AV60">
            <v>0</v>
          </cell>
          <cell r="AX60">
            <v>3997151186</v>
          </cell>
          <cell r="AY60">
            <v>0.74751924843166295</v>
          </cell>
        </row>
        <row r="61">
          <cell r="E61" t="str">
            <v>Totale</v>
          </cell>
          <cell r="H61">
            <v>13310559776</v>
          </cell>
          <cell r="J61">
            <v>6214805.54499825</v>
          </cell>
          <cell r="O61">
            <v>6.5974905783380999E-2</v>
          </cell>
          <cell r="Q61">
            <v>0.41913249868753</v>
          </cell>
          <cell r="S61">
            <v>7003269791</v>
          </cell>
          <cell r="U61">
            <v>6442256.6111153699</v>
          </cell>
          <cell r="Z61">
            <v>6.8359794106917907E-2</v>
          </cell>
          <cell r="AB61">
            <v>0.42697187730414299</v>
          </cell>
          <cell r="AD61">
            <v>10544966295</v>
          </cell>
          <cell r="AF61">
            <v>10074808.562101901</v>
          </cell>
          <cell r="AK61">
            <v>0.101385093968622</v>
          </cell>
          <cell r="AM61">
            <v>0.524947907818892</v>
          </cell>
          <cell r="AO61">
            <v>0.62109795538337298</v>
          </cell>
          <cell r="AP61">
            <v>0.56386328118612805</v>
          </cell>
          <cell r="AR61">
            <v>0</v>
          </cell>
          <cell r="AS61">
            <v>0</v>
          </cell>
          <cell r="AU61">
            <v>0</v>
          </cell>
          <cell r="AV61">
            <v>0</v>
          </cell>
          <cell r="AX61">
            <v>3541696504</v>
          </cell>
          <cell r="AY61">
            <v>0.50572041484843</v>
          </cell>
        </row>
        <row r="63">
          <cell r="E63" t="str">
            <v>Rimborsi</v>
          </cell>
          <cell r="F63" t="str">
            <v>Rimborsi forfait</v>
          </cell>
          <cell r="H63">
            <v>1508831836</v>
          </cell>
          <cell r="J63">
            <v>704485.50764561701</v>
          </cell>
          <cell r="L63">
            <v>1104.75</v>
          </cell>
          <cell r="M63">
            <v>1365767.67232406</v>
          </cell>
          <cell r="O63">
            <v>7.4786515291831203E-3</v>
          </cell>
          <cell r="Q63">
            <v>4.7511184214975098E-2</v>
          </cell>
          <cell r="S63">
            <v>738272232</v>
          </cell>
          <cell r="U63">
            <v>679131.22146416304</v>
          </cell>
          <cell r="W63">
            <v>1168</v>
          </cell>
          <cell r="X63">
            <v>632082.39041095902</v>
          </cell>
          <cell r="Z63">
            <v>7.20636777969514E-3</v>
          </cell>
          <cell r="AB63">
            <v>4.5010615079209899E-2</v>
          </cell>
          <cell r="AD63">
            <v>710444976</v>
          </cell>
          <cell r="AF63">
            <v>678769.085350318</v>
          </cell>
          <cell r="AH63">
            <v>1154.8333333333301</v>
          </cell>
          <cell r="AI63">
            <v>615192.64771251299</v>
          </cell>
          <cell r="AK63">
            <v>6.83060795419027E-3</v>
          </cell>
          <cell r="AM63">
            <v>3.5367263710314498E-2</v>
          </cell>
          <cell r="AO63">
            <v>-3.6503834381550901E-2</v>
          </cell>
          <cell r="AP63">
            <v>-5.3323437709633099E-4</v>
          </cell>
          <cell r="AR63">
            <v>4.5334540242890499E-2</v>
          </cell>
          <cell r="AS63">
            <v>-1.12728310502284E-2</v>
          </cell>
          <cell r="AU63">
            <v>-0.54956274029705798</v>
          </cell>
          <cell r="AV63">
            <v>-2.6720792976790801E-2</v>
          </cell>
          <cell r="AX63">
            <v>-27827256</v>
          </cell>
          <cell r="AY63">
            <v>-3.7692405042263601E-2</v>
          </cell>
        </row>
        <row r="64">
          <cell r="F64" t="str">
            <v>Rimborsi chilometrici</v>
          </cell>
          <cell r="H64">
            <v>2911102504</v>
          </cell>
          <cell r="J64">
            <v>1359216.76386133</v>
          </cell>
          <cell r="L64">
            <v>841.33333333333303</v>
          </cell>
          <cell r="M64">
            <v>3460105.9873217102</v>
          </cell>
          <cell r="O64">
            <v>1.44291236927138E-2</v>
          </cell>
          <cell r="Q64">
            <v>9.1666893577011799E-2</v>
          </cell>
          <cell r="S64">
            <v>1491292291</v>
          </cell>
          <cell r="U64">
            <v>1371828.8610195499</v>
          </cell>
          <cell r="W64">
            <v>893.16666666666697</v>
          </cell>
          <cell r="X64">
            <v>1669668.5474902</v>
          </cell>
          <cell r="Z64">
            <v>1.4556690946992201E-2</v>
          </cell>
          <cell r="AB64">
            <v>9.0920368356471104E-2</v>
          </cell>
          <cell r="AD64">
            <v>1503814942</v>
          </cell>
          <cell r="AF64">
            <v>1436765.8681528701</v>
          </cell>
          <cell r="AH64">
            <v>868.5</v>
          </cell>
          <cell r="AI64">
            <v>1731508.28094416</v>
          </cell>
          <cell r="AK64">
            <v>1.44585022787963E-2</v>
          </cell>
          <cell r="AM64">
            <v>7.4862686656855595E-2</v>
          </cell>
          <cell r="AO64">
            <v>5.7054258270941703E-2</v>
          </cell>
          <cell r="AP64">
            <v>4.7336084681187503E-2</v>
          </cell>
          <cell r="AR64">
            <v>3.2290015847860502E-2</v>
          </cell>
          <cell r="AS64">
            <v>-2.7617092741183E-2</v>
          </cell>
          <cell r="AU64">
            <v>-0.499579409622528</v>
          </cell>
          <cell r="AV64">
            <v>3.70371314395955E-2</v>
          </cell>
          <cell r="AX64">
            <v>12522651</v>
          </cell>
          <cell r="AY64">
            <v>8.3971808045777696E-3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2063702.27150695</v>
          </cell>
          <cell r="O66">
            <v>2.1907775221896901E-2</v>
          </cell>
          <cell r="Q66">
            <v>0.13917807779198699</v>
          </cell>
          <cell r="S66">
            <v>2229564523</v>
          </cell>
          <cell r="U66">
            <v>2050960.08248371</v>
          </cell>
          <cell r="Z66">
            <v>2.17630587266874E-2</v>
          </cell>
          <cell r="AB66">
            <v>0.135930983435681</v>
          </cell>
          <cell r="AD66">
            <v>2214259918</v>
          </cell>
          <cell r="AF66">
            <v>2115534.9535031798</v>
          </cell>
          <cell r="AK66">
            <v>2.1289110232986599E-2</v>
          </cell>
          <cell r="AM66">
            <v>0.11022995036717</v>
          </cell>
          <cell r="AO66">
            <v>2.5116356517062E-2</v>
          </cell>
          <cell r="AP66">
            <v>3.1485191531018898E-2</v>
          </cell>
          <cell r="AR66">
            <v>0</v>
          </cell>
          <cell r="AS66">
            <v>0</v>
          </cell>
          <cell r="AU66">
            <v>0</v>
          </cell>
          <cell r="AV66">
            <v>0</v>
          </cell>
          <cell r="AX66">
            <v>-15304605</v>
          </cell>
          <cell r="AY66">
            <v>-6.8643920559907498E-3</v>
          </cell>
        </row>
        <row r="67">
          <cell r="H67">
            <v>31757403250</v>
          </cell>
          <cell r="J67">
            <v>14827782.5376445</v>
          </cell>
          <cell r="O67">
            <v>0.15740823245626301</v>
          </cell>
          <cell r="Q67">
            <v>1</v>
          </cell>
          <cell r="S67">
            <v>16402180479</v>
          </cell>
          <cell r="U67">
            <v>15088245.745343</v>
          </cell>
          <cell r="Z67">
            <v>0.160103739240473</v>
          </cell>
          <cell r="AB67">
            <v>1</v>
          </cell>
          <cell r="AD67">
            <v>20087643246</v>
          </cell>
          <cell r="AF67">
            <v>19192015.840127401</v>
          </cell>
          <cell r="AK67">
            <v>0.19313362803914599</v>
          </cell>
          <cell r="AM67">
            <v>1</v>
          </cell>
          <cell r="AO67">
            <v>0.29432811625090399</v>
          </cell>
          <cell r="AP67">
            <v>0.271984574220695</v>
          </cell>
          <cell r="AR67">
            <v>0</v>
          </cell>
          <cell r="AS67">
            <v>0</v>
          </cell>
          <cell r="AU67">
            <v>0</v>
          </cell>
          <cell r="AV67">
            <v>0</v>
          </cell>
          <cell r="AX67">
            <v>3685462767</v>
          </cell>
          <cell r="AY67">
            <v>0.22469346509865301</v>
          </cell>
        </row>
        <row r="69">
          <cell r="F69" t="str">
            <v>Trattenute e rimborsi (C)</v>
          </cell>
          <cell r="H69">
            <v>401141000</v>
          </cell>
          <cell r="J69">
            <v>187295.902883156</v>
          </cell>
          <cell r="L69">
            <v>439.58333333333297</v>
          </cell>
          <cell r="M69">
            <v>912548.24644549796</v>
          </cell>
          <cell r="O69">
            <v>1.9882890070912099E-3</v>
          </cell>
          <cell r="Q69">
            <v>1</v>
          </cell>
          <cell r="S69">
            <v>166453694</v>
          </cell>
          <cell r="U69">
            <v>153119.534534304</v>
          </cell>
          <cell r="W69">
            <v>459.66666666666703</v>
          </cell>
          <cell r="X69">
            <v>362118.26105873799</v>
          </cell>
          <cell r="Z69">
            <v>1.6247753677573399E-3</v>
          </cell>
          <cell r="AB69">
            <v>1</v>
          </cell>
          <cell r="AD69">
            <v>244218185</v>
          </cell>
          <cell r="AF69">
            <v>233329.47611464999</v>
          </cell>
          <cell r="AH69">
            <v>527</v>
          </cell>
          <cell r="AI69">
            <v>463412.11574952601</v>
          </cell>
          <cell r="AK69">
            <v>2.3480476790913498E-3</v>
          </cell>
          <cell r="AM69">
            <v>1</v>
          </cell>
          <cell r="AO69">
            <v>0.245779926431232</v>
          </cell>
          <cell r="AP69">
            <v>0.52383872393744402</v>
          </cell>
          <cell r="AR69">
            <v>0.19886255924170601</v>
          </cell>
          <cell r="AS69">
            <v>0.14648295866569999</v>
          </cell>
          <cell r="AU69">
            <v>-0.49217795600990899</v>
          </cell>
          <cell r="AV69">
            <v>0.27972589505602602</v>
          </cell>
          <cell r="AX69">
            <v>77764491</v>
          </cell>
          <cell r="AY69">
            <v>0.467183930444944</v>
          </cell>
        </row>
        <row r="71">
          <cell r="F71" t="str">
            <v>Totale lordo pagato (D)</v>
          </cell>
          <cell r="H71">
            <v>201751857285</v>
          </cell>
          <cell r="J71">
            <v>94199536.493521601</v>
          </cell>
          <cell r="O71">
            <v>1</v>
          </cell>
          <cell r="S71">
            <v>104830900935</v>
          </cell>
          <cell r="U71">
            <v>94240433.2148716</v>
          </cell>
          <cell r="Z71">
            <v>1</v>
          </cell>
          <cell r="AD71">
            <v>106262075326</v>
          </cell>
          <cell r="AF71">
            <v>99371694.277070105</v>
          </cell>
          <cell r="AK71">
            <v>1</v>
          </cell>
          <cell r="AO71">
            <v>5.4906403747582301E-2</v>
          </cell>
          <cell r="AP71">
            <v>5.4448614964438702E-2</v>
          </cell>
          <cell r="AR71">
            <v>0</v>
          </cell>
          <cell r="AS71">
            <v>0</v>
          </cell>
          <cell r="AU71">
            <v>0</v>
          </cell>
          <cell r="AV71">
            <v>0</v>
          </cell>
          <cell r="AX71">
            <v>1431174391</v>
          </cell>
          <cell r="AY71">
            <v>1.3652218746907399E-2</v>
          </cell>
        </row>
        <row r="73">
          <cell r="F73" t="str">
            <v>Una tantum</v>
          </cell>
          <cell r="H73">
            <v>2449392013</v>
          </cell>
          <cell r="J73">
            <v>1143640.48698494</v>
          </cell>
          <cell r="L73">
            <v>3037</v>
          </cell>
          <cell r="M73">
            <v>806516.96180441196</v>
          </cell>
          <cell r="S73">
            <v>2168833555</v>
          </cell>
          <cell r="U73">
            <v>997547.05481027195</v>
          </cell>
          <cell r="W73">
            <v>2346</v>
          </cell>
          <cell r="X73">
            <v>924481.48124467197</v>
          </cell>
          <cell r="Z73">
            <v>1.0585128068499299E-2</v>
          </cell>
          <cell r="AB73">
            <v>1.2627326889870699E-2</v>
          </cell>
          <cell r="AD73">
            <v>32497301</v>
          </cell>
          <cell r="AF73">
            <v>15524.1883757962</v>
          </cell>
          <cell r="AH73">
            <v>44</v>
          </cell>
          <cell r="AI73">
            <v>738575.02272727306</v>
          </cell>
          <cell r="AK73">
            <v>1.56223444600948E-4</v>
          </cell>
          <cell r="AM73">
            <v>1.9418258091314099E-4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62998.485350764597</v>
          </cell>
          <cell r="S76">
            <v>69025195</v>
          </cell>
          <cell r="U76">
            <v>63495.7715599847</v>
          </cell>
          <cell r="Z76">
            <v>6.7376357890049196E-4</v>
          </cell>
          <cell r="AB76">
            <v>4.2082938355893704E-3</v>
          </cell>
          <cell r="AD76">
            <v>39616693</v>
          </cell>
          <cell r="AF76">
            <v>37850.343630573203</v>
          </cell>
          <cell r="AO76">
            <v>-0.39918644996258001</v>
          </cell>
          <cell r="AP76">
            <v>-0.40389190176520801</v>
          </cell>
          <cell r="AX76">
            <v>-29408502</v>
          </cell>
          <cell r="AY76">
            <v>-0.42605460223618302</v>
          </cell>
        </row>
        <row r="77">
          <cell r="F77" t="str">
            <v>F.do Gar. TFR</v>
          </cell>
          <cell r="H77">
            <v>402061308</v>
          </cell>
          <cell r="J77">
            <v>187725.60196101299</v>
          </cell>
          <cell r="S77">
            <v>209215603</v>
          </cell>
          <cell r="U77">
            <v>192455.901571483</v>
          </cell>
          <cell r="Z77">
            <v>2.0421797205948402E-3</v>
          </cell>
          <cell r="AB77">
            <v>1.27553530622262E-2</v>
          </cell>
          <cell r="AD77">
            <v>204873640</v>
          </cell>
          <cell r="AF77">
            <v>195739.146496815</v>
          </cell>
          <cell r="AO77">
            <v>4.2687542093839299E-2</v>
          </cell>
          <cell r="AP77">
            <v>1.7059725882775399E-2</v>
          </cell>
          <cell r="AX77">
            <v>-4341963</v>
          </cell>
          <cell r="AY77">
            <v>-2.07535333777185E-2</v>
          </cell>
        </row>
        <row r="78">
          <cell r="F78" t="str">
            <v>TBC/DS/ENAOLI</v>
          </cell>
          <cell r="H78">
            <v>1025261828</v>
          </cell>
          <cell r="J78">
            <v>478702.84953892801</v>
          </cell>
          <cell r="S78">
            <v>533502597</v>
          </cell>
          <cell r="U78">
            <v>490765.13330778101</v>
          </cell>
          <cell r="Z78">
            <v>5.20758570993427E-3</v>
          </cell>
          <cell r="AB78">
            <v>3.2526321587733602E-2</v>
          </cell>
          <cell r="AD78">
            <v>72662514</v>
          </cell>
          <cell r="AF78">
            <v>69422.784076433105</v>
          </cell>
          <cell r="AO78">
            <v>-0.85497729093674901</v>
          </cell>
          <cell r="AP78">
            <v>-0.85854173541522805</v>
          </cell>
          <cell r="AX78">
            <v>-460840083</v>
          </cell>
          <cell r="AY78">
            <v>-0.86380101163781198</v>
          </cell>
        </row>
        <row r="79">
          <cell r="F79" t="str">
            <v>CUAAF</v>
          </cell>
          <cell r="H79">
            <v>12463900193</v>
          </cell>
          <cell r="J79">
            <v>5819493.4950390998</v>
          </cell>
          <cell r="S79">
            <v>6485683423</v>
          </cell>
          <cell r="U79">
            <v>5966132.7003449602</v>
          </cell>
          <cell r="Z79">
            <v>6.3307568702936204E-2</v>
          </cell>
          <cell r="AB79">
            <v>0.395415928467787</v>
          </cell>
          <cell r="AD79">
            <v>6351082726</v>
          </cell>
          <cell r="AF79">
            <v>6067913.4324840801</v>
          </cell>
          <cell r="AO79">
            <v>4.2687553076009299E-2</v>
          </cell>
          <cell r="AP79">
            <v>1.70597499672158E-2</v>
          </cell>
          <cell r="AX79">
            <v>-134600697</v>
          </cell>
          <cell r="AY79">
            <v>-2.0753510188713398E-2</v>
          </cell>
        </row>
        <row r="80">
          <cell r="F80" t="str">
            <v>Gescal</v>
          </cell>
          <cell r="H80">
            <v>703612932</v>
          </cell>
          <cell r="J80">
            <v>328522.43819306599</v>
          </cell>
          <cell r="S80">
            <v>366130126</v>
          </cell>
          <cell r="U80">
            <v>336800.42253737099</v>
          </cell>
          <cell r="Z80">
            <v>3.5738420447352301E-3</v>
          </cell>
          <cell r="AB80">
            <v>2.2322039832982098E-2</v>
          </cell>
          <cell r="AD80">
            <v>0</v>
          </cell>
          <cell r="AF80">
            <v>0</v>
          </cell>
          <cell r="AO80">
            <v>-1</v>
          </cell>
          <cell r="AP80">
            <v>-1</v>
          </cell>
          <cell r="AX80">
            <v>-366130126</v>
          </cell>
          <cell r="AY80">
            <v>-1</v>
          </cell>
        </row>
        <row r="81">
          <cell r="F81" t="str">
            <v>Lav. Straord.</v>
          </cell>
          <cell r="H81">
            <v>124291</v>
          </cell>
          <cell r="J81">
            <v>58.032450099217897</v>
          </cell>
          <cell r="S81">
            <v>43163</v>
          </cell>
          <cell r="U81">
            <v>39.705327711766998</v>
          </cell>
          <cell r="Z81">
            <v>4.2131945235478E-7</v>
          </cell>
          <cell r="AB81">
            <v>2.6315403647254299E-6</v>
          </cell>
          <cell r="AD81">
            <v>232695</v>
          </cell>
          <cell r="AF81">
            <v>222.32006369426699</v>
          </cell>
          <cell r="AO81">
            <v>2.83096118316851</v>
          </cell>
          <cell r="AP81">
            <v>4.5992501889962103</v>
          </cell>
          <cell r="AX81">
            <v>189532</v>
          </cell>
          <cell r="AY81">
            <v>4.3910756898269296</v>
          </cell>
        </row>
        <row r="82">
          <cell r="F82" t="str">
            <v>FPE</v>
          </cell>
          <cell r="H82">
            <v>48209191256</v>
          </cell>
          <cell r="J82">
            <v>22509252.3665227</v>
          </cell>
          <cell r="S82">
            <v>24947436747</v>
          </cell>
          <cell r="U82">
            <v>22948964.428056698</v>
          </cell>
          <cell r="Z82">
            <v>0.243515056597122</v>
          </cell>
          <cell r="AB82">
            <v>1.5209829436361</v>
          </cell>
          <cell r="AD82">
            <v>24614518572</v>
          </cell>
          <cell r="AF82">
            <v>23517055.960509598</v>
          </cell>
          <cell r="AO82">
            <v>4.4772859514682302E-2</v>
          </cell>
          <cell r="AP82">
            <v>2.4754560678925199E-2</v>
          </cell>
          <cell r="AX82">
            <v>-332918175</v>
          </cell>
          <cell r="AY82">
            <v>-1.3344784812012201E-2</v>
          </cell>
        </row>
        <row r="83">
          <cell r="F83" t="str">
            <v>Inail</v>
          </cell>
          <cell r="H83">
            <v>1618774641</v>
          </cell>
          <cell r="J83">
            <v>755818.67211392603</v>
          </cell>
          <cell r="S83">
            <v>832481043</v>
          </cell>
          <cell r="U83">
            <v>765793.21701801498</v>
          </cell>
          <cell r="Z83">
            <v>8.1259517904801893E-3</v>
          </cell>
          <cell r="AB83">
            <v>5.0754291117930297E-2</v>
          </cell>
          <cell r="AD83">
            <v>725651573</v>
          </cell>
          <cell r="AF83">
            <v>693297.68121019099</v>
          </cell>
          <cell r="AO83">
            <v>-8.2719563845745497E-2</v>
          </cell>
          <cell r="AP83">
            <v>-9.4667247236949803E-2</v>
          </cell>
          <cell r="AX83">
            <v>-106829470</v>
          </cell>
          <cell r="AY83">
            <v>-0.128326609834886</v>
          </cell>
        </row>
        <row r="84">
          <cell r="F84" t="str">
            <v>Contibuto 13° / 14°</v>
          </cell>
          <cell r="H84">
            <v>0</v>
          </cell>
          <cell r="J84">
            <v>0</v>
          </cell>
          <cell r="U84">
            <v>0</v>
          </cell>
          <cell r="Z84">
            <v>0</v>
          </cell>
          <cell r="AB84">
            <v>0</v>
          </cell>
          <cell r="AD84">
            <v>1736759000</v>
          </cell>
          <cell r="AF84">
            <v>1659323.88535032</v>
          </cell>
          <cell r="AO84">
            <v>0</v>
          </cell>
          <cell r="AP84">
            <v>0</v>
          </cell>
          <cell r="AX84">
            <v>1736759000</v>
          </cell>
          <cell r="AY84">
            <v>0</v>
          </cell>
        </row>
        <row r="85">
          <cell r="F85" t="str">
            <v>13°/14°</v>
          </cell>
          <cell r="H85">
            <v>7513211609</v>
          </cell>
          <cell r="J85">
            <v>3507977.8727676002</v>
          </cell>
          <cell r="S85">
            <v>3697266974</v>
          </cell>
          <cell r="U85">
            <v>3401088.8223840599</v>
          </cell>
          <cell r="Z85">
            <v>3.60894862890693E-2</v>
          </cell>
          <cell r="AB85">
            <v>0.225413138133291</v>
          </cell>
          <cell r="AD85">
            <v>3473518000</v>
          </cell>
          <cell r="AF85">
            <v>3318647.77070064</v>
          </cell>
        </row>
        <row r="86">
          <cell r="F86" t="str">
            <v>Totale</v>
          </cell>
          <cell r="H86">
            <v>64557853455</v>
          </cell>
          <cell r="J86">
            <v>30142571.941169601</v>
          </cell>
          <cell r="S86">
            <v>33443517897</v>
          </cell>
          <cell r="U86">
            <v>30764447.279723998</v>
          </cell>
          <cell r="Z86">
            <v>0.32644636946415501</v>
          </cell>
          <cell r="AB86">
            <v>2.0389678030807099</v>
          </cell>
          <cell r="AD86">
            <v>33745397413</v>
          </cell>
          <cell r="AF86">
            <v>32240825.553821702</v>
          </cell>
          <cell r="AO86">
            <v>6.9610968060299899E-2</v>
          </cell>
          <cell r="AP86">
            <v>4.7989754559011902E-2</v>
          </cell>
          <cell r="AX86">
            <v>301879516</v>
          </cell>
          <cell r="AY86">
            <v>9.02654789277056E-3</v>
          </cell>
        </row>
        <row r="88">
          <cell r="F88" t="str">
            <v>Imponibile TFR</v>
          </cell>
          <cell r="H88">
            <v>182853464118</v>
          </cell>
          <cell r="J88">
            <v>85375727.380880103</v>
          </cell>
          <cell r="S88">
            <v>92787937690</v>
          </cell>
          <cell r="U88">
            <v>85354944.597930193</v>
          </cell>
          <cell r="Z88">
            <v>0.90571468833677604</v>
          </cell>
          <cell r="AB88">
            <v>5.6570489398527197</v>
          </cell>
          <cell r="AD88">
            <v>90181514057</v>
          </cell>
          <cell r="AF88">
            <v>86160682.220063701</v>
          </cell>
        </row>
        <row r="89">
          <cell r="E89" t="str">
            <v>TFR</v>
          </cell>
          <cell r="F89" t="str">
            <v>Accantonamento</v>
          </cell>
          <cell r="H89">
            <v>13544701045.7778</v>
          </cell>
          <cell r="J89">
            <v>6470398.5887473496</v>
          </cell>
          <cell r="AD89">
            <v>6680112152.3703699</v>
          </cell>
          <cell r="AF89">
            <v>6382272.7570417598</v>
          </cell>
          <cell r="AO89">
            <v>-1.36198459023607E-2</v>
          </cell>
          <cell r="AP89">
            <v>0</v>
          </cell>
          <cell r="AX89">
            <v>6680112152.3703699</v>
          </cell>
          <cell r="AY89">
            <v>0</v>
          </cell>
        </row>
        <row r="90">
          <cell r="F90" t="str">
            <v>TFR Maturato al 31/12 AP</v>
          </cell>
          <cell r="H90">
            <v>170160419149</v>
          </cell>
          <cell r="J90">
            <v>79449244.379129201</v>
          </cell>
          <cell r="S90">
            <v>170160419149</v>
          </cell>
          <cell r="U90">
            <v>156529323.862629</v>
          </cell>
          <cell r="Z90">
            <v>1.6609571764779201</v>
          </cell>
          <cell r="AB90">
            <v>10.374255994003899</v>
          </cell>
          <cell r="AD90">
            <v>157006348167</v>
          </cell>
          <cell r="AF90">
            <v>150006065.127707</v>
          </cell>
          <cell r="AO90">
            <v>0.888074157280627</v>
          </cell>
          <cell r="AP90">
            <v>-4.1674355794491302E-2</v>
          </cell>
          <cell r="AX90">
            <v>-13154070982</v>
          </cell>
          <cell r="AY90">
            <v>-7.7303940879939401E-2</v>
          </cell>
        </row>
        <row r="91">
          <cell r="F91" t="str">
            <v>Rivalutazione</v>
          </cell>
          <cell r="H91">
            <v>4469707527.6424599</v>
          </cell>
          <cell r="J91">
            <v>2135210.60237697</v>
          </cell>
          <cell r="AD91">
            <v>4124181521.1749701</v>
          </cell>
          <cell r="AF91">
            <v>3940300.8164092102</v>
          </cell>
          <cell r="AO91">
            <v>0.84539211824012195</v>
          </cell>
          <cell r="AP91">
            <v>0</v>
          </cell>
          <cell r="AX91">
            <v>4124181521.1749701</v>
          </cell>
          <cell r="AY91">
            <v>0</v>
          </cell>
        </row>
        <row r="92">
          <cell r="F92" t="str">
            <v>Totale</v>
          </cell>
          <cell r="H92">
            <v>18014408573.4202</v>
          </cell>
          <cell r="J92">
            <v>8605609.19112432</v>
          </cell>
          <cell r="Z92">
            <v>0</v>
          </cell>
          <cell r="AB92">
            <v>0</v>
          </cell>
          <cell r="AD92">
            <v>10804293673.5453</v>
          </cell>
          <cell r="AF92">
            <v>10322573.573450999</v>
          </cell>
          <cell r="AO92">
            <v>0.19951688999513201</v>
          </cell>
          <cell r="AP92">
            <v>0</v>
          </cell>
          <cell r="AX92">
            <v>10804293673.5453</v>
          </cell>
          <cell r="AY92">
            <v>0</v>
          </cell>
        </row>
        <row r="93">
          <cell r="H93">
            <v>82572262028.420197</v>
          </cell>
          <cell r="J93">
            <v>39445348.102748498</v>
          </cell>
          <cell r="Z93">
            <v>0</v>
          </cell>
          <cell r="AB93">
            <v>0</v>
          </cell>
          <cell r="AD93">
            <v>44549691086.545303</v>
          </cell>
          <cell r="AF93">
            <v>42563399.127272598</v>
          </cell>
          <cell r="AO93">
            <v>7.9047369956074198E-2</v>
          </cell>
          <cell r="AP93">
            <v>0</v>
          </cell>
          <cell r="AX93">
            <v>44549691086.545303</v>
          </cell>
          <cell r="AY93">
            <v>0</v>
          </cell>
        </row>
        <row r="95">
          <cell r="F95" t="str">
            <v>Assitalia</v>
          </cell>
          <cell r="H95">
            <v>1014589344</v>
          </cell>
          <cell r="J95">
            <v>473719.78242091701</v>
          </cell>
          <cell r="S95">
            <v>553669822</v>
          </cell>
          <cell r="U95">
            <v>509316.81594480597</v>
          </cell>
          <cell r="Z95">
            <v>5.40444052059423E-3</v>
          </cell>
          <cell r="AB95">
            <v>3.3755866953718301E-2</v>
          </cell>
          <cell r="AD95">
            <v>460567898</v>
          </cell>
          <cell r="AF95">
            <v>440033.02356687898</v>
          </cell>
          <cell r="AO95">
            <v>-7.1111150735323606E-2</v>
          </cell>
          <cell r="AP95">
            <v>-0.136032799642405</v>
          </cell>
          <cell r="AX95">
            <v>-93101924</v>
          </cell>
          <cell r="AY95">
            <v>-0.16815423254186301</v>
          </cell>
        </row>
        <row r="96">
          <cell r="F96" t="str">
            <v>Premi</v>
          </cell>
          <cell r="H96">
            <v>733596798</v>
          </cell>
          <cell r="J96">
            <v>342522.14217345603</v>
          </cell>
          <cell r="S96">
            <v>366798823</v>
          </cell>
          <cell r="U96">
            <v>337415.55201226502</v>
          </cell>
          <cell r="Z96">
            <v>3.5803692799559299E-3</v>
          </cell>
          <cell r="AB96">
            <v>2.2362808619842901E-2</v>
          </cell>
          <cell r="AD96">
            <v>289485789</v>
          </cell>
          <cell r="AF96">
            <v>276578.77929936303</v>
          </cell>
          <cell r="AO96">
            <v>-0.19252291970280599</v>
          </cell>
          <cell r="AP96">
            <v>-0.180302218881395</v>
          </cell>
          <cell r="AX96">
            <v>-77313034</v>
          </cell>
          <cell r="AY96">
            <v>-0.210777759229615</v>
          </cell>
        </row>
        <row r="97">
          <cell r="F97" t="str">
            <v>Controvalore EE</v>
          </cell>
          <cell r="H97">
            <v>2138446403</v>
          </cell>
          <cell r="J97">
            <v>998457.52445430099</v>
          </cell>
          <cell r="S97">
            <v>1071762187</v>
          </cell>
          <cell r="U97">
            <v>985906.18965120695</v>
          </cell>
          <cell r="Z97">
            <v>1.0461605024706401E-2</v>
          </cell>
          <cell r="AB97">
            <v>6.5342665164073499E-2</v>
          </cell>
          <cell r="AD97">
            <v>969850254</v>
          </cell>
          <cell r="AF97">
            <v>926608.52292993595</v>
          </cell>
          <cell r="AO97">
            <v>-7.1959998061643798E-2</v>
          </cell>
          <cell r="AP97">
            <v>-6.0145343790010602E-2</v>
          </cell>
          <cell r="AX97">
            <v>-101911933</v>
          </cell>
          <cell r="AY97">
            <v>-9.5088196090650098E-2</v>
          </cell>
        </row>
        <row r="98">
          <cell r="F98" t="str">
            <v>Rimborsi da terzi</v>
          </cell>
          <cell r="H98">
            <v>-139508680</v>
          </cell>
          <cell r="J98">
            <v>-65137.705147659603</v>
          </cell>
          <cell r="S98">
            <v>-87867605</v>
          </cell>
          <cell r="U98">
            <v>-80828.766577232702</v>
          </cell>
          <cell r="Z98">
            <v>-8.5768670431448605E-4</v>
          </cell>
          <cell r="AB98">
            <v>-5.3570685380823898E-3</v>
          </cell>
          <cell r="AD98">
            <v>-54317552</v>
          </cell>
          <cell r="AF98">
            <v>-51895.750318471299</v>
          </cell>
          <cell r="AO98">
            <v>-0.20329170023982701</v>
          </cell>
          <cell r="AP98">
            <v>-0.357954444734914</v>
          </cell>
          <cell r="AX98">
            <v>33550053</v>
          </cell>
          <cell r="AY98">
            <v>-0.38182505372713899</v>
          </cell>
        </row>
        <row r="99">
          <cell r="F99" t="str">
            <v>Rimborsi Pie' di lista</v>
          </cell>
          <cell r="H99">
            <v>1501455249</v>
          </cell>
          <cell r="J99">
            <v>701041.32088245603</v>
          </cell>
          <cell r="S99">
            <v>801438316</v>
          </cell>
          <cell r="U99">
            <v>737237.23970870103</v>
          </cell>
          <cell r="Z99">
            <v>7.8229398418380898E-3</v>
          </cell>
          <cell r="AB99">
            <v>4.8861693542885699E-2</v>
          </cell>
          <cell r="AD99">
            <v>677481111</v>
          </cell>
          <cell r="AF99">
            <v>647274.946815287</v>
          </cell>
          <cell r="AO99">
            <v>-7.6695014210416704E-2</v>
          </cell>
          <cell r="AP99">
            <v>-0.122026246163257</v>
          </cell>
          <cell r="AX99">
            <v>-123957205</v>
          </cell>
          <cell r="AY99">
            <v>-0.15466842865546199</v>
          </cell>
        </row>
        <row r="100">
          <cell r="F100" t="str">
            <v>Mensilità Aggiuntive</v>
          </cell>
          <cell r="H100">
            <v>4758249081.2975397</v>
          </cell>
        </row>
        <row r="102">
          <cell r="E102" t="str">
            <v>Forza Media</v>
          </cell>
          <cell r="F102" t="str">
            <v>Valore Medio</v>
          </cell>
          <cell r="J102">
            <v>2141.75</v>
          </cell>
          <cell r="U102">
            <v>2174.1666666666702</v>
          </cell>
          <cell r="AF102">
            <v>2093.3333333333298</v>
          </cell>
          <cell r="AO102">
            <v>-2.2606124275320001E-2</v>
          </cell>
          <cell r="AP102">
            <v>-3.7178995783825101E-2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v>
          </cell>
          <cell r="L12">
            <v>27701.583333333299</v>
          </cell>
          <cell r="M12">
            <v>20873590.5664718</v>
          </cell>
          <cell r="O12">
            <v>0.37712926082903397</v>
          </cell>
          <cell r="Q12">
            <v>0.41148438381172597</v>
          </cell>
          <cell r="S12">
            <v>292651917098</v>
          </cell>
          <cell r="U12">
            <v>20849351.127275299</v>
          </cell>
          <cell r="W12">
            <v>28075</v>
          </cell>
          <cell r="X12">
            <v>10423932.9331434</v>
          </cell>
          <cell r="Z12">
            <v>0.378325169400682</v>
          </cell>
          <cell r="AB12">
            <v>0.41263001468735</v>
          </cell>
          <cell r="AD12">
            <v>273839864208</v>
          </cell>
          <cell r="AF12">
            <v>21030766.974265799</v>
          </cell>
          <cell r="AH12">
            <v>26042.666666666701</v>
          </cell>
          <cell r="AI12">
            <v>10515047.0077821</v>
          </cell>
          <cell r="AK12">
            <v>0.36980039699767098</v>
          </cell>
          <cell r="AM12">
            <v>0.41212400508403202</v>
          </cell>
          <cell r="AO12">
            <v>7.4602063788831302E-3</v>
          </cell>
          <cell r="AP12">
            <v>8.7012706478484907E-3</v>
          </cell>
          <cell r="AR12">
            <v>-5.9885265282670297E-2</v>
          </cell>
          <cell r="AS12">
            <v>-7.2389433066191694E-2</v>
          </cell>
          <cell r="AU12">
            <v>-0.496251161279752</v>
          </cell>
          <cell r="AV12">
            <v>8.7408538814589196E-3</v>
          </cell>
          <cell r="AX12">
            <v>-18812052890</v>
          </cell>
          <cell r="AY12">
            <v>-6.4281324641725895E-2</v>
          </cell>
        </row>
        <row r="13">
          <cell r="F13" t="str">
            <v>Livello di Funzione</v>
          </cell>
          <cell r="H13">
            <v>8271000</v>
          </cell>
          <cell r="J13">
            <v>298.59565097052899</v>
          </cell>
          <cell r="L13">
            <v>8.3333333333333301E-2</v>
          </cell>
          <cell r="M13">
            <v>99252000</v>
          </cell>
          <cell r="O13">
            <v>5.3944416211019799E-6</v>
          </cell>
          <cell r="Q13">
            <v>5.8858559041213103E-6</v>
          </cell>
          <cell r="S13">
            <v>8271000</v>
          </cell>
          <cell r="U13">
            <v>589.24945677341202</v>
          </cell>
          <cell r="W13">
            <v>0.16666666666666699</v>
          </cell>
          <cell r="X13">
            <v>49626000</v>
          </cell>
          <cell r="Z13">
            <v>1.0692318393613001E-5</v>
          </cell>
          <cell r="AB13">
            <v>1.1661850314605E-5</v>
          </cell>
          <cell r="AD13">
            <v>1751000</v>
          </cell>
          <cell r="AF13">
            <v>134.475939353988</v>
          </cell>
          <cell r="AH13">
            <v>0.16666666666666699</v>
          </cell>
          <cell r="AI13">
            <v>10506000</v>
          </cell>
          <cell r="AK13">
            <v>2.36459544345628E-6</v>
          </cell>
          <cell r="AM13">
            <v>2.6352230891920601E-6</v>
          </cell>
          <cell r="AO13">
            <v>-0.54963865375500498</v>
          </cell>
          <cell r="AP13">
            <v>-0.77178436431601305</v>
          </cell>
          <cell r="AR13">
            <v>1</v>
          </cell>
          <cell r="AS13">
            <v>0</v>
          </cell>
          <cell r="AU13">
            <v>-0.89414822875105804</v>
          </cell>
          <cell r="AV13">
            <v>-0.78829645750211597</v>
          </cell>
          <cell r="AX13">
            <v>-6520000</v>
          </cell>
          <cell r="AY13">
            <v>-0.78829645750211597</v>
          </cell>
        </row>
        <row r="14">
          <cell r="F14" t="str">
            <v>Suppl. min. e Aum. Bien.</v>
          </cell>
          <cell r="H14">
            <v>210109750580</v>
          </cell>
          <cell r="J14">
            <v>7585280.8305755798</v>
          </cell>
          <cell r="L14">
            <v>27380.333333333299</v>
          </cell>
          <cell r="M14">
            <v>7673746.9928537495</v>
          </cell>
          <cell r="O14">
            <v>0.13703600332826801</v>
          </cell>
          <cell r="Q14">
            <v>0.149519491713789</v>
          </cell>
          <cell r="S14">
            <v>106044777844</v>
          </cell>
          <cell r="U14">
            <v>7554930.2065329701</v>
          </cell>
          <cell r="W14">
            <v>27736.166666666701</v>
          </cell>
          <cell r="X14">
            <v>3823339.3647524002</v>
          </cell>
          <cell r="Z14">
            <v>0.13708917043743199</v>
          </cell>
          <cell r="AB14">
            <v>0.14951980726179101</v>
          </cell>
          <cell r="AD14">
            <v>99801620199</v>
          </cell>
          <cell r="AF14">
            <v>7664715.3771047899</v>
          </cell>
          <cell r="AH14">
            <v>25997.333333333299</v>
          </cell>
          <cell r="AI14">
            <v>3838917.58894502</v>
          </cell>
          <cell r="AK14">
            <v>0.13477467525534501</v>
          </cell>
          <cell r="AM14">
            <v>0.150199619581486</v>
          </cell>
          <cell r="AO14">
            <v>1.04721958624149E-2</v>
          </cell>
          <cell r="AP14">
            <v>1.45315929559329E-2</v>
          </cell>
          <cell r="AR14">
            <v>-5.0510707198597501E-2</v>
          </cell>
          <cell r="AS14">
            <v>-6.2691912484902496E-2</v>
          </cell>
          <cell r="AU14">
            <v>-0.49973362523939802</v>
          </cell>
          <cell r="AV14">
            <v>4.0745073106085699E-3</v>
          </cell>
          <cell r="AX14">
            <v>-6243157645</v>
          </cell>
          <cell r="AY14">
            <v>-5.8872843830029699E-2</v>
          </cell>
        </row>
        <row r="15">
          <cell r="F15" t="str">
            <v>Altri elementi base</v>
          </cell>
          <cell r="H15">
            <v>31467842224</v>
          </cell>
          <cell r="J15">
            <v>1136036.85570223</v>
          </cell>
          <cell r="L15">
            <v>27719.083333333299</v>
          </cell>
          <cell r="M15">
            <v>1135241.0844755</v>
          </cell>
          <cell r="O15">
            <v>2.0523689737566901E-2</v>
          </cell>
          <cell r="Q15">
            <v>2.2393324258745999E-2</v>
          </cell>
          <cell r="S15">
            <v>14173319743</v>
          </cell>
          <cell r="U15">
            <v>1009747.4258540201</v>
          </cell>
          <cell r="W15">
            <v>28080</v>
          </cell>
          <cell r="X15">
            <v>504747.85409544199</v>
          </cell>
          <cell r="Z15">
            <v>1.8322530212385099E-2</v>
          </cell>
          <cell r="AB15">
            <v>1.9983935836525399E-2</v>
          </cell>
          <cell r="AD15">
            <v>16573741096</v>
          </cell>
          <cell r="AF15">
            <v>1272855.16989971</v>
          </cell>
          <cell r="AH15">
            <v>26071.5</v>
          </cell>
          <cell r="AI15">
            <v>635703.39627562696</v>
          </cell>
          <cell r="AK15">
            <v>2.2381606325885602E-2</v>
          </cell>
          <cell r="AM15">
            <v>2.49431783040951E-2</v>
          </cell>
          <cell r="AO15">
            <v>0.120434749551241</v>
          </cell>
          <cell r="AP15">
            <v>0.26056787797518599</v>
          </cell>
          <cell r="AR15">
            <v>-5.9438593748590701E-2</v>
          </cell>
          <cell r="AS15">
            <v>-7.1527777777777801E-2</v>
          </cell>
          <cell r="AU15">
            <v>-0.44002784521374699</v>
          </cell>
          <cell r="AV15">
            <v>0.25944744711172801</v>
          </cell>
          <cell r="AX15">
            <v>2400421353</v>
          </cell>
          <cell r="AY15">
            <v>0.16936196999193001</v>
          </cell>
        </row>
        <row r="16">
          <cell r="F16" t="str">
            <v>13°</v>
          </cell>
          <cell r="H16">
            <v>98377575906</v>
          </cell>
          <cell r="J16">
            <v>3551579.7749431399</v>
          </cell>
          <cell r="L16">
            <v>29614</v>
          </cell>
          <cell r="M16">
            <v>3321995.5394745702</v>
          </cell>
          <cell r="O16">
            <v>6.4162989971036796E-2</v>
          </cell>
          <cell r="Q16">
            <v>7.00080082190149E-2</v>
          </cell>
          <cell r="S16">
            <v>1618619458</v>
          </cell>
          <cell r="U16">
            <v>115315.03280732399</v>
          </cell>
          <cell r="W16">
            <v>1824</v>
          </cell>
          <cell r="X16">
            <v>887401.01864035102</v>
          </cell>
          <cell r="Z16">
            <v>2.0924670055656202E-3</v>
          </cell>
          <cell r="AB16">
            <v>2.2822026158267599E-3</v>
          </cell>
          <cell r="AD16">
            <v>204354576</v>
          </cell>
          <cell r="AF16">
            <v>15694.330993081599</v>
          </cell>
          <cell r="AH16">
            <v>1723</v>
          </cell>
          <cell r="AI16">
            <v>118603.932675566</v>
          </cell>
          <cell r="AK16">
            <v>2.7596567633297501E-4</v>
          </cell>
          <cell r="AM16">
            <v>3.0754991265405699E-4</v>
          </cell>
          <cell r="AO16">
            <v>-0.99558102816560501</v>
          </cell>
          <cell r="AP16">
            <v>-0.86390038999247598</v>
          </cell>
          <cell r="AR16">
            <v>-0.94181805902613602</v>
          </cell>
          <cell r="AS16">
            <v>-5.53728070175439E-2</v>
          </cell>
          <cell r="AU16">
            <v>-0.96429738352558902</v>
          </cell>
          <cell r="AV16">
            <v>-0.86634685989285098</v>
          </cell>
          <cell r="AX16">
            <v>-1414264882</v>
          </cell>
          <cell r="AY16">
            <v>-0.87374760942729301</v>
          </cell>
        </row>
        <row r="17">
          <cell r="F17" t="str">
            <v>14°</v>
          </cell>
          <cell r="H17">
            <v>96705456367</v>
          </cell>
          <cell r="J17">
            <v>3491213.7221988202</v>
          </cell>
          <cell r="L17">
            <v>29817</v>
          </cell>
          <cell r="M17">
            <v>3243299.3381963298</v>
          </cell>
          <cell r="O17">
            <v>6.3072414316745998E-2</v>
          </cell>
          <cell r="Q17">
            <v>6.8818085034270698E-2</v>
          </cell>
          <cell r="S17">
            <v>96826209342</v>
          </cell>
          <cell r="U17">
            <v>6898173.2869304996</v>
          </cell>
          <cell r="W17">
            <v>28757</v>
          </cell>
          <cell r="X17">
            <v>3367048.3479500599</v>
          </cell>
          <cell r="Z17">
            <v>0.125171884794014</v>
          </cell>
          <cell r="AB17">
            <v>0.13652191511026601</v>
          </cell>
          <cell r="AD17">
            <v>92611689121</v>
          </cell>
          <cell r="AF17">
            <v>7112532.2042866899</v>
          </cell>
          <cell r="AH17">
            <v>26613</v>
          </cell>
          <cell r="AI17">
            <v>3479941.7247585799</v>
          </cell>
          <cell r="AK17">
            <v>0.12506520737082</v>
          </cell>
          <cell r="AM17">
            <v>0.139378904340797</v>
          </cell>
          <cell r="AO17">
            <v>1.0372663406602101</v>
          </cell>
          <cell r="AP17">
            <v>3.1074736519351099E-2</v>
          </cell>
          <cell r="AR17">
            <v>-0.107455478418352</v>
          </cell>
          <cell r="AS17">
            <v>-7.4555760336613694E-2</v>
          </cell>
          <cell r="AU17">
            <v>7.2963473884543606E-2</v>
          </cell>
          <cell r="AV17">
            <v>3.3528884988314599E-2</v>
          </cell>
          <cell r="AX17">
            <v>-4214520221</v>
          </cell>
          <cell r="AY17">
            <v>-4.3526646861841801E-2</v>
          </cell>
        </row>
        <row r="18">
          <cell r="H18">
            <v>195016877460</v>
          </cell>
          <cell r="J18">
            <v>7040405.2080049096</v>
          </cell>
          <cell r="L18">
            <v>28716.166666666701</v>
          </cell>
          <cell r="M18">
            <v>6791187.6861466002</v>
          </cell>
          <cell r="O18">
            <v>0.127192257355528</v>
          </cell>
          <cell r="Q18">
            <v>0.13877901579026</v>
          </cell>
          <cell r="S18">
            <v>98333276639</v>
          </cell>
          <cell r="U18">
            <v>7551947.3134123897</v>
          </cell>
          <cell r="W18">
            <v>28632.166666666701</v>
          </cell>
          <cell r="X18">
            <v>3434363.79732585</v>
          </cell>
          <cell r="Z18">
            <v>0.137035043882689</v>
          </cell>
          <cell r="AB18">
            <v>0.14946077275157299</v>
          </cell>
          <cell r="AD18">
            <v>91908823189</v>
          </cell>
          <cell r="AF18">
            <v>7058552.4461795501</v>
          </cell>
          <cell r="AH18">
            <v>26243.666666666701</v>
          </cell>
          <cell r="AI18">
            <v>3502133.4616224901</v>
          </cell>
          <cell r="AK18">
            <v>0.12411603913543</v>
          </cell>
          <cell r="AM18">
            <v>0.13832110392239999</v>
          </cell>
          <cell r="AO18">
            <v>2.5775843347770099E-3</v>
          </cell>
          <cell r="AP18">
            <v>-6.5333462583428106E-2</v>
          </cell>
          <cell r="AR18">
            <v>-8.6101325037580501E-2</v>
          </cell>
          <cell r="AS18">
            <v>-8.3420162637592901E-2</v>
          </cell>
          <cell r="AU18">
            <v>-0.484312078612329</v>
          </cell>
          <cell r="AV18">
            <v>1.9732814662617702E-2</v>
          </cell>
          <cell r="AX18">
            <v>-6424453450</v>
          </cell>
          <cell r="AY18">
            <v>-6.5333462583428203E-2</v>
          </cell>
        </row>
        <row r="19">
          <cell r="F19" t="str">
            <v>13° - 14°  mensilità</v>
          </cell>
          <cell r="H19">
            <v>195083032273</v>
          </cell>
          <cell r="J19">
            <v>7042793.4971419601</v>
          </cell>
          <cell r="L19">
            <v>14358.083333333299</v>
          </cell>
          <cell r="M19">
            <v>13586982.8683959</v>
          </cell>
          <cell r="O19">
            <v>0.12723540428778299</v>
          </cell>
          <cell r="Q19">
            <v>0.13882609325328599</v>
          </cell>
          <cell r="S19">
            <v>98333276639</v>
          </cell>
          <cell r="U19">
            <v>7005541.0279628104</v>
          </cell>
          <cell r="W19">
            <v>14316.083333333299</v>
          </cell>
          <cell r="X19">
            <v>6868727.5946517</v>
          </cell>
          <cell r="Z19">
            <v>0.12712014297079099</v>
          </cell>
          <cell r="AB19">
            <v>0.138646832681497</v>
          </cell>
          <cell r="AD19">
            <v>91908823189</v>
          </cell>
          <cell r="AF19">
            <v>7058552.4461795501</v>
          </cell>
          <cell r="AH19">
            <v>13121.833333333299</v>
          </cell>
          <cell r="AI19">
            <v>7004266.9232449699</v>
          </cell>
          <cell r="AK19">
            <v>0.12411603913543</v>
          </cell>
          <cell r="AM19">
            <v>0.13832110392239999</v>
          </cell>
          <cell r="AO19">
            <v>2.2375991918514799E-3</v>
          </cell>
          <cell r="AP19">
            <v>7.5670698387373097E-3</v>
          </cell>
          <cell r="AR19">
            <v>-8.6101325037580501E-2</v>
          </cell>
          <cell r="AS19">
            <v>-8.3420162637592901E-2</v>
          </cell>
          <cell r="AU19">
            <v>-0.48448695408770098</v>
          </cell>
          <cell r="AV19">
            <v>1.9732814662617702E-2</v>
          </cell>
          <cell r="AX19">
            <v>-6424453450</v>
          </cell>
          <cell r="AY19">
            <v>-6.5333462583428203E-2</v>
          </cell>
        </row>
        <row r="20">
          <cell r="F20" t="str">
            <v>Quote retr. ad personam</v>
          </cell>
          <cell r="H20">
            <v>23372668072</v>
          </cell>
          <cell r="J20">
            <v>843788.78465444804</v>
          </cell>
          <cell r="L20">
            <v>22972.083333333299</v>
          </cell>
          <cell r="M20">
            <v>1017437.89332705</v>
          </cell>
          <cell r="O20">
            <v>1.5243923763003001E-2</v>
          </cell>
          <cell r="Q20">
            <v>1.6632590541246401E-2</v>
          </cell>
          <cell r="S20">
            <v>12212537722</v>
          </cell>
          <cell r="U20">
            <v>870055.76333131501</v>
          </cell>
          <cell r="W20">
            <v>23495</v>
          </cell>
          <cell r="X20">
            <v>519793.05052138801</v>
          </cell>
          <cell r="Z20">
            <v>1.57877332508322E-2</v>
          </cell>
          <cell r="AB20">
            <v>1.7219294749780099E-2</v>
          </cell>
          <cell r="AD20">
            <v>10066488117</v>
          </cell>
          <cell r="AF20">
            <v>773101.33953702694</v>
          </cell>
          <cell r="AH20">
            <v>21204.666666666701</v>
          </cell>
          <cell r="AI20">
            <v>474729.84486119403</v>
          </cell>
          <cell r="AK20">
            <v>1.3594044507747E-2</v>
          </cell>
          <cell r="AM20">
            <v>1.51498811610485E-2</v>
          </cell>
          <cell r="AO20">
            <v>-8.3773861898827601E-2</v>
          </cell>
          <cell r="AP20">
            <v>-0.111434723934319</v>
          </cell>
          <cell r="AR20">
            <v>-7.6937587288919404E-2</v>
          </cell>
          <cell r="AS20">
            <v>-9.74817337022061E-2</v>
          </cell>
          <cell r="AU20">
            <v>-0.53340656174224399</v>
          </cell>
          <cell r="AV20">
            <v>-8.6694513547251301E-2</v>
          </cell>
          <cell r="AX20">
            <v>-2146049605</v>
          </cell>
          <cell r="AY20">
            <v>-0.17572511576640201</v>
          </cell>
        </row>
        <row r="21">
          <cell r="F21" t="str">
            <v>Premio risultato aziendale</v>
          </cell>
          <cell r="H21">
            <v>22075694032</v>
          </cell>
          <cell r="J21">
            <v>796966.05369499</v>
          </cell>
          <cell r="L21">
            <v>31879</v>
          </cell>
          <cell r="M21">
            <v>692483.89322124305</v>
          </cell>
          <cell r="O21">
            <v>1.4398022331149E-2</v>
          </cell>
          <cell r="Q21">
            <v>1.5709630523010901E-2</v>
          </cell>
          <cell r="S21">
            <v>22075694032</v>
          </cell>
          <cell r="U21">
            <v>786367.47166316397</v>
          </cell>
          <cell r="W21">
            <v>44</v>
          </cell>
          <cell r="X21">
            <v>501720318.909091</v>
          </cell>
          <cell r="Z21">
            <v>1.4269154234683E-2</v>
          </cell>
          <cell r="AB21">
            <v>1.5563017736199E-2</v>
          </cell>
          <cell r="AD21">
            <v>20174231655</v>
          </cell>
          <cell r="AF21">
            <v>774685.53756455996</v>
          </cell>
          <cell r="AH21">
            <v>26622</v>
          </cell>
          <cell r="AI21">
            <v>757803.00709939096</v>
          </cell>
          <cell r="AK21">
            <v>1.3621900698641999E-2</v>
          </cell>
          <cell r="AM21">
            <v>1.51809254894247E-2</v>
          </cell>
          <cell r="AO21">
            <v>-2.7956668953628701E-2</v>
          </cell>
          <cell r="AP21">
            <v>-1.48555662836574E-2</v>
          </cell>
          <cell r="AR21">
            <v>-0.16490479626086099</v>
          </cell>
          <cell r="AS21">
            <v>604.04545454545496</v>
          </cell>
          <cell r="AU21">
            <v>9.4325824062567301E-2</v>
          </cell>
          <cell r="AV21">
            <v>-0.99848959075696397</v>
          </cell>
          <cell r="AX21">
            <v>-1901462377</v>
          </cell>
          <cell r="AY21">
            <v>-8.6133752997469504E-2</v>
          </cell>
        </row>
        <row r="22">
          <cell r="F22" t="str">
            <v>Incentiv. Unità/Coll./ind.</v>
          </cell>
          <cell r="H22">
            <v>0</v>
          </cell>
          <cell r="J22">
            <v>0</v>
          </cell>
          <cell r="L22">
            <v>29616</v>
          </cell>
          <cell r="M22">
            <v>0</v>
          </cell>
          <cell r="O22">
            <v>0</v>
          </cell>
          <cell r="Q22">
            <v>0</v>
          </cell>
          <cell r="S22">
            <v>14675584</v>
          </cell>
          <cell r="U22">
            <v>522.76507676415099</v>
          </cell>
          <cell r="W22">
            <v>11</v>
          </cell>
          <cell r="X22">
            <v>1334144</v>
          </cell>
          <cell r="Z22">
            <v>9.4859156535009192E-6</v>
          </cell>
          <cell r="AB22">
            <v>1.03460563346278E-5</v>
          </cell>
          <cell r="AD22">
            <v>462974</v>
          </cell>
          <cell r="AF22">
            <v>17.7780878202379</v>
          </cell>
          <cell r="AH22">
            <v>2</v>
          </cell>
          <cell r="AI22">
            <v>231487</v>
          </cell>
          <cell r="AK22">
            <v>3.1260599966839702E-7</v>
          </cell>
          <cell r="AM22">
            <v>3.4838371630371301E-7</v>
          </cell>
          <cell r="AO22">
            <v>0</v>
          </cell>
          <cell r="AP22">
            <v>-0.96599220450937195</v>
          </cell>
          <cell r="AR22">
            <v>-0.99993246893570997</v>
          </cell>
          <cell r="AS22">
            <v>-0.81818181818181801</v>
          </cell>
          <cell r="AU22">
            <v>0</v>
          </cell>
          <cell r="AV22">
            <v>-0.82649024393169002</v>
          </cell>
          <cell r="AX22">
            <v>-14212610</v>
          </cell>
          <cell r="AY22">
            <v>-0.96845277162394305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38280199.523123004</v>
          </cell>
          <cell r="M26">
            <v>0</v>
          </cell>
          <cell r="O26">
            <v>0.69157169871842505</v>
          </cell>
          <cell r="Q26">
            <v>0.75457139995770794</v>
          </cell>
          <cell r="S26">
            <v>545514469662</v>
          </cell>
          <cell r="U26">
            <v>38077105.037153102</v>
          </cell>
          <cell r="X26">
            <v>0</v>
          </cell>
          <cell r="Z26">
            <v>0.690934078740853</v>
          </cell>
          <cell r="AB26">
            <v>0.75358491085979096</v>
          </cell>
          <cell r="AD26">
            <v>512366982438</v>
          </cell>
          <cell r="AF26">
            <v>38574829.098578602</v>
          </cell>
          <cell r="AI26">
            <v>0</v>
          </cell>
          <cell r="AK26">
            <v>0.67829134012216397</v>
          </cell>
          <cell r="AM26">
            <v>0.75592169714929103</v>
          </cell>
          <cell r="AO26">
            <v>7.6966572569086003E-3</v>
          </cell>
          <cell r="AP26">
            <v>1.30714785417587E-2</v>
          </cell>
          <cell r="AR26">
            <v>0</v>
          </cell>
          <cell r="AS26">
            <v>0</v>
          </cell>
          <cell r="AU26">
            <v>0</v>
          </cell>
          <cell r="AV26">
            <v>0</v>
          </cell>
          <cell r="AX26">
            <v>-33147487224</v>
          </cell>
          <cell r="AY26">
            <v>-6.0763717678356199E-2</v>
          </cell>
        </row>
        <row r="28">
          <cell r="E28" t="str">
            <v>Contingenza</v>
          </cell>
          <cell r="F28" t="str">
            <v>Contingenza</v>
          </cell>
          <cell r="H28">
            <v>344884411718</v>
          </cell>
          <cell r="J28">
            <v>12450850.613773899</v>
          </cell>
          <cell r="L28">
            <v>27701.583333333299</v>
          </cell>
          <cell r="M28">
            <v>12449989.1420647</v>
          </cell>
          <cell r="O28">
            <v>0.22493759219451701</v>
          </cell>
          <cell r="Q28">
            <v>0.245428600042292</v>
          </cell>
          <cell r="S28">
            <v>174766366168</v>
          </cell>
          <cell r="U28">
            <v>12450850.722616</v>
          </cell>
          <cell r="W28">
            <v>28075</v>
          </cell>
          <cell r="X28">
            <v>6224981.8759750696</v>
          </cell>
          <cell r="Z28">
            <v>0.22592886368794701</v>
          </cell>
          <cell r="AB28">
            <v>0.24641508914020899</v>
          </cell>
          <cell r="AD28">
            <v>162180238191</v>
          </cell>
          <cell r="AF28">
            <v>12455362.578748301</v>
          </cell>
          <cell r="AH28">
            <v>26042.666666666701</v>
          </cell>
          <cell r="AI28">
            <v>6227482.0112251705</v>
          </cell>
          <cell r="AK28">
            <v>0.219012365645398</v>
          </cell>
          <cell r="AM28">
            <v>0.244078302850709</v>
          </cell>
          <cell r="AO28">
            <v>3.6238206644058298E-4</v>
          </cell>
          <cell r="AP28">
            <v>3.6237332153234202E-4</v>
          </cell>
          <cell r="AR28">
            <v>-5.9885265282670297E-2</v>
          </cell>
          <cell r="AS28">
            <v>-7.2389433066191694E-2</v>
          </cell>
          <cell r="AU28">
            <v>-0.499800205432756</v>
          </cell>
          <cell r="AV28">
            <v>4.0162932196652899E-4</v>
          </cell>
          <cell r="AX28">
            <v>-12586127977</v>
          </cell>
          <cell r="AY28">
            <v>-7.2016877463145099E-2</v>
          </cell>
        </row>
        <row r="30">
          <cell r="H30">
            <v>1405233178442</v>
          </cell>
          <cell r="J30">
            <v>50731050.136896901</v>
          </cell>
          <cell r="M30">
            <v>0</v>
          </cell>
          <cell r="O30">
            <v>0.91650929091294198</v>
          </cell>
          <cell r="Q30">
            <v>1</v>
          </cell>
          <cell r="S30">
            <v>720280835830</v>
          </cell>
          <cell r="U30">
            <v>50527955.759769201</v>
          </cell>
          <cell r="X30">
            <v>0</v>
          </cell>
          <cell r="Z30">
            <v>0.91686294242879995</v>
          </cell>
          <cell r="AB30">
            <v>1</v>
          </cell>
          <cell r="AD30">
            <v>674547220629</v>
          </cell>
          <cell r="AF30">
            <v>51030191.677326903</v>
          </cell>
          <cell r="AI30">
            <v>0</v>
          </cell>
          <cell r="AK30">
            <v>0.89730370576756302</v>
          </cell>
          <cell r="AM30">
            <v>1</v>
          </cell>
          <cell r="AO30">
            <v>5.8966163645871898E-3</v>
          </cell>
          <cell r="AP30">
            <v>9.9397632460242694E-3</v>
          </cell>
          <cell r="AR30">
            <v>0</v>
          </cell>
          <cell r="AS30">
            <v>0</v>
          </cell>
          <cell r="AU30">
            <v>0</v>
          </cell>
          <cell r="AV30">
            <v>0</v>
          </cell>
          <cell r="AX30">
            <v>-45733615201</v>
          </cell>
          <cell r="AY30">
            <v>-6.3494144125464405E-2</v>
          </cell>
        </row>
        <row r="32">
          <cell r="E32" t="str">
            <v>Straord.</v>
          </cell>
          <cell r="F32" t="str">
            <v>.Straordinario</v>
          </cell>
        </row>
        <row r="33">
          <cell r="E33" t="str">
            <v>e</v>
          </cell>
          <cell r="F33" t="str">
            <v>Compensi Forfait</v>
          </cell>
          <cell r="H33">
            <v>32134296</v>
          </cell>
          <cell r="J33">
            <v>1160.09684833753</v>
          </cell>
          <cell r="L33">
            <v>90.0833333333333</v>
          </cell>
          <cell r="M33">
            <v>356717.43940795597</v>
          </cell>
          <cell r="O33">
            <v>2.0958358579036501E-5</v>
          </cell>
          <cell r="Q33">
            <v>2.5585254843485102E-4</v>
          </cell>
          <cell r="S33">
            <v>18064166</v>
          </cell>
          <cell r="U33">
            <v>1286.9423289281499</v>
          </cell>
          <cell r="W33">
            <v>101.166666666667</v>
          </cell>
          <cell r="X33">
            <v>178558.477759473</v>
          </cell>
          <cell r="Z33">
            <v>2.3352413781535199E-5</v>
          </cell>
          <cell r="AB33">
            <v>2.861260017381E-4</v>
          </cell>
          <cell r="AD33">
            <v>35585897</v>
          </cell>
          <cell r="AF33">
            <v>2732.9793985318502</v>
          </cell>
          <cell r="AH33">
            <v>55.8333333333333</v>
          </cell>
          <cell r="AI33">
            <v>637359.34925373096</v>
          </cell>
          <cell r="AK33">
            <v>4.8056110735296599E-5</v>
          </cell>
          <cell r="AM33">
            <v>4.6745996118971298E-4</v>
          </cell>
          <cell r="AO33">
            <v>1.3558200355843899</v>
          </cell>
          <cell r="AP33">
            <v>1.1236222766936701</v>
          </cell>
          <cell r="AR33">
            <v>-0.38020351526364499</v>
          </cell>
          <cell r="AS33">
            <v>-0.44810543657331098</v>
          </cell>
          <cell r="AU33">
            <v>0.786734481811591</v>
          </cell>
          <cell r="AV33">
            <v>2.5694712301047198</v>
          </cell>
          <cell r="AX33">
            <v>17521731</v>
          </cell>
          <cell r="AY33">
            <v>0.96997176620276804</v>
          </cell>
        </row>
        <row r="34">
          <cell r="E34" t="str">
            <v>Voci  Con.</v>
          </cell>
          <cell r="F34" t="str">
            <v>Straordinario C.2 C.3</v>
          </cell>
          <cell r="H34">
            <v>15332744361</v>
          </cell>
          <cell r="J34">
            <v>553535.33836748905</v>
          </cell>
          <cell r="L34">
            <v>5946.3333333333303</v>
          </cell>
          <cell r="M34">
            <v>2578520.8298110901</v>
          </cell>
          <cell r="O34">
            <v>1.00001927634742E-2</v>
          </cell>
          <cell r="Q34">
            <v>0.122078968814563</v>
          </cell>
          <cell r="S34">
            <v>7195204839</v>
          </cell>
          <cell r="U34">
            <v>512606.76372315001</v>
          </cell>
          <cell r="W34">
            <v>5986.6666666666697</v>
          </cell>
          <cell r="X34">
            <v>1201871.6323496699</v>
          </cell>
          <cell r="Z34">
            <v>9.3015863917123402E-3</v>
          </cell>
          <cell r="AB34">
            <v>0.11396790708575801</v>
          </cell>
          <cell r="AD34">
            <v>8937464615</v>
          </cell>
          <cell r="AF34">
            <v>686392.88951750705</v>
          </cell>
          <cell r="AH34">
            <v>6398</v>
          </cell>
          <cell r="AI34">
            <v>1396915.38215067</v>
          </cell>
          <cell r="AK34">
            <v>1.2069382127173499E-2</v>
          </cell>
          <cell r="AM34">
            <v>0.11740344389976599</v>
          </cell>
          <cell r="AO34">
            <v>0.240016385479285</v>
          </cell>
          <cell r="AP34">
            <v>0.33902425424923899</v>
          </cell>
          <cell r="AR34">
            <v>7.5957172487247093E-2</v>
          </cell>
          <cell r="AS34">
            <v>6.8708240534521098E-2</v>
          </cell>
          <cell r="AU34">
            <v>-0.45824933194237</v>
          </cell>
          <cell r="AV34">
            <v>0.16228334586755699</v>
          </cell>
          <cell r="AX34">
            <v>1742259776</v>
          </cell>
          <cell r="AY34">
            <v>0.24214178956469301</v>
          </cell>
        </row>
        <row r="35">
          <cell r="F35" t="str">
            <v>Totale</v>
          </cell>
          <cell r="H35">
            <v>15364878657</v>
          </cell>
          <cell r="J35">
            <v>554695.43521582696</v>
          </cell>
          <cell r="O35">
            <v>1.00211511220532E-2</v>
          </cell>
          <cell r="Q35">
            <v>0.122334821362998</v>
          </cell>
          <cell r="S35">
            <v>7213269005</v>
          </cell>
          <cell r="U35">
            <v>513893.70605207799</v>
          </cell>
          <cell r="Z35">
            <v>9.3249388054938692E-3</v>
          </cell>
          <cell r="AB35">
            <v>0.114254033087496</v>
          </cell>
          <cell r="AD35">
            <v>8973050512</v>
          </cell>
          <cell r="AF35">
            <v>689125.86891603901</v>
          </cell>
          <cell r="AK35">
            <v>1.2117438237908699E-2</v>
          </cell>
          <cell r="AM35">
            <v>0.117870903860955</v>
          </cell>
          <cell r="AO35">
            <v>0.24234999094215801</v>
          </cell>
          <cell r="AP35">
            <v>0.34098912051318703</v>
          </cell>
          <cell r="AR35">
            <v>0</v>
          </cell>
          <cell r="AS35">
            <v>0</v>
          </cell>
          <cell r="AU35">
            <v>0</v>
          </cell>
          <cell r="AV35">
            <v>0</v>
          </cell>
          <cell r="AX35">
            <v>1759781507</v>
          </cell>
          <cell r="AY35">
            <v>0.24396449179701701</v>
          </cell>
        </row>
        <row r="36">
          <cell r="F36" t="str">
            <v>.Ore Viaggio</v>
          </cell>
        </row>
        <row r="37">
          <cell r="F37" t="str">
            <v>Ore viaggio normali</v>
          </cell>
          <cell r="H37">
            <v>1861976112</v>
          </cell>
          <cell r="J37">
            <v>67220.163130723595</v>
          </cell>
          <cell r="L37">
            <v>1839.8333333333301</v>
          </cell>
          <cell r="M37">
            <v>1012035.20898632</v>
          </cell>
          <cell r="O37">
            <v>1.2144023015439999E-3</v>
          </cell>
          <cell r="Q37">
            <v>1.4825012297764799E-2</v>
          </cell>
          <cell r="S37">
            <v>925951295</v>
          </cell>
          <cell r="U37">
            <v>65967.391799950099</v>
          </cell>
          <cell r="W37">
            <v>1933.8333333333301</v>
          </cell>
          <cell r="X37">
            <v>478816.49314832402</v>
          </cell>
          <cell r="Z37">
            <v>1.19702164951254E-3</v>
          </cell>
          <cell r="AB37">
            <v>1.4666536049467599E-2</v>
          </cell>
          <cell r="AD37">
            <v>1034212568</v>
          </cell>
          <cell r="AF37">
            <v>79427.016889491904</v>
          </cell>
          <cell r="AH37">
            <v>1952.1666666666699</v>
          </cell>
          <cell r="AI37">
            <v>529776.77862204402</v>
          </cell>
          <cell r="AK37">
            <v>1.39662725634381E-3</v>
          </cell>
          <cell r="AM37">
            <v>1.3585521446858401E-2</v>
          </cell>
          <cell r="AO37">
            <v>0.18159512250854801</v>
          </cell>
          <cell r="AP37">
            <v>0.20403451951471499</v>
          </cell>
          <cell r="AR37">
            <v>6.1056255095570298E-2</v>
          </cell>
          <cell r="AS37">
            <v>9.4803068172025304E-3</v>
          </cell>
          <cell r="AU37">
            <v>-0.47652337199544598</v>
          </cell>
          <cell r="AV37">
            <v>0.106429678599091</v>
          </cell>
          <cell r="AX37">
            <v>108261273</v>
          </cell>
          <cell r="AY37">
            <v>0.11691897142387001</v>
          </cell>
        </row>
        <row r="38">
          <cell r="F38" t="str">
            <v>Ore viaggio Reperibili</v>
          </cell>
          <cell r="H38">
            <v>958113474</v>
          </cell>
          <cell r="J38">
            <v>34589.350317091703</v>
          </cell>
          <cell r="L38">
            <v>1291.3333333333301</v>
          </cell>
          <cell r="M38">
            <v>741956.74290139403</v>
          </cell>
          <cell r="O38">
            <v>6.2489266133287501E-4</v>
          </cell>
          <cell r="Q38">
            <v>7.6284781223359696E-3</v>
          </cell>
          <cell r="S38">
            <v>421384920</v>
          </cell>
          <cell r="U38">
            <v>30020.654721618601</v>
          </cell>
          <cell r="W38">
            <v>1183.5</v>
          </cell>
          <cell r="X38">
            <v>356049.784537389</v>
          </cell>
          <cell r="Z38">
            <v>5.4474449654299704E-4</v>
          </cell>
          <cell r="AB38">
            <v>6.6744948176588499E-3</v>
          </cell>
          <cell r="AD38">
            <v>467739198</v>
          </cell>
          <cell r="AF38">
            <v>35922.140504700801</v>
          </cell>
          <cell r="AH38">
            <v>1262.5</v>
          </cell>
          <cell r="AI38">
            <v>370486.49346534698</v>
          </cell>
          <cell r="AK38">
            <v>6.3164704529794003E-4</v>
          </cell>
          <cell r="AM38">
            <v>6.1442696623324597E-3</v>
          </cell>
          <cell r="AO38">
            <v>3.8531807489617403E-2</v>
          </cell>
          <cell r="AP38">
            <v>0.196580848679237</v>
          </cell>
          <cell r="AR38">
            <v>-2.2328342798141401E-2</v>
          </cell>
          <cell r="AS38">
            <v>6.6751161808196E-2</v>
          </cell>
          <cell r="AU38">
            <v>-0.50066294698451996</v>
          </cell>
          <cell r="AV38">
            <v>4.0546882921765601E-2</v>
          </cell>
          <cell r="AX38">
            <v>46354278</v>
          </cell>
          <cell r="AY38">
            <v>0.110004596272691</v>
          </cell>
        </row>
        <row r="39">
          <cell r="F39" t="str">
            <v>Totale</v>
          </cell>
          <cell r="H39">
            <v>2820089586</v>
          </cell>
          <cell r="J39">
            <v>101809.513447815</v>
          </cell>
          <cell r="O39">
            <v>1.83929496287688E-3</v>
          </cell>
          <cell r="Q39">
            <v>2.2453490420100801E-2</v>
          </cell>
          <cell r="S39">
            <v>1347336215</v>
          </cell>
          <cell r="U39">
            <v>95988.046521568802</v>
          </cell>
          <cell r="Z39">
            <v>1.7417661460555399E-3</v>
          </cell>
          <cell r="AB39">
            <v>2.1341030867126399E-2</v>
          </cell>
          <cell r="AD39">
            <v>1501951766</v>
          </cell>
          <cell r="AF39">
            <v>115349.157394193</v>
          </cell>
          <cell r="AK39">
            <v>2.0282743016417498E-3</v>
          </cell>
          <cell r="AM39">
            <v>1.9729791109190799E-2</v>
          </cell>
          <cell r="AO39">
            <v>0.13298996810663899</v>
          </cell>
          <cell r="AP39">
            <v>0.20170335343029799</v>
          </cell>
          <cell r="AR39">
            <v>0</v>
          </cell>
          <cell r="AS39">
            <v>0</v>
          </cell>
          <cell r="AU39">
            <v>0</v>
          </cell>
          <cell r="AV39">
            <v>0</v>
          </cell>
          <cell r="AX39">
            <v>154615551</v>
          </cell>
          <cell r="AY39">
            <v>0.11475647227370001</v>
          </cell>
        </row>
        <row r="40">
          <cell r="F40" t="str">
            <v>.Maggiorazioni conn. straord.</v>
          </cell>
          <cell r="AX40">
            <v>0</v>
          </cell>
        </row>
        <row r="41">
          <cell r="F41" t="str">
            <v>Straord. C.3 oltre plafond</v>
          </cell>
          <cell r="H41">
            <v>232388780</v>
          </cell>
          <cell r="J41">
            <v>8389.58760033213</v>
          </cell>
          <cell r="L41">
            <v>156.25</v>
          </cell>
          <cell r="M41">
            <v>1487288.192</v>
          </cell>
          <cell r="O41">
            <v>1.5156664334531599E-4</v>
          </cell>
          <cell r="Q41">
            <v>1.8502742860981301E-3</v>
          </cell>
          <cell r="S41">
            <v>104995406</v>
          </cell>
          <cell r="U41">
            <v>7480.1699853952196</v>
          </cell>
          <cell r="W41">
            <v>149</v>
          </cell>
          <cell r="X41">
            <v>704667.15436241601</v>
          </cell>
          <cell r="Z41">
            <v>1.3573259712473199E-4</v>
          </cell>
          <cell r="AB41">
            <v>1.66306685399418E-3</v>
          </cell>
          <cell r="AD41">
            <v>154018825</v>
          </cell>
          <cell r="AF41">
            <v>11828.570057151601</v>
          </cell>
          <cell r="AH41">
            <v>196.166666666667</v>
          </cell>
          <cell r="AI41">
            <v>785142.69328801997</v>
          </cell>
          <cell r="AK41">
            <v>2.0799098332466599E-4</v>
          </cell>
          <cell r="AM41">
            <v>2.02320694507111E-3</v>
          </cell>
          <cell r="AO41">
            <v>0.40991078711465601</v>
          </cell>
          <cell r="AP41">
            <v>0.581323697221657</v>
          </cell>
          <cell r="AR41">
            <v>0.25546666666666701</v>
          </cell>
          <cell r="AS41">
            <v>0.31655480984340001</v>
          </cell>
          <cell r="AU41">
            <v>-0.472097810289063</v>
          </cell>
          <cell r="AV41">
            <v>0.114203618584179</v>
          </cell>
          <cell r="AX41">
            <v>49023419</v>
          </cell>
          <cell r="AY41">
            <v>0.46691013319192298</v>
          </cell>
        </row>
        <row r="42">
          <cell r="F42" t="str">
            <v>Integr. prest. inf. 3H</v>
          </cell>
          <cell r="H42">
            <v>336032534</v>
          </cell>
          <cell r="J42">
            <v>12131.284395720801</v>
          </cell>
          <cell r="L42">
            <v>742.66666666666697</v>
          </cell>
          <cell r="M42">
            <v>452467.50538599602</v>
          </cell>
          <cell r="O42">
            <v>2.1916429542424899E-4</v>
          </cell>
          <cell r="Q42">
            <v>2.6754835450859302E-3</v>
          </cell>
          <cell r="S42">
            <v>164916223</v>
          </cell>
          <cell r="U42">
            <v>11749.0986356998</v>
          </cell>
          <cell r="W42">
            <v>692.66666666666697</v>
          </cell>
          <cell r="X42">
            <v>238088.868623677</v>
          </cell>
          <cell r="Z42">
            <v>2.1319511118221199E-4</v>
          </cell>
          <cell r="AB42">
            <v>2.6121781381293202E-3</v>
          </cell>
          <cell r="AD42">
            <v>131307664</v>
          </cell>
          <cell r="AF42">
            <v>10084.36405527</v>
          </cell>
          <cell r="AH42">
            <v>715.83333333333303</v>
          </cell>
          <cell r="AI42">
            <v>183433.29080326</v>
          </cell>
          <cell r="AK42">
            <v>1.77321247278862E-4</v>
          </cell>
          <cell r="AM42">
            <v>1.7248708250167701E-3</v>
          </cell>
          <cell r="AO42">
            <v>-0.168730719162165</v>
          </cell>
          <cell r="AP42">
            <v>-0.14169040809406599</v>
          </cell>
          <cell r="AR42">
            <v>-3.6131059245960398E-2</v>
          </cell>
          <cell r="AS42">
            <v>3.3445620789220497E-2</v>
          </cell>
          <cell r="AU42">
            <v>-0.59459344898862099</v>
          </cell>
          <cell r="AV42">
            <v>-0.229559567972939</v>
          </cell>
          <cell r="AX42">
            <v>-33608559</v>
          </cell>
          <cell r="AY42">
            <v>-0.20379170944267899</v>
          </cell>
        </row>
        <row r="43">
          <cell r="F43" t="str">
            <v>Magg. prest. in R.S. con R.C.</v>
          </cell>
          <cell r="H43">
            <v>994799757</v>
          </cell>
          <cell r="J43">
            <v>35913.780803619797</v>
          </cell>
          <cell r="L43">
            <v>813.58333333333303</v>
          </cell>
          <cell r="M43">
            <v>1222738.61354092</v>
          </cell>
          <cell r="O43">
            <v>6.4881987834880105E-4</v>
          </cell>
          <cell r="Q43">
            <v>7.9205734897948403E-3</v>
          </cell>
          <cell r="S43">
            <v>482127054</v>
          </cell>
          <cell r="U43">
            <v>34348.096320307799</v>
          </cell>
          <cell r="W43">
            <v>811.33333333333303</v>
          </cell>
          <cell r="X43">
            <v>594240.41166803602</v>
          </cell>
          <cell r="Z43">
            <v>6.23268766478374E-4</v>
          </cell>
          <cell r="AB43">
            <v>7.6366152907800496E-3</v>
          </cell>
          <cell r="AD43">
            <v>544197956</v>
          </cell>
          <cell r="AF43">
            <v>41794.135538332601</v>
          </cell>
          <cell r="AH43">
            <v>900.16666666666697</v>
          </cell>
          <cell r="AI43">
            <v>604552.44139974099</v>
          </cell>
          <cell r="AK43">
            <v>7.3489891895820705E-4</v>
          </cell>
          <cell r="AM43">
            <v>7.1486396813681902E-3</v>
          </cell>
          <cell r="AO43">
            <v>0.16373532953456399</v>
          </cell>
          <cell r="AP43">
            <v>0.21678171472992</v>
          </cell>
          <cell r="AR43">
            <v>0.10642220628905</v>
          </cell>
          <cell r="AS43">
            <v>0.10949055053410001</v>
          </cell>
          <cell r="AU43">
            <v>-0.50557507982100802</v>
          </cell>
          <cell r="AV43">
            <v>1.7353295954340799E-2</v>
          </cell>
          <cell r="AX43">
            <v>62070902</v>
          </cell>
          <cell r="AY43">
            <v>0.128743868416063</v>
          </cell>
        </row>
        <row r="44">
          <cell r="F44" t="str">
            <v>Altre maggiorazioni</v>
          </cell>
          <cell r="H44">
            <v>10945468</v>
          </cell>
          <cell r="J44">
            <v>395.148004187776</v>
          </cell>
          <cell r="L44">
            <v>71.75</v>
          </cell>
          <cell r="M44">
            <v>152550.07665505199</v>
          </cell>
          <cell r="O44">
            <v>7.1387605055785103E-6</v>
          </cell>
          <cell r="Q44">
            <v>8.7147572226636298E-5</v>
          </cell>
          <cell r="S44">
            <v>5600156</v>
          </cell>
          <cell r="U44">
            <v>398.97096854629001</v>
          </cell>
          <cell r="W44">
            <v>80</v>
          </cell>
          <cell r="X44">
            <v>70001.95</v>
          </cell>
          <cell r="Z44">
            <v>7.2395902558217897E-6</v>
          </cell>
          <cell r="AB44">
            <v>8.8703250700288797E-5</v>
          </cell>
          <cell r="AD44">
            <v>8257997</v>
          </cell>
          <cell r="AF44">
            <v>634.21011065529206</v>
          </cell>
          <cell r="AH44">
            <v>72</v>
          </cell>
          <cell r="AI44">
            <v>114694.402777778</v>
          </cell>
          <cell r="AK44">
            <v>1.11518115809684E-5</v>
          </cell>
          <cell r="AM44">
            <v>1.08477888224225E-4</v>
          </cell>
          <cell r="AO44">
            <v>0.60499383505404902</v>
          </cell>
          <cell r="AP44">
            <v>0.589614685414657</v>
          </cell>
          <cell r="AR44">
            <v>3.4843205574912901E-3</v>
          </cell>
          <cell r="AS44">
            <v>-0.1</v>
          </cell>
          <cell r="AU44">
            <v>-0.24815244087273799</v>
          </cell>
          <cell r="AV44">
            <v>0.63844582583453402</v>
          </cell>
          <cell r="AX44">
            <v>2657841</v>
          </cell>
          <cell r="AY44">
            <v>0.474601243251081</v>
          </cell>
        </row>
        <row r="45">
          <cell r="F45" t="str">
            <v>Totale</v>
          </cell>
          <cell r="H45">
            <v>1574166539</v>
          </cell>
          <cell r="J45">
            <v>56829.800803860497</v>
          </cell>
          <cell r="M45">
            <v>0</v>
          </cell>
          <cell r="O45">
            <v>1.0266895776239501E-3</v>
          </cell>
          <cell r="Q45">
            <v>1.25334788932055E-2</v>
          </cell>
          <cell r="S45">
            <v>757638839</v>
          </cell>
          <cell r="U45">
            <v>53976.335909949099</v>
          </cell>
          <cell r="X45">
            <v>0</v>
          </cell>
          <cell r="Z45">
            <v>9.7943606504114107E-4</v>
          </cell>
          <cell r="AB45">
            <v>1.2000563533603801E-2</v>
          </cell>
          <cell r="AD45">
            <v>837782442</v>
          </cell>
          <cell r="AF45">
            <v>64341.279761409503</v>
          </cell>
          <cell r="AI45">
            <v>0</v>
          </cell>
          <cell r="AK45">
            <v>1.1313629611427001E-3</v>
          </cell>
          <cell r="AM45">
            <v>1.10051953396803E-2</v>
          </cell>
          <cell r="AO45">
            <v>0.132175000638729</v>
          </cell>
          <cell r="AP45">
            <v>0.19202755571909799</v>
          </cell>
          <cell r="AR45">
            <v>0</v>
          </cell>
          <cell r="AS45">
            <v>0</v>
          </cell>
          <cell r="AU45">
            <v>0</v>
          </cell>
          <cell r="AV45">
            <v>0</v>
          </cell>
          <cell r="AX45">
            <v>80143603</v>
          </cell>
          <cell r="AY45">
            <v>0.105780747863693</v>
          </cell>
        </row>
        <row r="46">
          <cell r="E46" t="str">
            <v>Totale</v>
          </cell>
          <cell r="H46">
            <v>19759134782</v>
          </cell>
          <cell r="J46">
            <v>713334.74946750305</v>
          </cell>
          <cell r="O46">
            <v>1.2887135662554099E-2</v>
          </cell>
          <cell r="Q46">
            <v>0.157321790676304</v>
          </cell>
          <cell r="S46">
            <v>9318244059</v>
          </cell>
          <cell r="U46">
            <v>663858.08848359599</v>
          </cell>
          <cell r="Z46">
            <v>1.20461410165906E-2</v>
          </cell>
          <cell r="AB46">
            <v>0.14759562748822599</v>
          </cell>
          <cell r="AD46">
            <v>11312784720</v>
          </cell>
          <cell r="AF46">
            <v>868816.30607164104</v>
          </cell>
          <cell r="AK46">
            <v>1.52770755006932E-2</v>
          </cell>
          <cell r="AM46">
            <v>0.14860589030982599</v>
          </cell>
          <cell r="AO46">
            <v>0.217964366267316</v>
          </cell>
          <cell r="AP46">
            <v>0.30873799859276602</v>
          </cell>
          <cell r="AR46">
            <v>0</v>
          </cell>
          <cell r="AS46">
            <v>0</v>
          </cell>
          <cell r="AU46">
            <v>0</v>
          </cell>
          <cell r="AV46">
            <v>0</v>
          </cell>
          <cell r="AX46">
            <v>1994540661</v>
          </cell>
          <cell r="AY46">
            <v>0.214046836332171</v>
          </cell>
        </row>
        <row r="47">
          <cell r="H47">
            <v>19637359934</v>
          </cell>
          <cell r="L47">
            <v>997.66666666666697</v>
          </cell>
          <cell r="M47">
            <v>19683287.6050785</v>
          </cell>
          <cell r="S47">
            <v>10226312385</v>
          </cell>
          <cell r="W47">
            <v>1010.66666666667</v>
          </cell>
          <cell r="X47">
            <v>10118382.9666887</v>
          </cell>
          <cell r="AD47">
            <v>10289900055</v>
          </cell>
          <cell r="AH47">
            <v>954.83333333333303</v>
          </cell>
          <cell r="AI47">
            <v>10776645.1963693</v>
          </cell>
        </row>
        <row r="48">
          <cell r="H48">
            <v>-7406856603</v>
          </cell>
          <cell r="L48">
            <v>916.08333333333303</v>
          </cell>
          <cell r="M48">
            <v>-8085352.4275447996</v>
          </cell>
          <cell r="S48">
            <v>-3816680960</v>
          </cell>
          <cell r="W48">
            <v>942.16666666666697</v>
          </cell>
          <cell r="X48">
            <v>-4050961.5708473399</v>
          </cell>
          <cell r="AD48">
            <v>-3547830371</v>
          </cell>
          <cell r="AH48">
            <v>864.66666666666697</v>
          </cell>
          <cell r="AI48">
            <v>-4103119.1646106401</v>
          </cell>
        </row>
        <row r="50">
          <cell r="E50" t="str">
            <v>Indennità</v>
          </cell>
          <cell r="F50" t="str">
            <v>Indennità di turno</v>
          </cell>
          <cell r="H50">
            <v>12230503331</v>
          </cell>
          <cell r="J50">
            <v>441539.72963573597</v>
          </cell>
          <cell r="M50">
            <v>0</v>
          </cell>
          <cell r="O50">
            <v>7.9768753736879205E-3</v>
          </cell>
          <cell r="Q50">
            <v>9.7378994886873599E-2</v>
          </cell>
          <cell r="S50">
            <v>6409631425</v>
          </cell>
          <cell r="U50">
            <v>456640.289602109</v>
          </cell>
          <cell r="X50">
            <v>0</v>
          </cell>
          <cell r="Z50">
            <v>8.2860379617709107E-3</v>
          </cell>
          <cell r="AB50">
            <v>0.10152487594778099</v>
          </cell>
          <cell r="AD50">
            <v>6742069684</v>
          </cell>
          <cell r="AF50">
            <v>517787.637890318</v>
          </cell>
          <cell r="AI50">
            <v>0</v>
          </cell>
          <cell r="AK50">
            <v>9.1046643370937194E-3</v>
          </cell>
          <cell r="AM50">
            <v>8.8564512869269002E-2</v>
          </cell>
          <cell r="AO50">
            <v>0.17268640427325799</v>
          </cell>
          <cell r="AP50">
            <v>0.13390703729075101</v>
          </cell>
          <cell r="AR50">
            <v>0</v>
          </cell>
          <cell r="AS50">
            <v>0</v>
          </cell>
          <cell r="AU50">
            <v>0</v>
          </cell>
          <cell r="AV50">
            <v>0</v>
          </cell>
          <cell r="AX50">
            <v>332438259</v>
          </cell>
          <cell r="AY50">
            <v>5.1865425163663E-2</v>
          </cell>
        </row>
        <row r="51">
          <cell r="F51" t="str">
            <v>Reperibilità</v>
          </cell>
          <cell r="H51">
            <v>15673739623</v>
          </cell>
          <cell r="J51">
            <v>565845.78477478703</v>
          </cell>
          <cell r="L51">
            <v>3566.1666666666702</v>
          </cell>
          <cell r="M51">
            <v>4395122.5750338798</v>
          </cell>
          <cell r="O51">
            <v>1.0222593807354199E-2</v>
          </cell>
          <cell r="Q51">
            <v>0.124793965489359</v>
          </cell>
          <cell r="S51">
            <v>8057849843</v>
          </cell>
          <cell r="U51">
            <v>574064.03612011496</v>
          </cell>
          <cell r="W51">
            <v>3594.8333333333298</v>
          </cell>
          <cell r="X51">
            <v>2241508.6029950399</v>
          </cell>
          <cell r="Z51">
            <v>1.04167689625535E-2</v>
          </cell>
          <cell r="AB51">
            <v>0.127631707889729</v>
          </cell>
          <cell r="AD51">
            <v>7926924784</v>
          </cell>
          <cell r="AF51">
            <v>608783.927194066</v>
          </cell>
          <cell r="AH51">
            <v>3361.1666666666702</v>
          </cell>
          <cell r="AI51">
            <v>2358384.9211087399</v>
          </cell>
          <cell r="AK51">
            <v>1.0704723143841801E-2</v>
          </cell>
          <cell r="AM51">
            <v>0.104128889933066</v>
          </cell>
          <cell r="AO51">
            <v>7.5883117935338501E-2</v>
          </cell>
          <cell r="AP51">
            <v>6.0480867794139102E-2</v>
          </cell>
          <cell r="AR51">
            <v>-5.7484694115997603E-2</v>
          </cell>
          <cell r="AS51">
            <v>-6.5000695442533299E-2</v>
          </cell>
          <cell r="AU51">
            <v>-0.46340861242292902</v>
          </cell>
          <cell r="AV51">
            <v>5.2141811080955301E-2</v>
          </cell>
          <cell r="AX51">
            <v>-130925059</v>
          </cell>
          <cell r="AY51">
            <v>-1.6248138343473498E-2</v>
          </cell>
        </row>
        <row r="52">
          <cell r="F52" t="str">
            <v>Mutamento temp. mansioni</v>
          </cell>
          <cell r="H52">
            <v>473444573</v>
          </cell>
          <cell r="J52">
            <v>17092.067521871501</v>
          </cell>
          <cell r="L52">
            <v>462.25</v>
          </cell>
          <cell r="M52">
            <v>1024217.57274202</v>
          </cell>
          <cell r="O52">
            <v>3.0878601255906801E-4</v>
          </cell>
          <cell r="Q52">
            <v>3.76955513650275E-3</v>
          </cell>
          <cell r="S52">
            <v>185694560</v>
          </cell>
          <cell r="U52">
            <v>13229.406191001999</v>
          </cell>
          <cell r="W52">
            <v>400.16666666666703</v>
          </cell>
          <cell r="X52">
            <v>464043.04872969602</v>
          </cell>
          <cell r="Z52">
            <v>2.4005626399248799E-4</v>
          </cell>
          <cell r="AB52">
            <v>2.94129504773792E-3</v>
          </cell>
          <cell r="AD52">
            <v>135354807</v>
          </cell>
          <cell r="AF52">
            <v>10395.182648431</v>
          </cell>
          <cell r="AH52">
            <v>264.83333333333297</v>
          </cell>
          <cell r="AI52">
            <v>511094.29955947102</v>
          </cell>
          <cell r="AK52">
            <v>1.82786613296461E-4</v>
          </cell>
          <cell r="AM52">
            <v>1.7780345069582199E-3</v>
          </cell>
          <cell r="AO52">
            <v>-0.39181245129478498</v>
          </cell>
          <cell r="AP52">
            <v>-0.21423664083265301</v>
          </cell>
          <cell r="AR52">
            <v>-0.427077699657473</v>
          </cell>
          <cell r="AS52">
            <v>-0.33819241982507298</v>
          </cell>
          <cell r="AU52">
            <v>-0.500990499322155</v>
          </cell>
          <cell r="AV52">
            <v>0.10139415073359399</v>
          </cell>
          <cell r="AX52">
            <v>-50339753</v>
          </cell>
          <cell r="AY52">
            <v>-0.27108900228418098</v>
          </cell>
        </row>
        <row r="53">
          <cell r="F53" t="str">
            <v>.Altre indennità</v>
          </cell>
        </row>
        <row r="54">
          <cell r="F54" t="str">
            <v>Indennità di trasferimento</v>
          </cell>
          <cell r="H54">
            <v>15609200415</v>
          </cell>
          <cell r="J54">
            <v>563515.82142986101</v>
          </cell>
          <cell r="L54">
            <v>3082.25</v>
          </cell>
          <cell r="M54">
            <v>5064222.6993267899</v>
          </cell>
          <cell r="O54">
            <v>1.01805005913189E-2</v>
          </cell>
          <cell r="Q54">
            <v>0.12428010575393</v>
          </cell>
          <cell r="S54">
            <v>8088645387</v>
          </cell>
          <cell r="U54">
            <v>576257.99786271504</v>
          </cell>
          <cell r="W54">
            <v>3069.8333333333298</v>
          </cell>
          <cell r="X54">
            <v>2634880.9556436301</v>
          </cell>
          <cell r="Z54">
            <v>1.0456579839297901E-2</v>
          </cell>
          <cell r="AB54">
            <v>0.128119491597876</v>
          </cell>
          <cell r="AD54">
            <v>20759583420</v>
          </cell>
          <cell r="AF54">
            <v>1594325.8029708599</v>
          </cell>
          <cell r="AH54">
            <v>3293.8333333333298</v>
          </cell>
          <cell r="AI54">
            <v>6302560.3663411401</v>
          </cell>
          <cell r="AK54">
            <v>2.8034275478573699E-2</v>
          </cell>
          <cell r="AM54">
            <v>0.272699998536718</v>
          </cell>
          <cell r="AO54">
            <v>1.82924763128288</v>
          </cell>
          <cell r="AP54">
            <v>1.7666875060893901</v>
          </cell>
          <cell r="AR54">
            <v>6.8645740395274102E-2</v>
          </cell>
          <cell r="AS54">
            <v>7.2968130734567593E-2</v>
          </cell>
          <cell r="AU54">
            <v>0.24452670045078601</v>
          </cell>
          <cell r="AV54">
            <v>1.39197158142638</v>
          </cell>
          <cell r="AX54">
            <v>12670938033</v>
          </cell>
          <cell r="AY54">
            <v>1.56650927649327</v>
          </cell>
        </row>
        <row r="55">
          <cell r="F55" t="str">
            <v>Compenso letture</v>
          </cell>
          <cell r="H55">
            <v>2823850822</v>
          </cell>
          <cell r="J55">
            <v>101945.299774967</v>
          </cell>
          <cell r="L55">
            <v>348.08333333333297</v>
          </cell>
          <cell r="M55">
            <v>8112571.1908067996</v>
          </cell>
          <cell r="O55">
            <v>1.84174808438881E-3</v>
          </cell>
          <cell r="Q55">
            <v>2.2483437297289698E-2</v>
          </cell>
          <cell r="S55">
            <v>1212154128</v>
          </cell>
          <cell r="U55">
            <v>86357.291917500799</v>
          </cell>
          <cell r="W55">
            <v>342.16666666666703</v>
          </cell>
          <cell r="X55">
            <v>3542583.91037506</v>
          </cell>
          <cell r="Z55">
            <v>1.56700977858884E-3</v>
          </cell>
          <cell r="AB55">
            <v>1.9199824344781499E-2</v>
          </cell>
          <cell r="AD55">
            <v>1005223590</v>
          </cell>
          <cell r="AF55">
            <v>77200.677627663201</v>
          </cell>
          <cell r="AH55">
            <v>322.66666666666703</v>
          </cell>
          <cell r="AI55">
            <v>3115362.3657024801</v>
          </cell>
          <cell r="AK55">
            <v>1.3574797947280199E-3</v>
          </cell>
          <cell r="AM55">
            <v>1.3204719284394701E-2</v>
          </cell>
          <cell r="AO55">
            <v>-0.242724502276466</v>
          </cell>
          <cell r="AP55">
            <v>-0.106031744239793</v>
          </cell>
          <cell r="AR55">
            <v>-7.3018913095522997E-2</v>
          </cell>
          <cell r="AS55">
            <v>-5.6989771066731601E-2</v>
          </cell>
          <cell r="AU55">
            <v>-0.61598335565513196</v>
          </cell>
          <cell r="AV55">
            <v>-0.120596026934292</v>
          </cell>
          <cell r="AX55">
            <v>-206930538</v>
          </cell>
          <cell r="AY55">
            <v>-0.170713058034481</v>
          </cell>
        </row>
        <row r="56">
          <cell r="F56" t="str">
            <v>Guida mezzi</v>
          </cell>
          <cell r="H56">
            <v>6782644048</v>
          </cell>
          <cell r="J56">
            <v>244863.742572113</v>
          </cell>
          <cell r="L56">
            <v>11396.416666666701</v>
          </cell>
          <cell r="M56">
            <v>595155.84998208506</v>
          </cell>
          <cell r="O56">
            <v>4.4237186983013899E-3</v>
          </cell>
          <cell r="Q56">
            <v>5.4003260715818201E-2</v>
          </cell>
          <cell r="S56">
            <v>3389831578</v>
          </cell>
          <cell r="U56">
            <v>241501.19887436301</v>
          </cell>
          <cell r="W56">
            <v>11549.333333333299</v>
          </cell>
          <cell r="X56">
            <v>293508.85286307998</v>
          </cell>
          <cell r="Z56">
            <v>4.38219786394626E-3</v>
          </cell>
          <cell r="AB56">
            <v>5.36929828910283E-2</v>
          </cell>
          <cell r="AD56">
            <v>3232628600</v>
          </cell>
          <cell r="AF56">
            <v>248264.287588559</v>
          </cell>
          <cell r="AH56">
            <v>11075</v>
          </cell>
          <cell r="AI56">
            <v>291885.200902935</v>
          </cell>
          <cell r="AK56">
            <v>4.3654248189300103E-3</v>
          </cell>
          <cell r="AM56">
            <v>4.2464137967261499E-2</v>
          </cell>
          <cell r="AO56">
            <v>1.3887499148409799E-2</v>
          </cell>
          <cell r="AP56">
            <v>2.8004369111701899E-2</v>
          </cell>
          <cell r="AR56">
            <v>-2.8203309519805101E-2</v>
          </cell>
          <cell r="AS56">
            <v>-4.1070191641653299E-2</v>
          </cell>
          <cell r="AU56">
            <v>-0.50956509809704398</v>
          </cell>
          <cell r="AV56">
            <v>-5.5318670776277699E-3</v>
          </cell>
          <cell r="AX56">
            <v>-157202978</v>
          </cell>
          <cell r="AY56">
            <v>-4.6374863878266698E-2</v>
          </cell>
        </row>
        <row r="57">
          <cell r="F57" t="str">
            <v>Turno ad personam</v>
          </cell>
          <cell r="H57">
            <v>9073843891</v>
          </cell>
          <cell r="J57">
            <v>327579.53372483398</v>
          </cell>
          <cell r="L57">
            <v>1228.3333333333301</v>
          </cell>
          <cell r="M57">
            <v>7387118.50013569</v>
          </cell>
          <cell r="O57">
            <v>5.9180656690838197E-3</v>
          </cell>
          <cell r="Q57">
            <v>7.2245742791824399E-2</v>
          </cell>
          <cell r="S57">
            <v>4638399871</v>
          </cell>
          <cell r="U57">
            <v>330452.73900188803</v>
          </cell>
          <cell r="W57">
            <v>1257.5</v>
          </cell>
          <cell r="X57">
            <v>3688588.3666003998</v>
          </cell>
          <cell r="Z57">
            <v>5.9962819801263898E-3</v>
          </cell>
          <cell r="AB57">
            <v>7.3469586669639195E-2</v>
          </cell>
          <cell r="AD57">
            <v>4373301509</v>
          </cell>
          <cell r="AF57">
            <v>335867.406339799</v>
          </cell>
          <cell r="AH57">
            <v>1172.3333333333301</v>
          </cell>
          <cell r="AI57">
            <v>3730424.9437020202</v>
          </cell>
          <cell r="AK57">
            <v>5.9058188583905602E-3</v>
          </cell>
          <cell r="AM57">
            <v>5.7448133277855903E-2</v>
          </cell>
          <cell r="AO57">
            <v>2.5300337053190399E-2</v>
          </cell>
          <cell r="AP57">
            <v>1.63856028376894E-2</v>
          </cell>
          <cell r="AR57">
            <v>-4.5590230664857498E-2</v>
          </cell>
          <cell r="AS57">
            <v>-6.7726971504307606E-2</v>
          </cell>
          <cell r="AU57">
            <v>-0.495009462264143</v>
          </cell>
          <cell r="AV57">
            <v>1.13421647913996E-2</v>
          </cell>
          <cell r="AX57">
            <v>-265098362</v>
          </cell>
          <cell r="AY57">
            <v>-5.7152977184532203E-2</v>
          </cell>
        </row>
        <row r="58">
          <cell r="F58" t="str">
            <v>Indennità ad personam</v>
          </cell>
          <cell r="H58">
            <v>10121170759</v>
          </cell>
          <cell r="J58">
            <v>365389.62294371799</v>
          </cell>
          <cell r="L58">
            <v>13826.583333333299</v>
          </cell>
          <cell r="M58">
            <v>732008.08290792501</v>
          </cell>
          <cell r="O58">
            <v>6.60114433522306E-3</v>
          </cell>
          <cell r="Q58">
            <v>8.0584535968500598E-2</v>
          </cell>
          <cell r="S58">
            <v>5150252428</v>
          </cell>
          <cell r="U58">
            <v>366918.56431446603</v>
          </cell>
          <cell r="W58">
            <v>14110</v>
          </cell>
          <cell r="X58">
            <v>365007.25924876</v>
          </cell>
          <cell r="Z58">
            <v>6.6579783300271204E-3</v>
          </cell>
          <cell r="AB58">
            <v>8.1577036834448002E-2</v>
          </cell>
          <cell r="AD58">
            <v>4658710601</v>
          </cell>
          <cell r="AF58">
            <v>357786.68432201998</v>
          </cell>
          <cell r="AH58">
            <v>12450</v>
          </cell>
          <cell r="AI58">
            <v>374193.62257028098</v>
          </cell>
          <cell r="AK58">
            <v>6.2912426382101998E-3</v>
          </cell>
          <cell r="AM58">
            <v>6.1197296129350501E-2</v>
          </cell>
          <cell r="AO58">
            <v>-2.0807757375388099E-2</v>
          </cell>
          <cell r="AP58">
            <v>-2.4888029335629801E-2</v>
          </cell>
          <cell r="AR58">
            <v>-9.9560628981611596E-2</v>
          </cell>
          <cell r="AS58">
            <v>-0.11764705882352899</v>
          </cell>
          <cell r="AU58">
            <v>-0.48881217119381298</v>
          </cell>
          <cell r="AV58">
            <v>2.5167618146631699E-2</v>
          </cell>
          <cell r="AX58">
            <v>-491541827</v>
          </cell>
          <cell r="AY58">
            <v>-9.5440336929442607E-2</v>
          </cell>
        </row>
        <row r="59">
          <cell r="F59" t="str">
            <v>Altre indennità</v>
          </cell>
          <cell r="H59">
            <v>2100241714</v>
          </cell>
          <cell r="J59">
            <v>75821.912923139898</v>
          </cell>
          <cell r="L59">
            <v>1637.9166666666699</v>
          </cell>
          <cell r="M59">
            <v>1282264.08384635</v>
          </cell>
          <cell r="O59">
            <v>1.3698018759975999E-3</v>
          </cell>
          <cell r="Q59">
            <v>1.6722077709624601E-2</v>
          </cell>
          <cell r="S59">
            <v>1050978791</v>
          </cell>
          <cell r="U59">
            <v>74874.704591600501</v>
          </cell>
          <cell r="W59">
            <v>1651.3333333333301</v>
          </cell>
          <cell r="X59">
            <v>636442.54602341505</v>
          </cell>
          <cell r="Z59">
            <v>1.3586506901591599E-3</v>
          </cell>
          <cell r="AB59">
            <v>1.6646899689715701E-2</v>
          </cell>
          <cell r="AD59">
            <v>1264790661</v>
          </cell>
          <cell r="AF59">
            <v>97135.301098872995</v>
          </cell>
          <cell r="AH59">
            <v>1922.5</v>
          </cell>
          <cell r="AI59">
            <v>657888.51027308195</v>
          </cell>
          <cell r="AK59">
            <v>1.70800584461831E-3</v>
          </cell>
          <cell r="AM59">
            <v>1.6614418720544599E-2</v>
          </cell>
          <cell r="AO59">
            <v>0.28109800127752399</v>
          </cell>
          <cell r="AP59">
            <v>0.29730463216772002</v>
          </cell>
          <cell r="AR59">
            <v>0.173747138132791</v>
          </cell>
          <cell r="AS59">
            <v>0.16421073879693199</v>
          </cell>
          <cell r="AU59">
            <v>-0.48693212376373901</v>
          </cell>
          <cell r="AV59">
            <v>3.3696622552442497E-2</v>
          </cell>
          <cell r="AX59">
            <v>213811870</v>
          </cell>
          <cell r="AY59">
            <v>0.203440708633672</v>
          </cell>
        </row>
        <row r="60">
          <cell r="F60" t="str">
            <v>Totale</v>
          </cell>
          <cell r="H60">
            <v>46510951649</v>
          </cell>
          <cell r="J60">
            <v>1679115.93336863</v>
          </cell>
          <cell r="O60">
            <v>3.0334979254313499E-2</v>
          </cell>
          <cell r="Q60">
            <v>0.37031916023698702</v>
          </cell>
          <cell r="S60">
            <v>23530262183</v>
          </cell>
          <cell r="U60">
            <v>1676362.4965625301</v>
          </cell>
          <cell r="Z60">
            <v>3.0418698482145599E-2</v>
          </cell>
          <cell r="AB60">
            <v>0.37270582202748898</v>
          </cell>
          <cell r="AD60">
            <v>35294238381</v>
          </cell>
          <cell r="AF60">
            <v>2710580.15994778</v>
          </cell>
          <cell r="AK60">
            <v>4.7662247433450801E-2</v>
          </cell>
          <cell r="AM60">
            <v>0.46362870391612598</v>
          </cell>
          <cell r="AO60">
            <v>0.61429005947780302</v>
          </cell>
          <cell r="AP60">
            <v>0.61694154188366701</v>
          </cell>
          <cell r="AR60">
            <v>0</v>
          </cell>
          <cell r="AS60">
            <v>0</v>
          </cell>
          <cell r="AU60">
            <v>0</v>
          </cell>
          <cell r="AV60">
            <v>0</v>
          </cell>
          <cell r="AX60">
            <v>11763976198</v>
          </cell>
          <cell r="AY60">
            <v>0.499950918800181</v>
          </cell>
        </row>
        <row r="61">
          <cell r="E61" t="str">
            <v>Totale</v>
          </cell>
          <cell r="H61">
            <v>74888639176</v>
          </cell>
          <cell r="J61">
            <v>2703593.5153010301</v>
          </cell>
          <cell r="O61">
            <v>4.8843234447914698E-2</v>
          </cell>
          <cell r="Q61">
            <v>0.596261675749723</v>
          </cell>
          <cell r="S61">
            <v>38183438011</v>
          </cell>
          <cell r="U61">
            <v>2720296.2284757602</v>
          </cell>
          <cell r="Z61">
            <v>4.93615616704626E-2</v>
          </cell>
          <cell r="AB61">
            <v>0.60480370091273705</v>
          </cell>
          <cell r="AD61">
            <v>50098587656</v>
          </cell>
          <cell r="AF61">
            <v>3847546.9076805902</v>
          </cell>
          <cell r="AK61">
            <v>6.7654421527682806E-2</v>
          </cell>
          <cell r="AM61">
            <v>0.65810014122541904</v>
          </cell>
          <cell r="AO61">
            <v>0.42312329346306798</v>
          </cell>
          <cell r="AP61">
            <v>0.414385267091465</v>
          </cell>
          <cell r="AR61">
            <v>0</v>
          </cell>
          <cell r="AS61">
            <v>0</v>
          </cell>
          <cell r="AU61">
            <v>0</v>
          </cell>
          <cell r="AV61">
            <v>0</v>
          </cell>
          <cell r="AX61">
            <v>11915149645</v>
          </cell>
          <cell r="AY61">
            <v>0.31205020463499</v>
          </cell>
        </row>
        <row r="63">
          <cell r="E63" t="str">
            <v>Rimborsi</v>
          </cell>
          <cell r="F63" t="str">
            <v>Rimborsi forfait</v>
          </cell>
          <cell r="H63">
            <v>18925914903</v>
          </cell>
          <cell r="J63">
            <v>683254.24745183403</v>
          </cell>
          <cell r="L63">
            <v>10331.083333333299</v>
          </cell>
          <cell r="M63">
            <v>1831939.0418558901</v>
          </cell>
          <cell r="O63">
            <v>1.2343700044756101E-2</v>
          </cell>
          <cell r="Q63">
            <v>0.15068771257331001</v>
          </cell>
          <cell r="S63">
            <v>9298245801</v>
          </cell>
          <cell r="U63">
            <v>662433.35596480605</v>
          </cell>
          <cell r="W63">
            <v>10701.833333333299</v>
          </cell>
          <cell r="X63">
            <v>868846.06696671899</v>
          </cell>
          <cell r="Z63">
            <v>1.20202883093177E-2</v>
          </cell>
          <cell r="AB63">
            <v>0.14727886658139699</v>
          </cell>
          <cell r="AD63">
            <v>9389369876</v>
          </cell>
          <cell r="AF63">
            <v>721098.99144325498</v>
          </cell>
          <cell r="AH63">
            <v>10522.333333333299</v>
          </cell>
          <cell r="AI63">
            <v>892327.73554661497</v>
          </cell>
          <cell r="AK63">
            <v>1.26796466166278E-2</v>
          </cell>
          <cell r="AM63">
            <v>0.12333971735575</v>
          </cell>
          <cell r="AO63">
            <v>5.5388962648326899E-2</v>
          </cell>
          <cell r="AP63">
            <v>8.8560811363438699E-2</v>
          </cell>
          <cell r="AR63">
            <v>1.8512095375606E-2</v>
          </cell>
          <cell r="AS63">
            <v>-1.67728270857018E-2</v>
          </cell>
          <cell r="AU63">
            <v>-0.51290533409745898</v>
          </cell>
          <cell r="AV63">
            <v>2.7026270213634501E-2</v>
          </cell>
          <cell r="AX63">
            <v>91124075</v>
          </cell>
          <cell r="AY63">
            <v>9.8001361708678295E-3</v>
          </cell>
        </row>
        <row r="64">
          <cell r="F64" t="str">
            <v>Rimborsi chilometrici</v>
          </cell>
          <cell r="H64">
            <v>11903172149</v>
          </cell>
          <cell r="J64">
            <v>429722.57725123002</v>
          </cell>
          <cell r="L64">
            <v>4078.9166666666702</v>
          </cell>
          <cell r="M64">
            <v>2918219.0080699502</v>
          </cell>
          <cell r="O64">
            <v>7.7633862004240703E-3</v>
          </cell>
          <cell r="Q64">
            <v>9.4772791312446703E-2</v>
          </cell>
          <cell r="S64">
            <v>6257285168</v>
          </cell>
          <cell r="U64">
            <v>445786.71093221201</v>
          </cell>
          <cell r="W64">
            <v>4250</v>
          </cell>
          <cell r="X64">
            <v>1472302.3924705901</v>
          </cell>
          <cell r="Z64">
            <v>8.0890926485174697E-3</v>
          </cell>
          <cell r="AB64">
            <v>9.9111798842800497E-2</v>
          </cell>
          <cell r="AD64">
            <v>5258401269</v>
          </cell>
          <cell r="AF64">
            <v>403842.63286635</v>
          </cell>
          <cell r="AH64">
            <v>4164.6666666666697</v>
          </cell>
          <cell r="AI64">
            <v>1262622.36329438</v>
          </cell>
          <cell r="AK64">
            <v>7.1010803429709399E-3</v>
          </cell>
          <cell r="AM64">
            <v>6.9074893717774699E-2</v>
          </cell>
          <cell r="AO64">
            <v>-6.02247723413201E-2</v>
          </cell>
          <cell r="AP64">
            <v>-9.4090014433473895E-2</v>
          </cell>
          <cell r="AR64">
            <v>2.1022738880830401E-2</v>
          </cell>
          <cell r="AS64">
            <v>-2.0078431372548899E-2</v>
          </cell>
          <cell r="AU64">
            <v>-0.56733118391636705</v>
          </cell>
          <cell r="AV64">
            <v>-0.14241641543783301</v>
          </cell>
          <cell r="AX64">
            <v>-998883899</v>
          </cell>
          <cell r="AY64">
            <v>-0.15963534858668901</v>
          </cell>
        </row>
        <row r="65">
          <cell r="F65" t="str">
            <v>Altri rimborsi</v>
          </cell>
          <cell r="H65">
            <v>120074399</v>
          </cell>
          <cell r="J65">
            <v>4334.8680128521401</v>
          </cell>
          <cell r="L65">
            <v>428.58333333333297</v>
          </cell>
          <cell r="M65">
            <v>280165.81528290902</v>
          </cell>
          <cell r="O65">
            <v>7.8313908305453495E-5</v>
          </cell>
          <cell r="Q65">
            <v>9.5602968821638704E-4</v>
          </cell>
          <cell r="S65">
            <v>76392052</v>
          </cell>
          <cell r="U65">
            <v>5442.3860649022199</v>
          </cell>
          <cell r="W65">
            <v>434.33333333333297</v>
          </cell>
          <cell r="X65">
            <v>175883.46584804301</v>
          </cell>
          <cell r="Z65">
            <v>9.87556695351757E-5</v>
          </cell>
          <cell r="AB65">
            <v>1.2100061748396801E-3</v>
          </cell>
          <cell r="AD65">
            <v>66942036</v>
          </cell>
          <cell r="AF65">
            <v>5141.1154616610502</v>
          </cell>
          <cell r="AH65">
            <v>405.33333333333297</v>
          </cell>
          <cell r="AI65">
            <v>165153.04934210499</v>
          </cell>
          <cell r="AK65">
            <v>9.04002474593296E-5</v>
          </cell>
          <cell r="AM65">
            <v>8.7935739123058698E-4</v>
          </cell>
          <cell r="AO65">
            <v>0.18599123350895999</v>
          </cell>
          <cell r="AP65">
            <v>-5.5356345479431898E-2</v>
          </cell>
          <cell r="AR65">
            <v>-5.4248493097414002E-2</v>
          </cell>
          <cell r="AS65">
            <v>-6.6768994627782005E-2</v>
          </cell>
          <cell r="AU65">
            <v>-0.410516771379352</v>
          </cell>
          <cell r="AV65">
            <v>-6.1008671020892899E-2</v>
          </cell>
          <cell r="AX65">
            <v>-9450016</v>
          </cell>
          <cell r="AY65">
            <v>-0.12370417802103301</v>
          </cell>
        </row>
        <row r="66">
          <cell r="E66" t="str">
            <v>Totale</v>
          </cell>
          <cell r="H66">
            <v>30949161451</v>
          </cell>
          <cell r="J66">
            <v>1117311.69271592</v>
          </cell>
          <cell r="O66">
            <v>2.0185400153485598E-2</v>
          </cell>
          <cell r="Q66">
            <v>0.246416533573973</v>
          </cell>
          <cell r="S66">
            <v>15631923021</v>
          </cell>
          <cell r="U66">
            <v>1113662.4529619201</v>
          </cell>
          <cell r="Z66">
            <v>2.02081366273704E-2</v>
          </cell>
          <cell r="AB66">
            <v>0.24760067159903701</v>
          </cell>
          <cell r="AD66">
            <v>14714713181</v>
          </cell>
          <cell r="AF66">
            <v>1130082.73977127</v>
          </cell>
          <cell r="AK66">
            <v>1.9871127207058002E-2</v>
          </cell>
          <cell r="AM66">
            <v>0.19329396846475499</v>
          </cell>
          <cell r="AO66">
            <v>1.1430156095748999E-2</v>
          </cell>
          <cell r="AP66">
            <v>1.4744401919695701E-2</v>
          </cell>
          <cell r="AR66">
            <v>0</v>
          </cell>
          <cell r="AS66">
            <v>0</v>
          </cell>
          <cell r="AU66">
            <v>0</v>
          </cell>
          <cell r="AV66">
            <v>0</v>
          </cell>
          <cell r="AX66">
            <v>-917209840</v>
          </cell>
          <cell r="AY66">
            <v>-5.8675432240026797E-2</v>
          </cell>
        </row>
        <row r="67">
          <cell r="H67">
            <v>125596935409</v>
          </cell>
          <cell r="J67">
            <v>4534239.9574844502</v>
          </cell>
          <cell r="O67">
            <v>8.1915770263954302E-2</v>
          </cell>
          <cell r="Q67">
            <v>1</v>
          </cell>
          <cell r="S67">
            <v>63133605091</v>
          </cell>
          <cell r="U67">
            <v>4497816.7699212804</v>
          </cell>
          <cell r="Z67">
            <v>8.1615839314423497E-2</v>
          </cell>
          <cell r="AB67">
            <v>1</v>
          </cell>
          <cell r="AD67">
            <v>76126085557</v>
          </cell>
          <cell r="AF67">
            <v>5846445.9535234999</v>
          </cell>
          <cell r="AK67">
            <v>0.102802624235434</v>
          </cell>
          <cell r="AM67">
            <v>1</v>
          </cell>
          <cell r="AO67">
            <v>0.289399327857155</v>
          </cell>
          <cell r="AP67">
            <v>0.29984084559003199</v>
          </cell>
          <cell r="AR67">
            <v>0</v>
          </cell>
          <cell r="AS67">
            <v>0</v>
          </cell>
          <cell r="AU67">
            <v>0</v>
          </cell>
          <cell r="AV67">
            <v>0</v>
          </cell>
          <cell r="AX67">
            <v>12992480466</v>
          </cell>
          <cell r="AY67">
            <v>0.205793419325141</v>
          </cell>
        </row>
        <row r="69">
          <cell r="F69" t="str">
            <v>Trattenute e rimborsi (C)</v>
          </cell>
          <cell r="H69">
            <v>2414766888</v>
          </cell>
          <cell r="J69">
            <v>87176.748986149003</v>
          </cell>
          <cell r="L69">
            <v>10286.333333333299</v>
          </cell>
          <cell r="M69">
            <v>234754.874234421</v>
          </cell>
          <cell r="O69">
            <v>1.57493882310314E-3</v>
          </cell>
          <cell r="Q69">
            <v>1</v>
          </cell>
          <cell r="S69">
            <v>1176732280</v>
          </cell>
          <cell r="U69">
            <v>83833.739179994998</v>
          </cell>
          <cell r="W69">
            <v>10090.833333333299</v>
          </cell>
          <cell r="X69">
            <v>116613.984309192</v>
          </cell>
          <cell r="Z69">
            <v>1.5212182567769499E-3</v>
          </cell>
          <cell r="AB69">
            <v>1</v>
          </cell>
          <cell r="AD69">
            <v>-78738135</v>
          </cell>
          <cell r="AF69">
            <v>-6047.0500668795703</v>
          </cell>
          <cell r="AH69">
            <v>11147.333333333299</v>
          </cell>
          <cell r="AI69">
            <v>-7063.4054482387401</v>
          </cell>
          <cell r="AK69">
            <v>-1.0633000299671301E-4</v>
          </cell>
          <cell r="AM69">
            <v>1</v>
          </cell>
          <cell r="AO69">
            <v>-1.06936540003161</v>
          </cell>
          <cell r="AP69">
            <v>-1.0721314607463299</v>
          </cell>
          <cell r="AR69">
            <v>8.3703295634984895E-2</v>
          </cell>
          <cell r="AS69">
            <v>0.10469898422660801</v>
          </cell>
          <cell r="AU69">
            <v>-1.0300884293511401</v>
          </cell>
          <cell r="AV69">
            <v>-1.0605708268187699</v>
          </cell>
          <cell r="AX69">
            <v>-1255470415</v>
          </cell>
          <cell r="AY69">
            <v>-1.0669125308604599</v>
          </cell>
        </row>
        <row r="71">
          <cell r="F71" t="str">
            <v>Totale lordo pagato (D)</v>
          </cell>
          <cell r="H71">
            <v>1533244880739</v>
          </cell>
          <cell r="J71">
            <v>55352466.843367502</v>
          </cell>
          <cell r="O71">
            <v>1</v>
          </cell>
          <cell r="S71">
            <v>784591173201</v>
          </cell>
          <cell r="U71">
            <v>55109606.268870398</v>
          </cell>
          <cell r="Z71">
            <v>1</v>
          </cell>
          <cell r="AD71">
            <v>750594568051</v>
          </cell>
          <cell r="AF71">
            <v>56870590.580783501</v>
          </cell>
          <cell r="AK71">
            <v>1</v>
          </cell>
          <cell r="AO71">
            <v>2.7426487453789901E-2</v>
          </cell>
          <cell r="AP71">
            <v>3.19542168986202E-2</v>
          </cell>
          <cell r="AR71">
            <v>0</v>
          </cell>
          <cell r="AS71">
            <v>0</v>
          </cell>
          <cell r="AU71">
            <v>0</v>
          </cell>
          <cell r="AV71">
            <v>0</v>
          </cell>
          <cell r="AX71">
            <v>-33996605150</v>
          </cell>
          <cell r="AY71">
            <v>-4.3330343637820401E-2</v>
          </cell>
        </row>
        <row r="73">
          <cell r="F73" t="str">
            <v>Una tantum</v>
          </cell>
          <cell r="H73">
            <v>19723935470</v>
          </cell>
          <cell r="J73">
            <v>712064.00089050399</v>
          </cell>
          <cell r="L73">
            <v>35653</v>
          </cell>
          <cell r="M73">
            <v>553219.51785263501</v>
          </cell>
          <cell r="S73">
            <v>18798958759</v>
          </cell>
          <cell r="U73">
            <v>669645.52270865196</v>
          </cell>
          <cell r="W73">
            <v>31008</v>
          </cell>
          <cell r="X73">
            <v>606261.56988519104</v>
          </cell>
          <cell r="Z73">
            <v>1.21511578116085E-2</v>
          </cell>
          <cell r="AB73">
            <v>1.3252970808722699E-2</v>
          </cell>
          <cell r="AD73">
            <v>345025494</v>
          </cell>
          <cell r="AF73">
            <v>13248.8941766773</v>
          </cell>
          <cell r="AH73">
            <v>1016</v>
          </cell>
          <cell r="AI73">
            <v>339592.02165354299</v>
          </cell>
          <cell r="AK73">
            <v>2.3296565133885001E-4</v>
          </cell>
          <cell r="AM73">
            <v>2.5962854030516701E-4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25720.076150134199</v>
          </cell>
          <cell r="S76">
            <v>380121660</v>
          </cell>
          <cell r="U76">
            <v>27080.943255085</v>
          </cell>
          <cell r="Z76">
            <v>4.9140150127296501E-4</v>
          </cell>
          <cell r="AB76">
            <v>6.0209085074754897E-3</v>
          </cell>
          <cell r="AD76">
            <v>278693266</v>
          </cell>
          <cell r="AF76">
            <v>21403.505846362601</v>
          </cell>
          <cell r="AO76">
            <v>-0.16782883062144699</v>
          </cell>
          <cell r="AP76">
            <v>-0.20964695931174099</v>
          </cell>
          <cell r="AX76">
            <v>-101428394</v>
          </cell>
          <cell r="AY76">
            <v>-0.26683139813711199</v>
          </cell>
        </row>
        <row r="77">
          <cell r="F77" t="str">
            <v>F.do Gar. TFR</v>
          </cell>
          <cell r="H77">
            <v>3086984524</v>
          </cell>
          <cell r="J77">
            <v>111444.825713907</v>
          </cell>
          <cell r="S77">
            <v>1574772009</v>
          </cell>
          <cell r="U77">
            <v>112191.21640010001</v>
          </cell>
          <cell r="Z77">
            <v>2.0357833052324398E-3</v>
          </cell>
          <cell r="AB77">
            <v>2.4943483058351298E-2</v>
          </cell>
          <cell r="AD77">
            <v>1463655422</v>
          </cell>
          <cell r="AF77">
            <v>112408.016998291</v>
          </cell>
          <cell r="AO77">
            <v>8.6427636116219106E-3</v>
          </cell>
          <cell r="AP77">
            <v>1.93242042601892E-3</v>
          </cell>
          <cell r="AX77">
            <v>-111116587</v>
          </cell>
          <cell r="AY77">
            <v>-7.0560428027013497E-2</v>
          </cell>
        </row>
        <row r="78">
          <cell r="F78" t="str">
            <v>TBC/DS/ENAOLI</v>
          </cell>
          <cell r="H78">
            <v>7873099422</v>
          </cell>
          <cell r="J78">
            <v>284230.83630368602</v>
          </cell>
          <cell r="S78">
            <v>4016350170</v>
          </cell>
          <cell r="U78">
            <v>286136.15716168599</v>
          </cell>
          <cell r="Z78">
            <v>5.1921284969026196E-3</v>
          </cell>
          <cell r="AB78">
            <v>6.3616677112147801E-2</v>
          </cell>
          <cell r="AD78">
            <v>527065158</v>
          </cell>
          <cell r="AF78">
            <v>40478.345072991498</v>
          </cell>
          <cell r="AO78">
            <v>-0.85758637029184803</v>
          </cell>
          <cell r="AP78">
            <v>-0.85853467288260699</v>
          </cell>
          <cell r="AX78">
            <v>-3489285012</v>
          </cell>
          <cell r="AY78">
            <v>-0.86877011821905004</v>
          </cell>
        </row>
        <row r="79">
          <cell r="F79" t="str">
            <v>CUAAF</v>
          </cell>
          <cell r="H79">
            <v>95694014837</v>
          </cell>
          <cell r="J79">
            <v>3454699.1481365599</v>
          </cell>
          <cell r="S79">
            <v>48816692295</v>
          </cell>
          <cell r="U79">
            <v>3477839.3684323002</v>
          </cell>
          <cell r="Z79">
            <v>6.31076794754169E-2</v>
          </cell>
          <cell r="AB79">
            <v>0.77322833417537695</v>
          </cell>
          <cell r="AD79">
            <v>45373290738</v>
          </cell>
          <cell r="AF79">
            <v>3484646.42694127</v>
          </cell>
          <cell r="AO79">
            <v>8.6685634611225592E-3</v>
          </cell>
          <cell r="AP79">
            <v>1.95726650596704E-3</v>
          </cell>
          <cell r="AX79">
            <v>-3443401557</v>
          </cell>
          <cell r="AY79">
            <v>-7.0537379636282496E-2</v>
          </cell>
        </row>
        <row r="80">
          <cell r="F80" t="str">
            <v>Gescal</v>
          </cell>
          <cell r="H80">
            <v>5402293800</v>
          </cell>
          <cell r="J80">
            <v>195031.00398320099</v>
          </cell>
          <cell r="S80">
            <v>2755887096</v>
          </cell>
          <cell r="U80">
            <v>196337.199159335</v>
          </cell>
          <cell r="Z80">
            <v>3.5626674268264299E-3</v>
          </cell>
          <cell r="AB80">
            <v>4.3651666842526998E-2</v>
          </cell>
          <cell r="AD80">
            <v>0</v>
          </cell>
          <cell r="AF80">
            <v>0</v>
          </cell>
          <cell r="AO80">
            <v>-1</v>
          </cell>
          <cell r="AP80">
            <v>-1</v>
          </cell>
          <cell r="AX80">
            <v>-2755887096</v>
          </cell>
          <cell r="AY80">
            <v>-1</v>
          </cell>
        </row>
        <row r="81">
          <cell r="F81" t="str">
            <v>Lav. Straord.</v>
          </cell>
          <cell r="H81">
            <v>101954445</v>
          </cell>
          <cell r="J81">
            <v>3680.7101770177701</v>
          </cell>
          <cell r="S81">
            <v>51267556</v>
          </cell>
          <cell r="U81">
            <v>3652.4458376375901</v>
          </cell>
          <cell r="Z81">
            <v>6.6276028535169006E-5</v>
          </cell>
          <cell r="AB81">
            <v>8.12048605906531E-4</v>
          </cell>
          <cell r="AD81">
            <v>75125185</v>
          </cell>
          <cell r="AF81">
            <v>5769.5772827053897</v>
          </cell>
          <cell r="AO81">
            <v>0.56751740974620402</v>
          </cell>
          <cell r="AP81">
            <v>0.57964759483939998</v>
          </cell>
          <cell r="AX81">
            <v>23857629</v>
          </cell>
          <cell r="AY81">
            <v>0.46535530189892399</v>
          </cell>
        </row>
        <row r="82">
          <cell r="F82" t="str">
            <v>FPE</v>
          </cell>
          <cell r="H82">
            <v>371280128507</v>
          </cell>
          <cell r="J82">
            <v>13403776.044489101</v>
          </cell>
          <cell r="S82">
            <v>187828109580</v>
          </cell>
          <cell r="U82">
            <v>13381406.3035657</v>
          </cell>
          <cell r="Z82">
            <v>0.24281440586383601</v>
          </cell>
          <cell r="AB82">
            <v>2.9750892461988601</v>
          </cell>
          <cell r="AD82">
            <v>176195373477</v>
          </cell>
          <cell r="AF82">
            <v>13531718.080037899</v>
          </cell>
          <cell r="AO82">
            <v>9.5452233105155701E-3</v>
          </cell>
          <cell r="AP82">
            <v>1.12328833802867E-2</v>
          </cell>
          <cell r="AX82">
            <v>-11632736103</v>
          </cell>
          <cell r="AY82">
            <v>-6.1932881766269203E-2</v>
          </cell>
        </row>
        <row r="83">
          <cell r="F83" t="str">
            <v>Inail</v>
          </cell>
          <cell r="H83">
            <v>14549879918</v>
          </cell>
          <cell r="J83">
            <v>525272.74400414003</v>
          </cell>
          <cell r="S83">
            <v>7314569244</v>
          </cell>
          <cell r="U83">
            <v>521110.62187867297</v>
          </cell>
          <cell r="Z83">
            <v>9.4558944830101504E-3</v>
          </cell>
          <cell r="AB83">
            <v>0.115858570621096</v>
          </cell>
          <cell r="AD83">
            <v>6674703516</v>
          </cell>
          <cell r="AF83">
            <v>512613.949299525</v>
          </cell>
          <cell r="AO83">
            <v>-2.4099469940354001E-2</v>
          </cell>
          <cell r="AP83">
            <v>-1.6304930704573499E-2</v>
          </cell>
          <cell r="AX83">
            <v>-639865728</v>
          </cell>
          <cell r="AY83">
            <v>-8.7478251508093893E-2</v>
          </cell>
        </row>
        <row r="84">
          <cell r="F84" t="str">
            <v>Contibuto 13° / 14°</v>
          </cell>
          <cell r="H84">
            <v>0</v>
          </cell>
          <cell r="J84">
            <v>0</v>
          </cell>
          <cell r="U84">
            <v>0</v>
          </cell>
          <cell r="Z84">
            <v>0</v>
          </cell>
          <cell r="AB84">
            <v>0</v>
          </cell>
          <cell r="AD84">
            <v>14312495075</v>
          </cell>
          <cell r="AF84">
            <v>1099192.58692744</v>
          </cell>
          <cell r="AO84">
            <v>0</v>
          </cell>
          <cell r="AP84">
            <v>0</v>
          </cell>
          <cell r="AX84">
            <v>14312495075</v>
          </cell>
          <cell r="AY84">
            <v>0</v>
          </cell>
        </row>
        <row r="85">
          <cell r="F85" t="str">
            <v>13°/14°</v>
          </cell>
          <cell r="H85">
            <v>63386450378</v>
          </cell>
          <cell r="J85">
            <v>2288347.0454999502</v>
          </cell>
          <cell r="S85">
            <v>31617834782</v>
          </cell>
          <cell r="U85">
            <v>2252544.06597086</v>
          </cell>
          <cell r="Z85">
            <v>4.0873891476942897E-2</v>
          </cell>
          <cell r="AB85">
            <v>0.50080832128034602</v>
          </cell>
          <cell r="AD85">
            <v>28624990150</v>
          </cell>
          <cell r="AF85">
            <v>2198385.1738548898</v>
          </cell>
        </row>
        <row r="86">
          <cell r="F86" t="str">
            <v>Totale</v>
          </cell>
          <cell r="H86">
            <v>498700792989</v>
          </cell>
          <cell r="J86">
            <v>18003855.388957798</v>
          </cell>
          <cell r="S86">
            <v>252737769610</v>
          </cell>
          <cell r="U86">
            <v>18005754.2556905</v>
          </cell>
          <cell r="Z86">
            <v>0.326726236581033</v>
          </cell>
          <cell r="AB86">
            <v>4.0032209351217496</v>
          </cell>
          <cell r="AD86">
            <v>244900401837</v>
          </cell>
          <cell r="AF86">
            <v>18808230.488406502</v>
          </cell>
          <cell r="AO86">
            <v>4.4677936034860102E-2</v>
          </cell>
          <cell r="AP86">
            <v>4.4567765466550398E-2</v>
          </cell>
          <cell r="AX86">
            <v>-7837367773</v>
          </cell>
          <cell r="AY86">
            <v>-3.10098794695144E-2</v>
          </cell>
        </row>
        <row r="88">
          <cell r="F88" t="str">
            <v>Imponibile TFR</v>
          </cell>
          <cell r="H88">
            <v>1440602583872</v>
          </cell>
          <cell r="J88">
            <v>52007939.344829701</v>
          </cell>
          <cell r="S88">
            <v>726776117771</v>
          </cell>
          <cell r="U88">
            <v>51777588.271363899</v>
          </cell>
          <cell r="Z88">
            <v>0.93953834507090905</v>
          </cell>
          <cell r="AB88">
            <v>11.511715776779001</v>
          </cell>
          <cell r="AD88">
            <v>681212300387</v>
          </cell>
          <cell r="AF88">
            <v>52316769.842394598</v>
          </cell>
        </row>
        <row r="89">
          <cell r="E89" t="str">
            <v>TFR</v>
          </cell>
          <cell r="F89" t="str">
            <v>Accantonamento</v>
          </cell>
          <cell r="H89">
            <v>106711302509.037</v>
          </cell>
          <cell r="J89">
            <v>4097687.7911451599</v>
          </cell>
          <cell r="AD89">
            <v>50460170399.037003</v>
          </cell>
          <cell r="AF89">
            <v>3875316.2846218199</v>
          </cell>
          <cell r="AO89">
            <v>-5.4267557182825499E-2</v>
          </cell>
          <cell r="AP89">
            <v>0</v>
          </cell>
          <cell r="AX89">
            <v>50460170399.037003</v>
          </cell>
          <cell r="AY89">
            <v>0</v>
          </cell>
        </row>
        <row r="90">
          <cell r="F90" t="str">
            <v>TFR Maturato al 31/12 AP</v>
          </cell>
          <cell r="H90">
            <v>1458430887420</v>
          </cell>
          <cell r="J90">
            <v>52651568.156776898</v>
          </cell>
          <cell r="S90">
            <v>1458430887420</v>
          </cell>
          <cell r="U90">
            <v>103902745.514908</v>
          </cell>
          <cell r="Z90">
            <v>1.88538355741436</v>
          </cell>
          <cell r="AB90">
            <v>23.100706593862899</v>
          </cell>
          <cell r="AD90">
            <v>1352149218426</v>
          </cell>
          <cell r="AF90">
            <v>103844395.370986</v>
          </cell>
          <cell r="AO90">
            <v>0.97229444452207603</v>
          </cell>
          <cell r="AP90">
            <v>-5.6158423564240702E-4</v>
          </cell>
          <cell r="AX90">
            <v>-106281668994</v>
          </cell>
          <cell r="AY90">
            <v>-7.28739838896411E-2</v>
          </cell>
        </row>
        <row r="91">
          <cell r="F91" t="str">
            <v>Rivalutazione</v>
          </cell>
          <cell r="H91">
            <v>38309493762.702499</v>
          </cell>
          <cell r="J91">
            <v>1471075.14560684</v>
          </cell>
          <cell r="AD91">
            <v>35517728331.418999</v>
          </cell>
          <cell r="AF91">
            <v>2727744.0782908802</v>
          </cell>
          <cell r="AO91">
            <v>0.85425203222071799</v>
          </cell>
          <cell r="AP91">
            <v>0</v>
          </cell>
          <cell r="AX91">
            <v>35517728331.418999</v>
          </cell>
          <cell r="AY91">
            <v>0</v>
          </cell>
        </row>
        <row r="92">
          <cell r="F92" t="str">
            <v>Totale</v>
          </cell>
          <cell r="H92">
            <v>145020796271.73999</v>
          </cell>
          <cell r="J92">
            <v>5568762.9367519999</v>
          </cell>
          <cell r="Z92">
            <v>0</v>
          </cell>
          <cell r="AB92">
            <v>0</v>
          </cell>
          <cell r="AD92">
            <v>85977898730.455994</v>
          </cell>
          <cell r="AF92">
            <v>6603060.3629126996</v>
          </cell>
          <cell r="AO92">
            <v>0.18573199073256899</v>
          </cell>
          <cell r="AP92">
            <v>0</v>
          </cell>
          <cell r="AX92">
            <v>85977898730.455994</v>
          </cell>
          <cell r="AY92">
            <v>0</v>
          </cell>
        </row>
        <row r="93">
          <cell r="H93">
            <v>643721589260.73999</v>
          </cell>
          <cell r="J93">
            <v>24718750.827607099</v>
          </cell>
          <cell r="Z93">
            <v>0</v>
          </cell>
          <cell r="AB93">
            <v>0</v>
          </cell>
          <cell r="AD93">
            <v>330878300567.45599</v>
          </cell>
          <cell r="AF93">
            <v>25411290.851319201</v>
          </cell>
          <cell r="AO93">
            <v>2.8016788896088499E-2</v>
          </cell>
          <cell r="AP93">
            <v>0</v>
          </cell>
          <cell r="AX93">
            <v>330878300567.45599</v>
          </cell>
          <cell r="AY93">
            <v>0</v>
          </cell>
        </row>
        <row r="95">
          <cell r="F95" t="str">
            <v>Assitalia</v>
          </cell>
          <cell r="H95">
            <v>7881236085</v>
          </cell>
          <cell r="J95">
            <v>284524.58218510402</v>
          </cell>
          <cell r="S95">
            <v>4283788212</v>
          </cell>
          <cell r="U95">
            <v>305189.20044170599</v>
          </cell>
          <cell r="Z95">
            <v>5.5378584806565099E-3</v>
          </cell>
          <cell r="AB95">
            <v>6.7852741908614303E-2</v>
          </cell>
          <cell r="AD95">
            <v>3399908259</v>
          </cell>
          <cell r="AF95">
            <v>261111.283178988</v>
          </cell>
          <cell r="AO95">
            <v>-8.2289195634016293E-2</v>
          </cell>
          <cell r="AP95">
            <v>-0.14442816848998299</v>
          </cell>
          <cell r="AX95">
            <v>-883879953</v>
          </cell>
          <cell r="AY95">
            <v>-0.206331384573127</v>
          </cell>
        </row>
        <row r="96">
          <cell r="F96" t="str">
            <v>Premi</v>
          </cell>
          <cell r="H96">
            <v>4760260838</v>
          </cell>
          <cell r="J96">
            <v>171852.63979109301</v>
          </cell>
          <cell r="S96">
            <v>1764042575</v>
          </cell>
          <cell r="U96">
            <v>125675.387382895</v>
          </cell>
          <cell r="Z96">
            <v>2.28046244369349E-3</v>
          </cell>
          <cell r="AB96">
            <v>2.7941419984766101E-2</v>
          </cell>
          <cell r="AD96">
            <v>2071233471</v>
          </cell>
          <cell r="AF96">
            <v>159069.71252664001</v>
          </cell>
          <cell r="AO96">
            <v>-7.4383071915519502E-2</v>
          </cell>
          <cell r="AP96">
            <v>0.265718895633899</v>
          </cell>
          <cell r="AX96">
            <v>307190896</v>
          </cell>
          <cell r="AY96">
            <v>0.174140295905273</v>
          </cell>
        </row>
        <row r="97">
          <cell r="F97" t="str">
            <v>Controvalore EE</v>
          </cell>
          <cell r="H97">
            <v>23362631580</v>
          </cell>
          <cell r="J97">
            <v>843426.45206320204</v>
          </cell>
          <cell r="S97">
            <v>11613682230</v>
          </cell>
          <cell r="U97">
            <v>827391.60260748805</v>
          </cell>
          <cell r="Z97">
            <v>1.50135640340231E-2</v>
          </cell>
          <cell r="AB97">
            <v>0.18395404813744101</v>
          </cell>
          <cell r="AD97">
            <v>10657273815</v>
          </cell>
          <cell r="AF97">
            <v>818473.39076229895</v>
          </cell>
          <cell r="AO97">
            <v>-2.9585343499556899E-2</v>
          </cell>
          <cell r="AP97">
            <v>-1.0778707225312699E-2</v>
          </cell>
          <cell r="AX97">
            <v>-956408415</v>
          </cell>
          <cell r="AY97">
            <v>-8.2351867052935498E-2</v>
          </cell>
        </row>
        <row r="98">
          <cell r="F98" t="str">
            <v>Rimborsi da terzi</v>
          </cell>
          <cell r="H98">
            <v>-2045667033</v>
          </cell>
          <cell r="J98">
            <v>-73851.684123756</v>
          </cell>
          <cell r="S98">
            <v>-1029738844</v>
          </cell>
          <cell r="U98">
            <v>-73361.510632992606</v>
          </cell>
          <cell r="Z98">
            <v>-1.3311927919621501E-3</v>
          </cell>
          <cell r="AB98">
            <v>-1.6310471143153399E-2</v>
          </cell>
          <cell r="AD98">
            <v>-998050897</v>
          </cell>
          <cell r="AF98">
            <v>-76649.818330762704</v>
          </cell>
          <cell r="AO98">
            <v>3.78885632766039E-2</v>
          </cell>
          <cell r="AP98">
            <v>4.4823336779699401E-2</v>
          </cell>
          <cell r="AX98">
            <v>31687947</v>
          </cell>
          <cell r="AY98">
            <v>-3.07727995157576E-2</v>
          </cell>
        </row>
        <row r="99">
          <cell r="F99" t="str">
            <v>Rimborsi Pie' di lista</v>
          </cell>
          <cell r="H99">
            <v>2705186614</v>
          </cell>
          <cell r="J99">
            <v>97661.3417971335</v>
          </cell>
          <cell r="S99">
            <v>1406501792</v>
          </cell>
          <cell r="U99">
            <v>100203.16973604501</v>
          </cell>
          <cell r="Z99">
            <v>1.8182523251422101E-3</v>
          </cell>
          <cell r="AB99">
            <v>2.2278179583958301E-2</v>
          </cell>
          <cell r="AD99">
            <v>1337255787</v>
          </cell>
          <cell r="AF99">
            <v>102700.587157842</v>
          </cell>
          <cell r="AO99">
            <v>5.1599182112164597E-2</v>
          </cell>
          <cell r="AP99">
            <v>2.49235371333618E-2</v>
          </cell>
          <cell r="AX99">
            <v>-69246005</v>
          </cell>
          <cell r="AY99">
            <v>-4.9232788321964698E-2</v>
          </cell>
        </row>
        <row r="100">
          <cell r="F100" t="str">
            <v>Mensilità Aggiuntive</v>
          </cell>
          <cell r="H100">
            <v>4758249081.2975397</v>
          </cell>
        </row>
        <row r="102">
          <cell r="E102" t="str">
            <v>Forza Media</v>
          </cell>
          <cell r="F102" t="str">
            <v>Valore Medio</v>
          </cell>
          <cell r="J102">
            <v>27699.666666666701</v>
          </cell>
          <cell r="U102">
            <v>28073</v>
          </cell>
          <cell r="AF102">
            <v>26041.833333333299</v>
          </cell>
          <cell r="AO102">
            <v>-5.9850299040903103E-2</v>
          </cell>
          <cell r="AP102">
            <v>-7.2353031976157403E-2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v>182.333333333333</v>
          </cell>
          <cell r="X12">
            <v>8900053.2285191994</v>
          </cell>
          <cell r="Z12">
            <v>0.49037731721580202</v>
          </cell>
          <cell r="AB12">
            <v>0.51268093204923204</v>
          </cell>
          <cell r="AD12">
            <v>1229500508</v>
          </cell>
          <cell r="AF12">
            <v>17627247.426523302</v>
          </cell>
          <cell r="AH12">
            <v>139.5</v>
          </cell>
          <cell r="AI12">
            <v>8813623.7132616509</v>
          </cell>
          <cell r="AK12">
            <v>0.48112306481644102</v>
          </cell>
          <cell r="AM12">
            <v>0.51398516594818699</v>
          </cell>
          <cell r="AO12">
            <v>-2.4090445949716599E-2</v>
          </cell>
          <cell r="AP12">
            <v>-9.7111234099806609E-3</v>
          </cell>
          <cell r="AR12">
            <v>-0.215189873417722</v>
          </cell>
          <cell r="AS12">
            <v>-0.23491773308958</v>
          </cell>
          <cell r="AU12">
            <v>-0.51204522297485799</v>
          </cell>
          <cell r="AV12">
            <v>-9.7111234099806609E-3</v>
          </cell>
          <cell r="AX12">
            <v>-393275864</v>
          </cell>
          <cell r="AY12">
            <v>-0.242347541402334</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373227.71870604798</v>
          </cell>
          <cell r="L15">
            <v>177.916666666667</v>
          </cell>
          <cell r="M15">
            <v>372878.09086651099</v>
          </cell>
          <cell r="N15" t="str">
            <v>ad.</v>
          </cell>
          <cell r="O15">
            <v>9.92961035545868E-3</v>
          </cell>
          <cell r="P15" t="str">
            <v>Collettiva /</v>
          </cell>
          <cell r="Q15">
            <v>1.0357402804900899E-2</v>
          </cell>
          <cell r="R15" t="str">
            <v>Individ.</v>
          </cell>
          <cell r="S15">
            <v>29600452</v>
          </cell>
          <cell r="T15" t="str">
            <v>Conting.</v>
          </cell>
          <cell r="U15">
            <v>324685.03107861098</v>
          </cell>
          <cell r="W15">
            <v>182.333333333333</v>
          </cell>
          <cell r="X15">
            <v>162342.51553930499</v>
          </cell>
          <cell r="Z15">
            <v>8.9447877665642401E-3</v>
          </cell>
          <cell r="AA15" t="str">
            <v>Straord.</v>
          </cell>
          <cell r="AB15">
            <v>9.3516195960724503E-3</v>
          </cell>
          <cell r="AD15">
            <v>29773313</v>
          </cell>
          <cell r="AE15" t="str">
            <v>Viaggio</v>
          </cell>
          <cell r="AF15">
            <v>426857.53405017901</v>
          </cell>
          <cell r="AH15">
            <v>139.666666666667</v>
          </cell>
          <cell r="AI15">
            <v>213174.07875895</v>
          </cell>
          <cell r="AJ15" t="str">
            <v>in R.S.</v>
          </cell>
          <cell r="AK15">
            <v>1.1650769972922401E-2</v>
          </cell>
          <cell r="AM15">
            <v>1.24465513625736E-2</v>
          </cell>
          <cell r="AO15">
            <v>0.14369194102212399</v>
          </cell>
          <cell r="AP15">
            <v>0.31468190150974701</v>
          </cell>
          <cell r="AR15">
            <v>-0.214988290398126</v>
          </cell>
          <cell r="AS15">
            <v>-0.23400365630712999</v>
          </cell>
          <cell r="AT15" t="str">
            <v>Letture</v>
          </cell>
          <cell r="AU15">
            <v>-0.42830087371567899</v>
          </cell>
          <cell r="AV15">
            <v>0.31311306869171701</v>
          </cell>
          <cell r="AW15" t="str">
            <v>Ad</v>
          </cell>
          <cell r="AX15">
            <v>172861</v>
          </cell>
          <cell r="AY15">
            <v>5.8398094731796704E-3</v>
          </cell>
        </row>
        <row r="16">
          <cell r="F16" t="str">
            <v>13°</v>
          </cell>
          <cell r="G16" t="str">
            <v>Funzione</v>
          </cell>
          <cell r="H16">
            <v>444773740</v>
          </cell>
          <cell r="J16">
            <v>2502243.2630098499</v>
          </cell>
          <cell r="L16">
            <v>222</v>
          </cell>
          <cell r="M16">
            <v>2003485.3153153199</v>
          </cell>
          <cell r="N16" t="str">
            <v>Personam</v>
          </cell>
          <cell r="O16">
            <v>6.65714237474095E-2</v>
          </cell>
          <cell r="P16" t="str">
            <v>Individ.</v>
          </cell>
          <cell r="Q16">
            <v>6.9439487186787704E-2</v>
          </cell>
          <cell r="R16" t="str">
            <v>Quadri</v>
          </cell>
          <cell r="S16">
            <v>28295247</v>
          </cell>
          <cell r="U16">
            <v>310368.34003656299</v>
          </cell>
          <cell r="V16" t="str">
            <v>Media</v>
          </cell>
          <cell r="W16">
            <v>52</v>
          </cell>
          <cell r="X16">
            <v>544139.36538461503</v>
          </cell>
          <cell r="Z16">
            <v>8.5503754881011106E-3</v>
          </cell>
          <cell r="AB16">
            <v>8.9392684382289204E-3</v>
          </cell>
          <cell r="AD16">
            <v>4862769</v>
          </cell>
          <cell r="AE16" t="str">
            <v>Reperib.</v>
          </cell>
          <cell r="AF16">
            <v>69717.118279569899</v>
          </cell>
          <cell r="AH16">
            <v>8</v>
          </cell>
          <cell r="AI16">
            <v>607846.125</v>
          </cell>
          <cell r="AJ16" t="str">
            <v>con</v>
          </cell>
          <cell r="AK16">
            <v>1.9028786971224099E-3</v>
          </cell>
          <cell r="AM16">
            <v>2.0328508326510602E-3</v>
          </cell>
          <cell r="AO16">
            <v>-0.97213815326823605</v>
          </cell>
          <cell r="AP16">
            <v>-0.77537297047966702</v>
          </cell>
          <cell r="AR16">
            <v>-0.963963963963964</v>
          </cell>
          <cell r="AS16">
            <v>-0.84615384615384603</v>
          </cell>
          <cell r="AU16">
            <v>-0.69660564998733998</v>
          </cell>
          <cell r="AV16">
            <v>0.11707802020600799</v>
          </cell>
          <cell r="AW16" t="str">
            <v>Pers.</v>
          </cell>
          <cell r="AX16">
            <v>-23432478</v>
          </cell>
          <cell r="AY16">
            <v>-0.82814184304522898</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1995787.8069306901</v>
          </cell>
          <cell r="Z17">
            <v>0.121825283909129</v>
          </cell>
          <cell r="AB17">
            <v>0.127366209465615</v>
          </cell>
          <cell r="AD17">
            <v>268612107</v>
          </cell>
          <cell r="AF17">
            <v>3851069.6344086002</v>
          </cell>
          <cell r="AH17">
            <v>113</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v>0.191057628361363</v>
          </cell>
          <cell r="AX17">
            <v>-134537030</v>
          </cell>
          <cell r="AY17">
            <v>-0.33371528710478199</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row>
        <row r="32">
          <cell r="E32" t="str">
            <v>Straord.</v>
          </cell>
          <cell r="F32" t="str">
            <v>.Straordinario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v>
          </cell>
          <cell r="H34">
            <v>29147969</v>
          </cell>
          <cell r="I34">
            <v>1206505.4050238701</v>
          </cell>
          <cell r="J34">
            <v>163982.947960619</v>
          </cell>
          <cell r="K34">
            <v>5456674614</v>
          </cell>
          <cell r="L34">
            <v>19.25</v>
          </cell>
          <cell r="M34">
            <v>1514180.2077922099</v>
          </cell>
          <cell r="N34">
            <v>756472.73323645396</v>
          </cell>
          <cell r="O34">
            <v>4.3627166380716597E-3</v>
          </cell>
          <cell r="P34">
            <v>0</v>
          </cell>
          <cell r="Q34">
            <v>0.111263842668392</v>
          </cell>
          <cell r="R34">
            <v>110039.451941042</v>
          </cell>
          <cell r="S34">
            <v>10442197</v>
          </cell>
          <cell r="T34">
            <v>12424697.9277559</v>
          </cell>
          <cell r="U34">
            <v>114539.638025594</v>
          </cell>
          <cell r="V34">
            <v>49349056.410006203</v>
          </cell>
          <cell r="W34">
            <v>16.3333333333333</v>
          </cell>
          <cell r="X34">
            <v>639318.183673469</v>
          </cell>
          <cell r="Z34">
            <v>3.1554665442829698E-3</v>
          </cell>
          <cell r="AA34">
            <v>1065025.57193274</v>
          </cell>
          <cell r="AB34">
            <v>8.0034308486460398E-2</v>
          </cell>
          <cell r="AD34">
            <v>28593382</v>
          </cell>
          <cell r="AE34">
            <v>167514.445920698</v>
          </cell>
          <cell r="AF34">
            <v>409940.96057347697</v>
          </cell>
          <cell r="AH34">
            <v>28.1666666666667</v>
          </cell>
          <cell r="AI34">
            <v>1015149.65680473</v>
          </cell>
          <cell r="AJ34">
            <v>48868.754411459398</v>
          </cell>
          <cell r="AK34">
            <v>1.11890442434102E-2</v>
          </cell>
          <cell r="AL34">
            <v>99736.211334855703</v>
          </cell>
          <cell r="AM34">
            <v>0.173689589148181</v>
          </cell>
          <cell r="AN34">
            <v>858906.58418102597</v>
          </cell>
          <cell r="AO34">
            <v>1.49989993271694</v>
          </cell>
          <cell r="AP34">
            <v>2.5790313959423798</v>
          </cell>
          <cell r="AQ34">
            <v>1322075.27880423</v>
          </cell>
          <cell r="AR34">
            <v>0.46320346320346301</v>
          </cell>
          <cell r="AS34">
            <v>0.72448979591836804</v>
          </cell>
          <cell r="AT34">
            <v>0</v>
          </cell>
          <cell r="AU34">
            <v>-0.32957143966047397</v>
          </cell>
          <cell r="AV34">
            <v>0.58786294951250695</v>
          </cell>
          <cell r="AW34">
            <v>170791.781191613</v>
          </cell>
          <cell r="AX34">
            <v>18151185</v>
          </cell>
          <cell r="AY34">
            <v>1.73825345375116</v>
          </cell>
        </row>
        <row r="35">
          <cell r="F35" t="str">
            <v>Totale</v>
          </cell>
          <cell r="H35">
            <v>29147969</v>
          </cell>
          <cell r="J35">
            <v>163982.947960619</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8.0034308486460398E-2</v>
          </cell>
          <cell r="AD35">
            <v>28593382</v>
          </cell>
          <cell r="AF35">
            <v>409940.96057347697</v>
          </cell>
          <cell r="AK35">
            <v>1.11890442434102E-2</v>
          </cell>
          <cell r="AM35">
            <v>0.173689589148181</v>
          </cell>
          <cell r="AO35">
            <v>1.49989993271694</v>
          </cell>
          <cell r="AP35">
            <v>2.5790313959423798</v>
          </cell>
          <cell r="AR35">
            <v>0</v>
          </cell>
          <cell r="AS35">
            <v>0</v>
          </cell>
          <cell r="AU35">
            <v>0</v>
          </cell>
          <cell r="AV35">
            <v>0</v>
          </cell>
          <cell r="AX35">
            <v>18151185</v>
          </cell>
          <cell r="AY35">
            <v>1.73825345375116</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1207257.2643848199</v>
          </cell>
          <cell r="J45">
            <v>16529.693389592099</v>
          </cell>
          <cell r="K45">
            <v>18992344938</v>
          </cell>
          <cell r="L45">
            <v>19061740613</v>
          </cell>
          <cell r="M45">
            <v>0</v>
          </cell>
          <cell r="N45">
            <v>730462.65704227402</v>
          </cell>
          <cell r="O45">
            <v>4.39767483569787E-4</v>
          </cell>
          <cell r="P45">
            <v>0</v>
          </cell>
          <cell r="Q45">
            <v>1.12155393443593E-2</v>
          </cell>
          <cell r="R45">
            <v>94199.080554980304</v>
          </cell>
          <cell r="S45">
            <v>730997</v>
          </cell>
          <cell r="T45">
            <v>12383097.548738301</v>
          </cell>
          <cell r="U45">
            <v>8018.2486288848304</v>
          </cell>
          <cell r="V45">
            <v>48833572.163239896</v>
          </cell>
          <cell r="W45">
            <v>48642083.351104297</v>
          </cell>
          <cell r="X45">
            <v>0</v>
          </cell>
          <cell r="Z45">
            <v>2.2089571547742501E-4</v>
          </cell>
          <cell r="AA45">
            <v>804095.46714788605</v>
          </cell>
          <cell r="AB45">
            <v>5.6027327774679104E-3</v>
          </cell>
          <cell r="AD45">
            <v>3288992</v>
          </cell>
          <cell r="AE45">
            <v>209074.54841286299</v>
          </cell>
          <cell r="AF45">
            <v>47154.007168458797</v>
          </cell>
          <cell r="AH45">
            <v>3300.5133272194798</v>
          </cell>
          <cell r="AI45">
            <v>0</v>
          </cell>
          <cell r="AJ45">
            <v>220499.80972103099</v>
          </cell>
          <cell r="AK45">
            <v>1.2870347762367501E-3</v>
          </cell>
          <cell r="AL45">
            <v>281929.49276691402</v>
          </cell>
          <cell r="AM45">
            <v>1.9978877251794001E-2</v>
          </cell>
          <cell r="AN45">
            <v>357933.86717155302</v>
          </cell>
          <cell r="AO45">
            <v>1.8526849262763201</v>
          </cell>
          <cell r="AP45">
            <v>4.88083624628349</v>
          </cell>
          <cell r="AQ45">
            <v>1387798.0184007301</v>
          </cell>
          <cell r="AR45">
            <v>0</v>
          </cell>
          <cell r="AS45">
            <v>0</v>
          </cell>
          <cell r="AT45">
            <v>46661.653699375798</v>
          </cell>
          <cell r="AU45">
            <v>0</v>
          </cell>
          <cell r="AV45">
            <v>0</v>
          </cell>
          <cell r="AW45">
            <v>175283.01701032501</v>
          </cell>
          <cell r="AX45">
            <v>2557995</v>
          </cell>
          <cell r="AY45">
            <v>3.49932352663554</v>
          </cell>
        </row>
        <row r="46">
          <cell r="E46" t="str">
            <v>Totale</v>
          </cell>
          <cell r="H46">
            <v>93118318</v>
          </cell>
          <cell r="J46">
            <v>523872.39381153299</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0.32914884888776802</v>
          </cell>
          <cell r="AD46">
            <v>51771360</v>
          </cell>
          <cell r="AF46">
            <v>742241.72043010697</v>
          </cell>
          <cell r="AK46">
            <v>2.0258954942144101E-2</v>
          </cell>
          <cell r="AM46">
            <v>0.31448347901072299</v>
          </cell>
          <cell r="AO46">
            <v>0.41683686561490102</v>
          </cell>
          <cell r="AP46">
            <v>0.57569955301996301</v>
          </cell>
          <cell r="AR46">
            <v>0</v>
          </cell>
          <cell r="AS46">
            <v>0</v>
          </cell>
          <cell r="AU46">
            <v>0</v>
          </cell>
          <cell r="AV46">
            <v>0</v>
          </cell>
          <cell r="AX46">
            <v>8826813</v>
          </cell>
          <cell r="AY46">
            <v>0.20553978599424999</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196450.73339668501</v>
          </cell>
          <cell r="H56">
            <v>10652700</v>
          </cell>
          <cell r="I56">
            <v>1226576.6170415001</v>
          </cell>
          <cell r="J56">
            <v>59930.801687763698</v>
          </cell>
          <cell r="K56">
            <v>16520252229</v>
          </cell>
          <cell r="L56">
            <v>28.5</v>
          </cell>
          <cell r="M56">
            <v>373778.94736842101</v>
          </cell>
          <cell r="N56">
            <v>833742.35793474806</v>
          </cell>
          <cell r="O56">
            <v>1.59444081782803E-3</v>
          </cell>
          <cell r="P56">
            <v>0</v>
          </cell>
          <cell r="Q56">
            <v>4.0663565162759097E-2</v>
          </cell>
          <cell r="R56">
            <v>114822.248970542</v>
          </cell>
          <cell r="S56">
            <v>4749599</v>
          </cell>
          <cell r="T56">
            <v>12388893.4097772</v>
          </cell>
          <cell r="U56">
            <v>52097.978062157199</v>
          </cell>
          <cell r="V56">
            <v>50483655.256889403</v>
          </cell>
          <cell r="W56">
            <v>26.8333333333333</v>
          </cell>
          <cell r="X56">
            <v>177003.689440994</v>
          </cell>
          <cell r="Z56">
            <v>1.43525359110347E-3</v>
          </cell>
          <cell r="AA56">
            <v>1183786.1197339201</v>
          </cell>
          <cell r="AB56">
            <v>3.6403342280650702E-2</v>
          </cell>
          <cell r="AD56">
            <v>5071745</v>
          </cell>
          <cell r="AE56">
            <v>176947.129553373</v>
          </cell>
          <cell r="AF56">
            <v>72713.189964157704</v>
          </cell>
          <cell r="AH56">
            <v>24.8333333333333</v>
          </cell>
          <cell r="AI56">
            <v>204231.34228187901</v>
          </cell>
          <cell r="AJ56">
            <v>282150.648505966</v>
          </cell>
          <cell r="AK56">
            <v>1.9846543230281101E-3</v>
          </cell>
          <cell r="AL56">
            <v>364949.45665716397</v>
          </cell>
          <cell r="AM56">
            <v>3.0808153625001101E-2</v>
          </cell>
          <cell r="AN56">
            <v>472877.35360574402</v>
          </cell>
          <cell r="AO56">
            <v>0.21328578821604199</v>
          </cell>
          <cell r="AP56">
            <v>0.395700805843268</v>
          </cell>
          <cell r="AQ56">
            <v>1745589.9672685</v>
          </cell>
          <cell r="AR56">
            <v>-0.12865497076023399</v>
          </cell>
          <cell r="AS56">
            <v>-7.4534161490683204E-2</v>
          </cell>
          <cell r="AT56">
            <v>0</v>
          </cell>
          <cell r="AU56">
            <v>-0.45360394500609602</v>
          </cell>
          <cell r="AV56">
            <v>0.15382534074218901</v>
          </cell>
          <cell r="AW56">
            <v>158345.245908563</v>
          </cell>
          <cell r="AX56">
            <v>322146</v>
          </cell>
          <cell r="AY56">
            <v>6.7825936463267705E-2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163229.31182426601</v>
          </cell>
          <cell r="H59">
            <v>5067593</v>
          </cell>
          <cell r="I59">
            <v>1214870.63257251</v>
          </cell>
          <cell r="J59">
            <v>28509.6652601969</v>
          </cell>
          <cell r="K59">
            <v>9811161009</v>
          </cell>
          <cell r="L59">
            <v>5.8333333333333304</v>
          </cell>
          <cell r="M59">
            <v>868730.22857142903</v>
          </cell>
          <cell r="N59">
            <v>688833.61112064496</v>
          </cell>
          <cell r="O59">
            <v>7.5849100484755804E-4</v>
          </cell>
          <cell r="P59">
            <v>0</v>
          </cell>
          <cell r="Q59">
            <v>1.9344053448782199E-2</v>
          </cell>
          <cell r="R59">
            <v>63577.223270979899</v>
          </cell>
          <cell r="S59">
            <v>2456767</v>
          </cell>
          <cell r="T59">
            <v>12425474.990218</v>
          </cell>
          <cell r="U59">
            <v>26948.084095064001</v>
          </cell>
          <cell r="V59">
            <v>48496737.210914701</v>
          </cell>
          <cell r="W59">
            <v>6</v>
          </cell>
          <cell r="X59">
            <v>409461.16666666698</v>
          </cell>
          <cell r="Z59">
            <v>7.4239607580650201E-4</v>
          </cell>
          <cell r="AA59">
            <v>1315330.67719238</v>
          </cell>
          <cell r="AB59">
            <v>1.8829911747245898E-2</v>
          </cell>
          <cell r="AD59">
            <v>1119290</v>
          </cell>
          <cell r="AE59">
            <v>177710.24060408401</v>
          </cell>
          <cell r="AF59">
            <v>16047.1684587814</v>
          </cell>
          <cell r="AH59">
            <v>2.1666666666666701</v>
          </cell>
          <cell r="AI59">
            <v>516595.38461538497</v>
          </cell>
          <cell r="AJ59">
            <v>163278.97442938</v>
          </cell>
          <cell r="AK59">
            <v>4.37995943649008E-4</v>
          </cell>
          <cell r="AL59">
            <v>230833.904925348</v>
          </cell>
          <cell r="AM59">
            <v>6.7990914903898999E-3</v>
          </cell>
          <cell r="AN59">
            <v>376198.55980779103</v>
          </cell>
          <cell r="AO59">
            <v>-0.43713234398492801</v>
          </cell>
          <cell r="AP59">
            <v>-0.40451542298249399</v>
          </cell>
          <cell r="AQ59">
            <v>1567294.12390596</v>
          </cell>
          <cell r="AR59">
            <v>-0.628571428571429</v>
          </cell>
          <cell r="AS59">
            <v>-0.63888888888888895</v>
          </cell>
          <cell r="AT59">
            <v>0</v>
          </cell>
          <cell r="AU59">
            <v>-0.40534429719926701</v>
          </cell>
          <cell r="AV59">
            <v>0.26164683410852901</v>
          </cell>
          <cell r="AW59">
            <v>119553.063325897</v>
          </cell>
          <cell r="AX59">
            <v>-1337477</v>
          </cell>
          <cell r="AY59">
            <v>-0.54440530990525304</v>
          </cell>
        </row>
        <row r="60">
          <cell r="F60" t="str">
            <v>Totale</v>
          </cell>
          <cell r="H60">
            <v>15720293</v>
          </cell>
          <cell r="J60">
            <v>88440.466947960595</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5.5233254027896597E-2</v>
          </cell>
          <cell r="AD60">
            <v>18500093</v>
          </cell>
          <cell r="AF60">
            <v>265234.30824372801</v>
          </cell>
          <cell r="AK60">
            <v>7.2393800455015202E-3</v>
          </cell>
          <cell r="AM60">
            <v>0.112378226275337</v>
          </cell>
          <cell r="AO60">
            <v>1.9990152403853101</v>
          </cell>
          <cell r="AP60">
            <v>2.3554398663931102</v>
          </cell>
          <cell r="AR60">
            <v>0</v>
          </cell>
          <cell r="AS60">
            <v>0</v>
          </cell>
          <cell r="AU60">
            <v>0</v>
          </cell>
          <cell r="AV60">
            <v>0</v>
          </cell>
          <cell r="AX60">
            <v>11293727</v>
          </cell>
          <cell r="AY60">
            <v>1.5671875394616399</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row>
        <row r="69">
          <cell r="F69" t="str">
            <v>Trattenute e rimborsi (C)</v>
          </cell>
          <cell r="H69">
            <v>13980378</v>
          </cell>
          <cell r="J69">
            <v>78651.9156118143</v>
          </cell>
          <cell r="K69">
            <v>0</v>
          </cell>
          <cell r="L69">
            <v>44.8333333333333</v>
          </cell>
          <cell r="M69">
            <v>311829.99256505602</v>
          </cell>
          <cell r="O69">
            <v>2.0925103806419898E-3</v>
          </cell>
          <cell r="Q69">
            <v>1</v>
          </cell>
          <cell r="S69">
            <v>13493316</v>
          </cell>
          <cell r="U69">
            <v>148007.12248628901</v>
          </cell>
          <cell r="V69">
            <v>0</v>
          </cell>
          <cell r="W69">
            <v>45</v>
          </cell>
          <cell r="X69">
            <v>299851.46666666702</v>
          </cell>
          <cell r="Z69">
            <v>4.0774663808236999E-3</v>
          </cell>
          <cell r="AB69">
            <v>1</v>
          </cell>
          <cell r="AD69">
            <v>-1236548</v>
          </cell>
          <cell r="AF69">
            <v>-17728.2867383513</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-1.0916415208833801</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F77" t="str">
            <v>F.do Gar. TFR</v>
          </cell>
          <cell r="G77">
            <v>182335.34332808701</v>
          </cell>
          <cell r="H77">
            <v>2972248</v>
          </cell>
          <cell r="I77">
            <v>1233278.52911455</v>
          </cell>
          <cell r="J77">
            <v>16721.507735583698</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16859.144424131598</v>
          </cell>
          <cell r="V77">
            <v>49508301.695270397</v>
          </cell>
          <cell r="W77">
            <v>49293182.712158397</v>
          </cell>
          <cell r="X77">
            <v>4.3640716885367499E-3</v>
          </cell>
          <cell r="Z77">
            <v>4.6445463869629799E-4</v>
          </cell>
          <cell r="AA77">
            <v>1678353.0429884901</v>
          </cell>
          <cell r="AB77">
            <v>1.17802883693175E-2</v>
          </cell>
          <cell r="AD77">
            <v>986604</v>
          </cell>
          <cell r="AE77">
            <v>167678.16830945099</v>
          </cell>
          <cell r="AF77">
            <v>14144.860215053801</v>
          </cell>
          <cell r="AH77">
            <v>9009.8565393854096</v>
          </cell>
          <cell r="AI77">
            <v>15662.090284104999</v>
          </cell>
          <cell r="AJ77">
            <v>50103.228857781804</v>
          </cell>
          <cell r="AK77">
            <v>82.993622132030097</v>
          </cell>
          <cell r="AL77">
            <v>74858.169303404298</v>
          </cell>
          <cell r="AN77">
            <v>982459.71059388702</v>
          </cell>
          <cell r="AO77">
            <v>-0.154091817632376</v>
          </cell>
          <cell r="AP77">
            <v>-0.16099774346749901</v>
          </cell>
          <cell r="AQ77">
            <v>1668062.2045887499</v>
          </cell>
          <cell r="AR77">
            <v>15305.9885695353</v>
          </cell>
          <cell r="AS77">
            <v>1807679.88768326</v>
          </cell>
          <cell r="AT77">
            <v>182330.46202269499</v>
          </cell>
          <cell r="AU77">
            <v>262506.73005880899</v>
          </cell>
          <cell r="AV77">
            <v>386816.73386896402</v>
          </cell>
          <cell r="AW77">
            <v>213797.59247908599</v>
          </cell>
          <cell r="AX77">
            <v>-550388</v>
          </cell>
          <cell r="AY77">
            <v>-0.35809425162915598</v>
          </cell>
        </row>
        <row r="78">
          <cell r="F78" t="str">
            <v>TBC/DS/ENAOLI</v>
          </cell>
          <cell r="H78">
            <v>7578894</v>
          </cell>
          <cell r="J78">
            <v>42637.94092827</v>
          </cell>
          <cell r="K78">
            <v>0</v>
          </cell>
          <cell r="L78">
            <v>0</v>
          </cell>
          <cell r="M78">
            <v>0</v>
          </cell>
          <cell r="S78">
            <v>3919153</v>
          </cell>
          <cell r="U78">
            <v>42988.8811700183</v>
          </cell>
          <cell r="V78">
            <v>0</v>
          </cell>
          <cell r="W78">
            <v>0</v>
          </cell>
          <cell r="Z78">
            <v>1.18430596295265E-3</v>
          </cell>
          <cell r="AB78">
            <v>3.0038381789544599E-2</v>
          </cell>
          <cell r="AD78">
            <v>423458</v>
          </cell>
          <cell r="AF78">
            <v>6071.0824372759898</v>
          </cell>
          <cell r="AO78">
            <v>-0.85761314207246997</v>
          </cell>
          <cell r="AP78">
            <v>-0.85877551887742198</v>
          </cell>
          <cell r="AX78">
            <v>-3495695</v>
          </cell>
          <cell r="AY78">
            <v>-0.89195165383949004</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F81" t="str">
            <v>Lav. Straord.</v>
          </cell>
          <cell r="G81">
            <v>194977.25938659199</v>
          </cell>
          <cell r="H81">
            <v>602175</v>
          </cell>
          <cell r="I81">
            <v>1239705.7808739699</v>
          </cell>
          <cell r="J81">
            <v>3387.76371308017</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2537.0786106032901</v>
          </cell>
          <cell r="V81">
            <v>50546275.958563298</v>
          </cell>
          <cell r="W81">
            <v>49962478.135227799</v>
          </cell>
          <cell r="X81">
            <v>1.16847251202261E-2</v>
          </cell>
          <cell r="Z81">
            <v>6.9894289994051794E-5</v>
          </cell>
          <cell r="AA81">
            <v>1179626.31683706</v>
          </cell>
          <cell r="AB81">
            <v>1.77277784071617E-3</v>
          </cell>
          <cell r="AD81">
            <v>578352</v>
          </cell>
          <cell r="AE81">
            <v>232223.317108477</v>
          </cell>
          <cell r="AF81">
            <v>8291.7849462365593</v>
          </cell>
          <cell r="AH81">
            <v>4241.0733737446799</v>
          </cell>
          <cell r="AI81">
            <v>50007.213607165497</v>
          </cell>
          <cell r="AJ81">
            <v>87473.341536234497</v>
          </cell>
          <cell r="AK81">
            <v>1445.6172984709999</v>
          </cell>
          <cell r="AL81">
            <v>143167.24581561601</v>
          </cell>
          <cell r="AN81">
            <v>349514.58717090398</v>
          </cell>
          <cell r="AO81">
            <v>1.44756885322962</v>
          </cell>
          <cell r="AP81">
            <v>2.2682412407650498</v>
          </cell>
          <cell r="AQ81">
            <v>1774281.74613227</v>
          </cell>
          <cell r="AR81">
            <v>18613.936849724101</v>
          </cell>
          <cell r="AS81">
            <v>2860159.13181942</v>
          </cell>
          <cell r="AT81">
            <v>61722.1091106487</v>
          </cell>
          <cell r="AU81">
            <v>310099.52049217402</v>
          </cell>
          <cell r="AV81">
            <v>149426.73590880301</v>
          </cell>
          <cell r="AW81">
            <v>124660.451280195</v>
          </cell>
          <cell r="AX81">
            <v>347055</v>
          </cell>
          <cell r="AY81">
            <v>1.5004734172946499</v>
          </cell>
        </row>
        <row r="82">
          <cell r="F82" t="str">
            <v>FPE</v>
          </cell>
          <cell r="H82">
            <v>391965993</v>
          </cell>
          <cell r="J82">
            <v>2205153.2658227799</v>
          </cell>
          <cell r="K82">
            <v>0</v>
          </cell>
          <cell r="L82">
            <v>0</v>
          </cell>
          <cell r="M82">
            <v>0</v>
          </cell>
          <cell r="S82">
            <v>198824825</v>
          </cell>
          <cell r="U82">
            <v>2180893.8756855601</v>
          </cell>
          <cell r="V82">
            <v>0</v>
          </cell>
          <cell r="W82">
            <v>0</v>
          </cell>
          <cell r="Z82">
            <v>6.0081713020776702E-2</v>
          </cell>
          <cell r="AB82">
            <v>1.52389457686122</v>
          </cell>
          <cell r="AD82">
            <v>135953348</v>
          </cell>
          <cell r="AF82">
            <v>1949151.94265233</v>
          </cell>
          <cell r="AO82">
            <v>-0.116092303940124</v>
          </cell>
          <cell r="AP82">
            <v>-0.106260068688753</v>
          </cell>
          <cell r="AX82">
            <v>-62871477</v>
          </cell>
          <cell r="AY82">
            <v>-0.31621542732402802</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F85" t="str">
            <v>13°/14°</v>
          </cell>
          <cell r="G85">
            <v>202790.087472788</v>
          </cell>
          <cell r="H85">
            <v>69865672</v>
          </cell>
          <cell r="I85">
            <v>1224024.83118939</v>
          </cell>
          <cell r="J85">
            <v>393055.81997187098</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249147.66361974401</v>
          </cell>
          <cell r="V85">
            <v>50378206.632099703</v>
          </cell>
          <cell r="W85">
            <v>50067117.311784498</v>
          </cell>
          <cell r="X85">
            <v>6.2134458107100197E-3</v>
          </cell>
          <cell r="Z85">
            <v>6.8637995604866097E-3</v>
          </cell>
          <cell r="AA85">
            <v>1132612.4361765301</v>
          </cell>
          <cell r="AB85">
            <v>0.17409135660414601</v>
          </cell>
          <cell r="AD85">
            <v>18326488</v>
          </cell>
          <cell r="AE85">
            <v>205076.110033643</v>
          </cell>
          <cell r="AF85">
            <v>262745.34767025098</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row>
        <row r="86">
          <cell r="F86" t="str">
            <v>Totale</v>
          </cell>
          <cell r="H86">
            <v>544486805</v>
          </cell>
          <cell r="J86">
            <v>3063216.90576653</v>
          </cell>
          <cell r="K86">
            <v>0</v>
          </cell>
          <cell r="L86">
            <v>0</v>
          </cell>
          <cell r="M86">
            <v>0</v>
          </cell>
          <cell r="S86">
            <v>293121873</v>
          </cell>
          <cell r="U86">
            <v>3215230.7824497302</v>
          </cell>
          <cell r="V86">
            <v>0</v>
          </cell>
          <cell r="W86">
            <v>0</v>
          </cell>
          <cell r="Z86">
            <v>8.8576787399151799E-2</v>
          </cell>
          <cell r="AB86">
            <v>2.2466351101986599</v>
          </cell>
          <cell r="AD86">
            <v>181385334</v>
          </cell>
          <cell r="AF86">
            <v>2600506.5806451598</v>
          </cell>
          <cell r="AO86">
            <v>-0.151053725333753</v>
          </cell>
          <cell r="AP86">
            <v>-0.19119131514914101</v>
          </cell>
          <cell r="AX86">
            <v>-111736539</v>
          </cell>
          <cell r="AY86">
            <v>-0.38119481789746901</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row>
        <row r="95">
          <cell r="F95" t="str">
            <v>Assitalia</v>
          </cell>
          <cell r="H95">
            <v>11247783</v>
          </cell>
          <cell r="J95">
            <v>63278.666666666701</v>
          </cell>
          <cell r="K95">
            <v>0</v>
          </cell>
          <cell r="L95">
            <v>0</v>
          </cell>
          <cell r="M95">
            <v>0</v>
          </cell>
          <cell r="S95">
            <v>6444855</v>
          </cell>
          <cell r="U95">
            <v>70693.1078610603</v>
          </cell>
          <cell r="V95">
            <v>0</v>
          </cell>
          <cell r="W95">
            <v>0</v>
          </cell>
          <cell r="Z95">
            <v>1.9475331039296401E-3</v>
          </cell>
          <cell r="AB95">
            <v>4.9396646435659802E-2</v>
          </cell>
          <cell r="AD95">
            <v>3253170</v>
          </cell>
          <cell r="AF95">
            <v>46640.430107526903</v>
          </cell>
          <cell r="AO95">
            <v>-0.26293595354632099</v>
          </cell>
          <cell r="AP95">
            <v>-0.34024077426057397</v>
          </cell>
          <cell r="AX95">
            <v>-3191685</v>
          </cell>
          <cell r="AY95">
            <v>-0.49522991595621602</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F98" t="str">
            <v>Rimborsi da terzi</v>
          </cell>
          <cell r="G98">
            <v>157884.33429106799</v>
          </cell>
          <cell r="H98">
            <v>-4061639</v>
          </cell>
          <cell r="I98">
            <v>1257889.0863210501</v>
          </cell>
          <cell r="J98">
            <v>-22850.2897327707</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-8846.2595978062109</v>
          </cell>
          <cell r="V98">
            <v>50675059.937289201</v>
          </cell>
          <cell r="W98">
            <v>50435237.965651102</v>
          </cell>
          <cell r="X98">
            <v>4.75504788539828E-3</v>
          </cell>
          <cell r="Z98">
            <v>-2.4370669127382901E-4</v>
          </cell>
          <cell r="AA98">
            <v>1231291.0805746401</v>
          </cell>
          <cell r="AB98">
            <v>-6.1813035365445197E-3</v>
          </cell>
          <cell r="AD98">
            <v>-1708052</v>
          </cell>
          <cell r="AE98">
            <v>262510.59337913798</v>
          </cell>
          <cell r="AF98">
            <v>-24488.200716845899</v>
          </cell>
          <cell r="AH98">
            <v>6168.5576514678296</v>
          </cell>
          <cell r="AI98">
            <v>47023.143535290401</v>
          </cell>
          <cell r="AJ98">
            <v>86674.403497813895</v>
          </cell>
          <cell r="AK98">
            <v>2906.6578388507201</v>
          </cell>
          <cell r="AL98">
            <v>142772.76252342301</v>
          </cell>
          <cell r="AN98">
            <v>535121.26920674602</v>
          </cell>
          <cell r="AO98">
            <v>7.1680096980395097E-2</v>
          </cell>
          <cell r="AP98">
            <v>1.76819829286026</v>
          </cell>
          <cell r="AQ98">
            <v>1762831.4618363499</v>
          </cell>
          <cell r="AR98">
            <v>34195.607745159301</v>
          </cell>
          <cell r="AS98">
            <v>1229767.27895066</v>
          </cell>
          <cell r="AT98">
            <v>0</v>
          </cell>
          <cell r="AU98">
            <v>728670.51043098106</v>
          </cell>
          <cell r="AV98">
            <v>205155.51180512199</v>
          </cell>
          <cell r="AW98">
            <v>231955.00762023701</v>
          </cell>
          <cell r="AX98">
            <v>-901568</v>
          </cell>
          <cell r="AY98">
            <v>1.1178994251590899</v>
          </cell>
        </row>
        <row r="99">
          <cell r="F99" t="str">
            <v>Rimborsi Pie' di lista</v>
          </cell>
          <cell r="H99">
            <v>93840359</v>
          </cell>
          <cell r="J99">
            <v>527934.50914205296</v>
          </cell>
          <cell r="K99">
            <v>0</v>
          </cell>
          <cell r="L99">
            <v>0</v>
          </cell>
          <cell r="M99">
            <v>0</v>
          </cell>
          <cell r="S99">
            <v>47157731</v>
          </cell>
          <cell r="U99">
            <v>517269.444241316</v>
          </cell>
          <cell r="V99">
            <v>0</v>
          </cell>
          <cell r="W99">
            <v>0</v>
          </cell>
          <cell r="Z99">
            <v>1.4250319398762101E-2</v>
          </cell>
          <cell r="AB99">
            <v>0.361440833799201</v>
          </cell>
          <cell r="AD99">
            <v>34043190</v>
          </cell>
          <cell r="AF99">
            <v>488074.40860215097</v>
          </cell>
          <cell r="AO99">
            <v>-7.5501979600991698E-2</v>
          </cell>
          <cell r="AP99">
            <v>-5.6440673162100802E-2</v>
          </cell>
          <cell r="AX99">
            <v>-13114541</v>
          </cell>
          <cell r="AY99">
            <v>-0.27809949125839001</v>
          </cell>
        </row>
        <row r="100">
          <cell r="F100" t="str">
            <v>Mensilità Aggiuntive</v>
          </cell>
          <cell r="H100">
            <v>4758249081.2975397</v>
          </cell>
        </row>
        <row r="101">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row>
        <row r="102">
          <cell r="E102" t="str">
            <v>Forza Media</v>
          </cell>
          <cell r="F102" t="str">
            <v>Valore Medio</v>
          </cell>
          <cell r="J102">
            <v>177.75</v>
          </cell>
          <cell r="K102">
            <v>0</v>
          </cell>
          <cell r="L102">
            <v>0</v>
          </cell>
          <cell r="M102">
            <v>0</v>
          </cell>
          <cell r="U102">
            <v>182.333333333333</v>
          </cell>
          <cell r="V102">
            <v>0</v>
          </cell>
          <cell r="W102">
            <v>0</v>
          </cell>
          <cell r="AB102">
            <v>0</v>
          </cell>
          <cell r="AF102">
            <v>139.5</v>
          </cell>
          <cell r="AO102">
            <v>-0.215189873417722</v>
          </cell>
          <cell r="AP102">
            <v>-0.23491773308958</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v>
          </cell>
          <cell r="L12">
            <v>22055.666666666701</v>
          </cell>
          <cell r="M12">
            <v>17682912.514607001</v>
          </cell>
          <cell r="O12">
            <v>0.32459497165715001</v>
          </cell>
          <cell r="Q12">
            <v>0.38945873730360497</v>
          </cell>
          <cell r="S12">
            <v>197765046322</v>
          </cell>
          <cell r="U12">
            <v>17678771.116173401</v>
          </cell>
          <cell r="W12">
            <v>22373.166666666701</v>
          </cell>
          <cell r="X12">
            <v>8839385.5580867007</v>
          </cell>
          <cell r="Z12">
            <v>0.32679793980687299</v>
          </cell>
          <cell r="AB12">
            <v>0.39049022000018602</v>
          </cell>
          <cell r="AD12">
            <v>176588172260</v>
          </cell>
          <cell r="AF12">
            <v>17687707.147674501</v>
          </cell>
          <cell r="AH12">
            <v>19967.333333333299</v>
          </cell>
          <cell r="AI12">
            <v>8843853.5738372691</v>
          </cell>
          <cell r="AK12">
            <v>0.31989738777260002</v>
          </cell>
          <cell r="AM12">
            <v>0.38812125359139599</v>
          </cell>
          <cell r="AO12">
            <v>2.6358630013749099E-4</v>
          </cell>
          <cell r="AP12">
            <v>5.0546677947366301E-4</v>
          </cell>
          <cell r="AR12">
            <v>-9.4684661538229103E-2</v>
          </cell>
          <cell r="AS12">
            <v>-0.107532088290288</v>
          </cell>
          <cell r="AU12">
            <v>-0.49986442750696197</v>
          </cell>
          <cell r="AV12">
            <v>5.0546677947366301E-4</v>
          </cell>
          <cell r="AX12">
            <v>-21176874062</v>
          </cell>
          <cell r="AY12">
            <v>-0.107080975409173</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6588668.5137040699</v>
          </cell>
          <cell r="L14">
            <v>21779.25</v>
          </cell>
          <cell r="M14">
            <v>6672239.7880551396</v>
          </cell>
          <cell r="O14">
            <v>0.120943453557544</v>
          </cell>
          <cell r="Q14">
            <v>0.14511156616871301</v>
          </cell>
          <cell r="S14">
            <v>73448637122</v>
          </cell>
          <cell r="U14">
            <v>6565779.2851853799</v>
          </cell>
          <cell r="W14">
            <v>22141.666666666701</v>
          </cell>
          <cell r="X14">
            <v>3317213.5696800901</v>
          </cell>
          <cell r="Z14">
            <v>0.121370604864172</v>
          </cell>
          <cell r="AB14">
            <v>0.145025498701047</v>
          </cell>
          <cell r="AD14">
            <v>66797945841</v>
          </cell>
          <cell r="AF14">
            <v>6690722.7646155404</v>
          </cell>
          <cell r="AH14">
            <v>19870.5</v>
          </cell>
          <cell r="AI14">
            <v>3361664.0668830699</v>
          </cell>
          <cell r="AK14">
            <v>0.12100747241241901</v>
          </cell>
          <cell r="AM14">
            <v>0.14681449015151099</v>
          </cell>
          <cell r="AO14">
            <v>1.54893588437796E-2</v>
          </cell>
          <cell r="AP14">
            <v>1.9029497338126498E-2</v>
          </cell>
          <cell r="AR14">
            <v>-8.7640758979303707E-2</v>
          </cell>
          <cell r="AS14">
            <v>-0.102574331953331</v>
          </cell>
          <cell r="AU14">
            <v>-0.49617157451367</v>
          </cell>
          <cell r="AV14">
            <v>1.3399950370775999E-2</v>
          </cell>
          <cell r="AX14">
            <v>-6650691281</v>
          </cell>
          <cell r="AY14">
            <v>-9.0548872540045094E-2</v>
          </cell>
        </row>
        <row r="15">
          <cell r="F15" t="str">
            <v>Altri elementi base</v>
          </cell>
          <cell r="H15">
            <v>22673343654</v>
          </cell>
          <cell r="J15">
            <v>1028013.13296003</v>
          </cell>
          <cell r="L15">
            <v>22058.083333333299</v>
          </cell>
          <cell r="M15">
            <v>1027892.73715985</v>
          </cell>
          <cell r="O15">
            <v>1.8870498393430201E-2</v>
          </cell>
          <cell r="Q15">
            <v>2.2641387323638601E-2</v>
          </cell>
          <cell r="S15">
            <v>10231635364</v>
          </cell>
          <cell r="U15">
            <v>914634.52773039101</v>
          </cell>
          <cell r="W15">
            <v>22374.833333333299</v>
          </cell>
          <cell r="X15">
            <v>457283.199010793</v>
          </cell>
          <cell r="Z15">
            <v>1.69073221987175E-2</v>
          </cell>
          <cell r="AB15">
            <v>2.0202526273246601E-2</v>
          </cell>
          <cell r="AD15">
            <v>11363628350</v>
          </cell>
          <cell r="AF15">
            <v>1138221.9308203401</v>
          </cell>
          <cell r="AH15">
            <v>19975.833333333299</v>
          </cell>
          <cell r="AI15">
            <v>568868.80063409999</v>
          </cell>
          <cell r="AK15">
            <v>2.0585722012181899E-2</v>
          </cell>
          <cell r="AM15">
            <v>2.4975997112960498E-2</v>
          </cell>
          <cell r="AO15">
            <v>0.107205632230568</v>
          </cell>
          <cell r="AP15">
            <v>0.24445545877736199</v>
          </cell>
          <cell r="AR15">
            <v>-9.4398500927475607E-2</v>
          </cell>
          <cell r="AS15">
            <v>-0.107218675744326</v>
          </cell>
          <cell r="AU15">
            <v>-0.44656793450459498</v>
          </cell>
          <cell r="AV15">
            <v>0.24401859037176701</v>
          </cell>
          <cell r="AX15">
            <v>1131992986</v>
          </cell>
          <cell r="AY15">
            <v>0.11063656451078401</v>
          </cell>
        </row>
        <row r="16">
          <cell r="F16" t="str">
            <v>13°</v>
          </cell>
          <cell r="H16">
            <v>69413427557</v>
          </cell>
          <cell r="J16">
            <v>3147216.22982929</v>
          </cell>
          <cell r="L16">
            <v>23003</v>
          </cell>
          <cell r="M16">
            <v>3017581.51358518</v>
          </cell>
          <cell r="O16">
            <v>5.7771186869730401E-2</v>
          </cell>
          <cell r="Q16">
            <v>6.9315594680809306E-2</v>
          </cell>
          <cell r="S16">
            <v>1044136199</v>
          </cell>
          <cell r="U16">
            <v>93338.257793934696</v>
          </cell>
          <cell r="W16">
            <v>1151</v>
          </cell>
          <cell r="X16">
            <v>907155.68983492604</v>
          </cell>
          <cell r="Z16">
            <v>1.72538861167309E-3</v>
          </cell>
          <cell r="AB16">
            <v>2.0616634822000499E-3</v>
          </cell>
          <cell r="AD16">
            <v>110923023</v>
          </cell>
          <cell r="AF16">
            <v>11110.4493672999</v>
          </cell>
          <cell r="AH16">
            <v>1267</v>
          </cell>
          <cell r="AI16">
            <v>87547.768745067093</v>
          </cell>
          <cell r="AK16">
            <v>2.00942027132458E-4</v>
          </cell>
          <cell r="AM16">
            <v>2.4379652491968799E-4</v>
          </cell>
          <cell r="AO16">
            <v>-0.996469753408744</v>
          </cell>
          <cell r="AP16">
            <v>-0.88096575155892898</v>
          </cell>
          <cell r="AR16">
            <v>-0.94492022779637397</v>
          </cell>
          <cell r="AS16">
            <v>0.100781928757602</v>
          </cell>
          <cell r="AU16">
            <v>-0.97098743866539305</v>
          </cell>
          <cell r="AV16">
            <v>-0.90349201385597</v>
          </cell>
          <cell r="AX16">
            <v>-933213176</v>
          </cell>
          <cell r="AY16">
            <v>-0.893765752871863</v>
          </cell>
        </row>
        <row r="17">
          <cell r="F17" t="str">
            <v>14°</v>
          </cell>
          <cell r="H17">
            <v>68794554637</v>
          </cell>
          <cell r="J17">
            <v>3119156.4297794201</v>
          </cell>
          <cell r="L17">
            <v>23271</v>
          </cell>
          <cell r="M17">
            <v>2956235.42765674</v>
          </cell>
          <cell r="O17">
            <v>5.7256113282843003E-2</v>
          </cell>
          <cell r="Q17">
            <v>6.8697594014491201E-2</v>
          </cell>
          <cell r="S17">
            <v>68783618841</v>
          </cell>
          <cell r="U17">
            <v>6148760.2417479297</v>
          </cell>
          <cell r="W17">
            <v>22770</v>
          </cell>
          <cell r="X17">
            <v>3020800.1247694301</v>
          </cell>
          <cell r="Z17">
            <v>0.113661869717366</v>
          </cell>
          <cell r="AB17">
            <v>0.13581434613019899</v>
          </cell>
          <cell r="AD17">
            <v>61870951079</v>
          </cell>
          <cell r="AF17">
            <v>6197217.2293746499</v>
          </cell>
          <cell r="AH17">
            <v>19923</v>
          </cell>
          <cell r="AI17">
            <v>3105503.7433619401</v>
          </cell>
          <cell r="AK17">
            <v>0.112082000599888</v>
          </cell>
          <cell r="AM17">
            <v>0.13598550110319499</v>
          </cell>
          <cell r="AO17">
            <v>0.98682476140284503</v>
          </cell>
          <cell r="AP17">
            <v>7.8807736391660402E-3</v>
          </cell>
          <cell r="AR17">
            <v>-0.14387005285548499</v>
          </cell>
          <cell r="AS17">
            <v>-0.12503293807641599</v>
          </cell>
          <cell r="AU17">
            <v>5.0492702410890503E-2</v>
          </cell>
          <cell r="AV17">
            <v>2.8040126818710001E-2</v>
          </cell>
          <cell r="AX17">
            <v>-6912667762</v>
          </cell>
          <cell r="AY17">
            <v>-0.100498750697885</v>
          </cell>
        </row>
        <row r="18">
          <cell r="H18">
            <v>138558690339</v>
          </cell>
          <cell r="J18">
            <v>6282273.8246242404</v>
          </cell>
          <cell r="L18">
            <v>22753.083333333299</v>
          </cell>
          <cell r="M18">
            <v>6089666.5436113104</v>
          </cell>
          <cell r="O18">
            <v>0.11531918641283501</v>
          </cell>
          <cell r="Q18">
            <v>0.13836340254420099</v>
          </cell>
          <cell r="S18">
            <v>70125406801</v>
          </cell>
          <cell r="U18">
            <v>7024013.2350505805</v>
          </cell>
          <cell r="W18">
            <v>22763.166666666701</v>
          </cell>
          <cell r="X18">
            <v>3080652.52202754</v>
          </cell>
          <cell r="Z18">
            <v>0.12984121120787401</v>
          </cell>
          <cell r="AB18">
            <v>0.15514700967704001</v>
          </cell>
          <cell r="AD18">
            <v>62727654071</v>
          </cell>
          <cell r="AF18">
            <v>6283027.6856532302</v>
          </cell>
          <cell r="AH18">
            <v>20008.666666666701</v>
          </cell>
          <cell r="AI18">
            <v>3135024.1930663399</v>
          </cell>
          <cell r="AK18">
            <v>0.113633956462675</v>
          </cell>
          <cell r="AM18">
            <v>0.13786843943907101</v>
          </cell>
          <cell r="AO18">
            <v>1.1999811692969801E-4</v>
          </cell>
          <cell r="AP18">
            <v>-0.10549318809647899</v>
          </cell>
          <cell r="AR18">
            <v>-0.120617352226987</v>
          </cell>
          <cell r="AS18">
            <v>-0.121006889785399</v>
          </cell>
          <cell r="AU18">
            <v>-0.48518951397177801</v>
          </cell>
          <cell r="AV18">
            <v>1.7649400784418401E-2</v>
          </cell>
          <cell r="AX18">
            <v>-7397752730</v>
          </cell>
          <cell r="AY18">
            <v>-0.10549318809647899</v>
          </cell>
        </row>
        <row r="19">
          <cell r="F19" t="str">
            <v>13° - 14°  mensilità</v>
          </cell>
          <cell r="H19">
            <v>138207982194</v>
          </cell>
          <cell r="J19">
            <v>6266372.6596087096</v>
          </cell>
          <cell r="L19">
            <v>11376.541666666701</v>
          </cell>
          <cell r="M19">
            <v>12148505.7800078</v>
          </cell>
          <cell r="O19">
            <v>0.11502730015257299</v>
          </cell>
          <cell r="Q19">
            <v>0.13801318869530099</v>
          </cell>
          <cell r="S19">
            <v>70125406801</v>
          </cell>
          <cell r="U19">
            <v>6268706.4237069702</v>
          </cell>
          <cell r="W19">
            <v>11381.583333333299</v>
          </cell>
          <cell r="X19">
            <v>6161305.0440550903</v>
          </cell>
          <cell r="Z19">
            <v>0.115879114620551</v>
          </cell>
          <cell r="AB19">
            <v>0.13846372773447399</v>
          </cell>
          <cell r="AD19">
            <v>62727654071</v>
          </cell>
          <cell r="AF19">
            <v>6283027.6856532302</v>
          </cell>
          <cell r="AH19">
            <v>10004.333333333299</v>
          </cell>
          <cell r="AI19">
            <v>6270048.3861326799</v>
          </cell>
          <cell r="AK19">
            <v>0.113633956462675</v>
          </cell>
          <cell r="AM19">
            <v>0.13786843943907101</v>
          </cell>
          <cell r="AO19">
            <v>2.6578416173481298E-3</v>
          </cell>
          <cell r="AP19">
            <v>2.2845641474139801E-3</v>
          </cell>
          <cell r="AR19">
            <v>-0.120617352226987</v>
          </cell>
          <cell r="AS19">
            <v>-0.121006889785399</v>
          </cell>
          <cell r="AU19">
            <v>-0.48388316228560702</v>
          </cell>
          <cell r="AV19">
            <v>1.7649400784418401E-2</v>
          </cell>
          <cell r="AX19">
            <v>-7397752730</v>
          </cell>
          <cell r="AY19">
            <v>-0.10549318809647899</v>
          </cell>
        </row>
        <row r="20">
          <cell r="F20" t="str">
            <v>Quote retr. ad personam</v>
          </cell>
          <cell r="H20">
            <v>17932580058</v>
          </cell>
          <cell r="J20">
            <v>813066.131259777</v>
          </cell>
          <cell r="L20">
            <v>18758.083333333299</v>
          </cell>
          <cell r="M20">
            <v>955992.13093022106</v>
          </cell>
          <cell r="O20">
            <v>1.4924870735368899E-2</v>
          </cell>
          <cell r="Q20">
            <v>1.79073054685389E-2</v>
          </cell>
          <cell r="S20">
            <v>9289108913</v>
          </cell>
          <cell r="U20">
            <v>830379.44975752197</v>
          </cell>
          <cell r="W20">
            <v>19202.166666666701</v>
          </cell>
          <cell r="X20">
            <v>483753.16568442801</v>
          </cell>
          <cell r="Z20">
            <v>1.53498391746508E-2</v>
          </cell>
          <cell r="AB20">
            <v>1.8341492849738E-2</v>
          </cell>
          <cell r="AD20">
            <v>7853733151</v>
          </cell>
          <cell r="AF20">
            <v>786658.19014390197</v>
          </cell>
          <cell r="AH20">
            <v>16753</v>
          </cell>
          <cell r="AI20">
            <v>468795.62770846998</v>
          </cell>
          <cell r="AK20">
            <v>1.4227389564737399E-2</v>
          </cell>
          <cell r="AM20">
            <v>1.7261636025375501E-2</v>
          </cell>
          <cell r="AO20">
            <v>-3.2479450441451702E-2</v>
          </cell>
          <cell r="AP20">
            <v>-5.2652145505753097E-2</v>
          </cell>
          <cell r="AR20">
            <v>-0.106891695580128</v>
          </cell>
          <cell r="AS20">
            <v>-0.12754637063525801</v>
          </cell>
          <cell r="AU20">
            <v>-0.509623968084014</v>
          </cell>
          <cell r="AV20">
            <v>-3.0919772803544299E-2</v>
          </cell>
          <cell r="AX20">
            <v>-1435375762</v>
          </cell>
          <cell r="AY20">
            <v>-0.15452243863684401</v>
          </cell>
        </row>
        <row r="21">
          <cell r="F21" t="str">
            <v>Premio risultato aziendale</v>
          </cell>
          <cell r="H21">
            <v>14887123802</v>
          </cell>
          <cell r="J21">
            <v>674984.64337693504</v>
          </cell>
          <cell r="L21">
            <v>24446</v>
          </cell>
          <cell r="M21">
            <v>608979.94772150903</v>
          </cell>
          <cell r="O21">
            <v>1.23902080820301E-2</v>
          </cell>
          <cell r="Q21">
            <v>1.48661415484071E-2</v>
          </cell>
          <cell r="S21">
            <v>14887123802</v>
          </cell>
          <cell r="U21">
            <v>665400.83591206698</v>
          </cell>
          <cell r="W21">
            <v>28</v>
          </cell>
          <cell r="X21">
            <v>531682992.92857099</v>
          </cell>
          <cell r="Z21">
            <v>1.23001548519908E-2</v>
          </cell>
          <cell r="AB21">
            <v>1.4697431008985899E-2</v>
          </cell>
          <cell r="AD21">
            <v>12692780261</v>
          </cell>
          <cell r="AF21">
            <v>635677.28595038597</v>
          </cell>
          <cell r="AH21">
            <v>19720</v>
          </cell>
          <cell r="AI21">
            <v>643650.11465517199</v>
          </cell>
          <cell r="AK21">
            <v>1.1496770132167201E-2</v>
          </cell>
          <cell r="AM21">
            <v>1.39486629353809E-2</v>
          </cell>
          <cell r="AO21">
            <v>-5.8234446979261299E-2</v>
          </cell>
          <cell r="AP21">
            <v>-4.4670142202240297E-2</v>
          </cell>
          <cell r="AR21">
            <v>-0.19332406119610601</v>
          </cell>
          <cell r="AS21">
            <v>703.28571428571399</v>
          </cell>
          <cell r="AU21">
            <v>5.6931541117867301E-2</v>
          </cell>
          <cell r="AV21">
            <v>-0.99878940999953802</v>
          </cell>
          <cell r="AX21">
            <v>-2194343541</v>
          </cell>
          <cell r="AY21">
            <v>-0.147398756817298</v>
          </cell>
        </row>
        <row r="22">
          <cell r="F22" t="str">
            <v>Incentiv. Unità/Coll./ind.</v>
          </cell>
          <cell r="H22">
            <v>0</v>
          </cell>
          <cell r="J22">
            <v>0</v>
          </cell>
          <cell r="L22">
            <v>23372</v>
          </cell>
          <cell r="M22">
            <v>0</v>
          </cell>
          <cell r="O22">
            <v>0</v>
          </cell>
          <cell r="Q22">
            <v>0</v>
          </cell>
          <cell r="S22">
            <v>1221695</v>
          </cell>
          <cell r="U22">
            <v>54.605368037604599</v>
          </cell>
          <cell r="W22">
            <v>2</v>
          </cell>
          <cell r="X22">
            <v>610847.5</v>
          </cell>
          <cell r="Z22">
            <v>1.009398315065E-6</v>
          </cell>
          <cell r="AB22">
            <v>1.20612807519682E-6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33054151.219877101</v>
          </cell>
          <cell r="M26">
            <v>0</v>
          </cell>
          <cell r="O26">
            <v>0.60675130257809695</v>
          </cell>
          <cell r="Q26">
            <v>0.72799832650820295</v>
          </cell>
          <cell r="S26">
            <v>375748180019</v>
          </cell>
          <cell r="U26">
            <v>32923726.243833799</v>
          </cell>
          <cell r="X26">
            <v>0</v>
          </cell>
          <cell r="Z26">
            <v>0.60860598491527096</v>
          </cell>
          <cell r="AB26">
            <v>0.72722210269575205</v>
          </cell>
          <cell r="AD26">
            <v>338023913934</v>
          </cell>
          <cell r="AF26">
            <v>33222015.004857901</v>
          </cell>
          <cell r="AI26">
            <v>0</v>
          </cell>
          <cell r="AK26">
            <v>0.60084869835678001</v>
          </cell>
          <cell r="AM26">
            <v>0.72899047925569505</v>
          </cell>
          <cell r="AO26">
            <v>5.0784479039916296E-3</v>
          </cell>
          <cell r="AP26">
            <v>9.0599939634732896E-3</v>
          </cell>
          <cell r="AR26">
            <v>0</v>
          </cell>
          <cell r="AS26">
            <v>0</v>
          </cell>
          <cell r="AU26">
            <v>0</v>
          </cell>
          <cell r="AV26">
            <v>0</v>
          </cell>
          <cell r="AX26">
            <v>-37724266085</v>
          </cell>
          <cell r="AY26">
            <v>-0.100397734682554</v>
          </cell>
        </row>
        <row r="28">
          <cell r="E28" t="str">
            <v>Contingenza</v>
          </cell>
          <cell r="F28" t="str">
            <v>Contingenza</v>
          </cell>
          <cell r="H28">
            <v>272385579973</v>
          </cell>
          <cell r="J28">
            <v>12350007.0265013</v>
          </cell>
          <cell r="L28">
            <v>22055.666666666701</v>
          </cell>
          <cell r="M28">
            <v>12349913.7019813</v>
          </cell>
          <cell r="O28">
            <v>0.22670020477404301</v>
          </cell>
          <cell r="Q28">
            <v>0.27200167349179699</v>
          </cell>
          <cell r="S28">
            <v>138149256327</v>
          </cell>
          <cell r="U28">
            <v>12349548.759481199</v>
          </cell>
          <cell r="W28">
            <v>22373.166666666701</v>
          </cell>
          <cell r="X28">
            <v>6174774.3797406098</v>
          </cell>
          <cell r="Z28">
            <v>0.22828549934960299</v>
          </cell>
          <cell r="AB28">
            <v>0.27277789730424801</v>
          </cell>
          <cell r="AD28">
            <v>123304445429</v>
          </cell>
          <cell r="AF28">
            <v>12350617.217688899</v>
          </cell>
          <cell r="AH28">
            <v>19967.333333333299</v>
          </cell>
          <cell r="AI28">
            <v>6175308.6088444497</v>
          </cell>
          <cell r="AK28">
            <v>0.223371528730755</v>
          </cell>
          <cell r="AM28">
            <v>0.27100952074430501</v>
          </cell>
          <cell r="AO28">
            <v>4.9408165214694002E-5</v>
          </cell>
          <cell r="AP28">
            <v>8.6517995797239398E-5</v>
          </cell>
          <cell r="AR28">
            <v>-9.4684661538229103E-2</v>
          </cell>
          <cell r="AS28">
            <v>-0.107532088290288</v>
          </cell>
          <cell r="AU28">
            <v>-0.49997151738366302</v>
          </cell>
          <cell r="AV28">
            <v>8.6517995797088504E-5</v>
          </cell>
          <cell r="AX28">
            <v>-14844810898</v>
          </cell>
          <cell r="AY28">
            <v>-0.107454873755254</v>
          </cell>
        </row>
        <row r="30">
          <cell r="H30">
            <v>1001411412203</v>
          </cell>
          <cell r="J30">
            <v>45404158.246378496</v>
          </cell>
          <cell r="M30">
            <v>0</v>
          </cell>
          <cell r="O30">
            <v>0.83345150735213902</v>
          </cell>
          <cell r="Q30">
            <v>1</v>
          </cell>
          <cell r="S30">
            <v>513897436346</v>
          </cell>
          <cell r="U30">
            <v>45273275.003315002</v>
          </cell>
          <cell r="X30">
            <v>0</v>
          </cell>
          <cell r="Z30">
            <v>0.83689148426487503</v>
          </cell>
          <cell r="AB30">
            <v>1</v>
          </cell>
          <cell r="AD30">
            <v>461328359363</v>
          </cell>
          <cell r="AF30">
            <v>45572632.222546801</v>
          </cell>
          <cell r="AI30">
            <v>0</v>
          </cell>
          <cell r="AK30">
            <v>0.82422022708753595</v>
          </cell>
          <cell r="AM30">
            <v>1</v>
          </cell>
          <cell r="AO30">
            <v>3.71054067898764E-3</v>
          </cell>
          <cell r="AP30">
            <v>6.6122280575004102E-3</v>
          </cell>
          <cell r="AR30">
            <v>0</v>
          </cell>
          <cell r="AS30">
            <v>0</v>
          </cell>
          <cell r="AU30">
            <v>0</v>
          </cell>
          <cell r="AV30">
            <v>0</v>
          </cell>
          <cell r="AX30">
            <v>-52569076983</v>
          </cell>
          <cell r="AY30">
            <v>-0.102294880777739</v>
          </cell>
        </row>
        <row r="32">
          <cell r="E32" t="str">
            <v>Straord.</v>
          </cell>
          <cell r="F32" t="str">
            <v>.Straordinario</v>
          </cell>
        </row>
        <row r="33">
          <cell r="E33" t="str">
            <v>e</v>
          </cell>
          <cell r="F33" t="str">
            <v>Compensi Forfait</v>
          </cell>
          <cell r="H33">
            <v>20600000</v>
          </cell>
          <cell r="J33">
            <v>934.007390446827</v>
          </cell>
          <cell r="L33">
            <v>1.9166666666666701</v>
          </cell>
          <cell r="M33">
            <v>10747826.086956499</v>
          </cell>
          <cell r="O33">
            <v>1.7144902526808501E-5</v>
          </cell>
          <cell r="Q33">
            <v>1.02393140114962E-4</v>
          </cell>
          <cell r="S33">
            <v>10800000</v>
          </cell>
          <cell r="U33">
            <v>965.442233628081</v>
          </cell>
          <cell r="W33">
            <v>2</v>
          </cell>
          <cell r="X33">
            <v>5400000</v>
          </cell>
          <cell r="Z33">
            <v>1.78465194712298E-5</v>
          </cell>
          <cell r="AB33">
            <v>1.08979659957054E-4</v>
          </cell>
          <cell r="AD33">
            <v>12745830</v>
          </cell>
          <cell r="AF33">
            <v>1276.6682247671199</v>
          </cell>
          <cell r="AH33">
            <v>2</v>
          </cell>
          <cell r="AI33">
            <v>6372915</v>
          </cell>
          <cell r="AK33">
            <v>2.3089642243934299E-5</v>
          </cell>
          <cell r="AM33">
            <v>1.2926750049341599E-4</v>
          </cell>
          <cell r="AO33">
            <v>0.36687165200734001</v>
          </cell>
          <cell r="AP33">
            <v>0.32236624864593699</v>
          </cell>
          <cell r="AR33">
            <v>4.3478260869565202E-2</v>
          </cell>
          <cell r="AS33">
            <v>0</v>
          </cell>
          <cell r="AU33">
            <v>-0.40705078883495099</v>
          </cell>
          <cell r="AV33">
            <v>0.18016944444444399</v>
          </cell>
          <cell r="AX33">
            <v>1945830</v>
          </cell>
          <cell r="AY33">
            <v>0.18016944444444399</v>
          </cell>
        </row>
        <row r="34">
          <cell r="E34" t="str">
            <v>Voci  Con.</v>
          </cell>
          <cell r="F34" t="str">
            <v>Straordinario C.2 C.3</v>
          </cell>
          <cell r="H34">
            <v>38652425812</v>
          </cell>
          <cell r="J34">
            <v>1752507.34791775</v>
          </cell>
          <cell r="L34">
            <v>14859.5</v>
          </cell>
          <cell r="M34">
            <v>2601192.8942427398</v>
          </cell>
          <cell r="O34">
            <v>3.2169518105409502E-2</v>
          </cell>
          <cell r="Q34">
            <v>0.192123458832586</v>
          </cell>
          <cell r="S34">
            <v>17335016791</v>
          </cell>
          <cell r="U34">
            <v>1549625.6787669801</v>
          </cell>
          <cell r="W34">
            <v>14680.833333333299</v>
          </cell>
          <cell r="X34">
            <v>1180792.4248850499</v>
          </cell>
          <cell r="Z34">
            <v>2.8645343953210799E-2</v>
          </cell>
          <cell r="AB34">
            <v>0.17492261437342499</v>
          </cell>
          <cell r="AD34">
            <v>18870095232</v>
          </cell>
          <cell r="AF34">
            <v>1890096.6811124799</v>
          </cell>
          <cell r="AH34">
            <v>14073.666666666701</v>
          </cell>
          <cell r="AI34">
            <v>1340808.7372634499</v>
          </cell>
          <cell r="AK34">
            <v>3.41840231680361E-2</v>
          </cell>
          <cell r="AM34">
            <v>0.191379458592603</v>
          </cell>
          <cell r="AO34">
            <v>7.8509989335113495E-2</v>
          </cell>
          <cell r="AP34">
            <v>0.21971177104939199</v>
          </cell>
          <cell r="AR34">
            <v>-5.2884237917381699E-2</v>
          </cell>
          <cell r="AS34">
            <v>-4.1357779417608098E-2</v>
          </cell>
          <cell r="AU34">
            <v>-0.48454082731385301</v>
          </cell>
          <cell r="AV34">
            <v>0.135516039065012</v>
          </cell>
          <cell r="AX34">
            <v>1535078441</v>
          </cell>
          <cell r="AY34">
            <v>8.8553617196204998E-2</v>
          </cell>
        </row>
        <row r="35">
          <cell r="F35" t="str">
            <v>Totale</v>
          </cell>
          <cell r="H35">
            <v>38673025812</v>
          </cell>
          <cell r="J35">
            <v>1753441.3553082</v>
          </cell>
          <cell r="O35">
            <v>3.2186663007936399E-2</v>
          </cell>
          <cell r="Q35">
            <v>0.19222585197270101</v>
          </cell>
          <cell r="S35">
            <v>17345816791</v>
          </cell>
          <cell r="U35">
            <v>1550591.1210006</v>
          </cell>
          <cell r="Z35">
            <v>2.8663190472681999E-2</v>
          </cell>
          <cell r="AB35">
            <v>0.175031594033382</v>
          </cell>
          <cell r="AD35">
            <v>18882841062</v>
          </cell>
          <cell r="AF35">
            <v>1891373.34933725</v>
          </cell>
          <cell r="AK35">
            <v>3.4207112810280001E-2</v>
          </cell>
          <cell r="AM35">
            <v>0.19150872609309599</v>
          </cell>
          <cell r="AO35">
            <v>7.8663591235309305E-2</v>
          </cell>
          <cell r="AP35">
            <v>0.21977568665344799</v>
          </cell>
          <cell r="AR35">
            <v>0</v>
          </cell>
          <cell r="AS35">
            <v>0</v>
          </cell>
          <cell r="AU35">
            <v>0</v>
          </cell>
          <cell r="AV35">
            <v>0</v>
          </cell>
          <cell r="AX35">
            <v>1537024271</v>
          </cell>
          <cell r="AY35">
            <v>8.8610659821882598E-2</v>
          </cell>
        </row>
        <row r="36">
          <cell r="F36" t="str">
            <v>.Ore Viaggio</v>
          </cell>
        </row>
        <row r="37">
          <cell r="F37" t="str">
            <v>Ore viaggio normali</v>
          </cell>
          <cell r="H37">
            <v>495817666</v>
          </cell>
          <cell r="J37">
            <v>22480.454580490099</v>
          </cell>
          <cell r="L37">
            <v>554.58333333333303</v>
          </cell>
          <cell r="M37">
            <v>894036.36243425997</v>
          </cell>
          <cell r="O37">
            <v>4.12657551196101E-4</v>
          </cell>
          <cell r="Q37">
            <v>2.4644819294277298E-3</v>
          </cell>
          <cell r="S37">
            <v>193518581</v>
          </cell>
          <cell r="U37">
            <v>17299.167693442301</v>
          </cell>
          <cell r="W37">
            <v>483.33333333333297</v>
          </cell>
          <cell r="X37">
            <v>400383.27103448298</v>
          </cell>
          <cell r="Z37">
            <v>3.19780844801968E-4</v>
          </cell>
          <cell r="AB37">
            <v>1.9527397363658799E-3</v>
          </cell>
          <cell r="AD37">
            <v>255420916</v>
          </cell>
          <cell r="AF37">
            <v>25583.8786017161</v>
          </cell>
          <cell r="AH37">
            <v>682.83333333333303</v>
          </cell>
          <cell r="AI37">
            <v>374060.40907981503</v>
          </cell>
          <cell r="AK37">
            <v>4.6270643591339101E-4</v>
          </cell>
          <cell r="AM37">
            <v>2.5904647547518398E-3</v>
          </cell>
          <cell r="AO37">
            <v>0.13804987840056199</v>
          </cell>
          <cell r="AP37">
            <v>0.478908063965088</v>
          </cell>
          <cell r="AR37">
            <v>0.23125469571750601</v>
          </cell>
          <cell r="AS37">
            <v>0.41275862068965502</v>
          </cell>
          <cell r="AU37">
            <v>-0.58160492705091704</v>
          </cell>
          <cell r="AV37">
            <v>-6.5744160305841598E-2</v>
          </cell>
          <cell r="AX37">
            <v>61902335</v>
          </cell>
          <cell r="AY37">
            <v>0.31987799145757501</v>
          </cell>
        </row>
        <row r="38">
          <cell r="F38" t="str">
            <v>Ore viaggio Reperibili</v>
          </cell>
          <cell r="H38">
            <v>8556034849</v>
          </cell>
          <cell r="J38">
            <v>387932.028246923</v>
          </cell>
          <cell r="L38">
            <v>10314.75</v>
          </cell>
          <cell r="M38">
            <v>829495.12581497396</v>
          </cell>
          <cell r="O38">
            <v>7.1209894903923104E-3</v>
          </cell>
          <cell r="Q38">
            <v>4.2528120151560697E-2</v>
          </cell>
          <cell r="S38">
            <v>3931395212</v>
          </cell>
          <cell r="U38">
            <v>351438.42358777998</v>
          </cell>
          <cell r="W38">
            <v>10050.666666666701</v>
          </cell>
          <cell r="X38">
            <v>391157.65574422898</v>
          </cell>
          <cell r="Z38">
            <v>6.4964556666719901E-3</v>
          </cell>
          <cell r="AB38">
            <v>3.9670566051902598E-2</v>
          </cell>
          <cell r="AD38">
            <v>4120755098</v>
          </cell>
          <cell r="AF38">
            <v>412749.66759039799</v>
          </cell>
          <cell r="AH38">
            <v>9743.3333333333303</v>
          </cell>
          <cell r="AI38">
            <v>422930.73191926099</v>
          </cell>
          <cell r="AK38">
            <v>7.4649325299088604E-3</v>
          </cell>
          <cell r="AM38">
            <v>4.1792469510730901E-2</v>
          </cell>
          <cell r="AO38">
            <v>6.3974195313613993E-2</v>
          </cell>
          <cell r="AP38">
            <v>0.17445799857824501</v>
          </cell>
          <cell r="AR38">
            <v>-5.53980141706455E-2</v>
          </cell>
          <cell r="AS38">
            <v>-3.0578402759352499E-2</v>
          </cell>
          <cell r="AU38">
            <v>-0.49013475937699502</v>
          </cell>
          <cell r="AV38">
            <v>8.1228312186755594E-2</v>
          </cell>
          <cell r="AX38">
            <v>189359886</v>
          </cell>
          <cell r="AY38">
            <v>4.8166077381894101E-2</v>
          </cell>
        </row>
        <row r="39">
          <cell r="F39" t="str">
            <v>Totale</v>
          </cell>
          <cell r="H39">
            <v>9051852515</v>
          </cell>
          <cell r="J39">
            <v>410412.48282741301</v>
          </cell>
          <cell r="O39">
            <v>7.5336470415884099E-3</v>
          </cell>
          <cell r="Q39">
            <v>4.49926020809885E-2</v>
          </cell>
          <cell r="S39">
            <v>4124913793</v>
          </cell>
          <cell r="U39">
            <v>368737.591281222</v>
          </cell>
          <cell r="Z39">
            <v>6.8162365114739602E-3</v>
          </cell>
          <cell r="AB39">
            <v>4.1623305788268498E-2</v>
          </cell>
          <cell r="AD39">
            <v>4376176014</v>
          </cell>
          <cell r="AF39">
            <v>438333.54619211401</v>
          </cell>
          <cell r="AK39">
            <v>7.9276389658222493E-3</v>
          </cell>
          <cell r="AM39">
            <v>4.4382934265482801E-2</v>
          </cell>
          <cell r="AO39">
            <v>6.8031710859151703E-2</v>
          </cell>
          <cell r="AP39">
            <v>0.18874114426216301</v>
          </cell>
          <cell r="AR39">
            <v>0</v>
          </cell>
          <cell r="AS39">
            <v>0</v>
          </cell>
          <cell r="AU39">
            <v>0</v>
          </cell>
          <cell r="AV39">
            <v>0</v>
          </cell>
          <cell r="AX39">
            <v>251262221</v>
          </cell>
          <cell r="AY39">
            <v>6.0913326583065398E-2</v>
          </cell>
        </row>
        <row r="40">
          <cell r="F40" t="str">
            <v>.Maggiorazioni conn. straord.</v>
          </cell>
          <cell r="AX40">
            <v>0</v>
          </cell>
        </row>
        <row r="41">
          <cell r="F41" t="str">
            <v>Straord. C.3 oltre plafond</v>
          </cell>
          <cell r="H41">
            <v>16562707</v>
          </cell>
          <cell r="J41">
            <v>750.95586134977702</v>
          </cell>
          <cell r="L41">
            <v>11.8333333333333</v>
          </cell>
          <cell r="M41">
            <v>1399665.38028169</v>
          </cell>
          <cell r="O41">
            <v>1.37847571405383E-5</v>
          </cell>
          <cell r="Q41">
            <v>8.2325610608449296E-5</v>
          </cell>
          <cell r="S41">
            <v>2507657</v>
          </cell>
          <cell r="U41">
            <v>224.166479190101</v>
          </cell>
          <cell r="W41">
            <v>5.3333333333333304</v>
          </cell>
          <cell r="X41">
            <v>470185.6875</v>
          </cell>
          <cell r="Z41">
            <v>4.1437916183023703E-6</v>
          </cell>
          <cell r="AB41">
            <v>2.53040376989745E-5</v>
          </cell>
          <cell r="AD41">
            <v>4394976</v>
          </cell>
          <cell r="AF41">
            <v>440.21662048011802</v>
          </cell>
          <cell r="AH41">
            <v>9.8333333333333304</v>
          </cell>
          <cell r="AI41">
            <v>446946.711864407</v>
          </cell>
          <cell r="AK41">
            <v>7.9616959829745999E-6</v>
          </cell>
          <cell r="AM41">
            <v>4.4573602680135298E-5</v>
          </cell>
          <cell r="AO41">
            <v>-0.41379161794027802</v>
          </cell>
          <cell r="AP41">
            <v>0.96379325789739501</v>
          </cell>
          <cell r="AR41">
            <v>-0.169014084507042</v>
          </cell>
          <cell r="AS41">
            <v>0.84375</v>
          </cell>
          <cell r="AU41">
            <v>-0.68067602574091202</v>
          </cell>
          <cell r="AV41">
            <v>-4.9425102153057801E-2</v>
          </cell>
          <cell r="AX41">
            <v>1887319</v>
          </cell>
          <cell r="AY41">
            <v>0.75262246790529996</v>
          </cell>
        </row>
        <row r="42">
          <cell r="F42" t="str">
            <v>Integr. prest. inf. 3H</v>
          </cell>
          <cell r="H42">
            <v>1850670107</v>
          </cell>
          <cell r="J42">
            <v>83909.6872435447</v>
          </cell>
          <cell r="L42">
            <v>6125</v>
          </cell>
          <cell r="M42">
            <v>302150.22155101999</v>
          </cell>
          <cell r="O42">
            <v>1.5402698346501599E-3</v>
          </cell>
          <cell r="Q42">
            <v>9.1988312413894095E-3</v>
          </cell>
          <cell r="S42">
            <v>878340187</v>
          </cell>
          <cell r="U42">
            <v>78517.288150239503</v>
          </cell>
          <cell r="W42">
            <v>5933.6666666666697</v>
          </cell>
          <cell r="X42">
            <v>148026.546879389</v>
          </cell>
          <cell r="Z42">
            <v>1.4514180786721401E-3</v>
          </cell>
          <cell r="AB42">
            <v>8.8630754542476705E-3</v>
          </cell>
          <cell r="AD42">
            <v>893625336</v>
          </cell>
          <cell r="AF42">
            <v>89508.731194284002</v>
          </cell>
          <cell r="AH42">
            <v>5949.1666666666697</v>
          </cell>
          <cell r="AI42">
            <v>150210.16993976699</v>
          </cell>
          <cell r="AK42">
            <v>1.6188423436022199E-3</v>
          </cell>
          <cell r="AM42">
            <v>9.0630985633974905E-3</v>
          </cell>
          <cell r="AO42">
            <v>6.6727026815012497E-2</v>
          </cell>
          <cell r="AP42">
            <v>0.13998755309802399</v>
          </cell>
          <cell r="AR42">
            <v>-2.8707482993197201E-2</v>
          </cell>
          <cell r="AS42">
            <v>2.6122127970338699E-3</v>
          </cell>
          <cell r="AU42">
            <v>-0.50286261857198999</v>
          </cell>
          <cell r="AV42">
            <v>1.47515638675126E-2</v>
          </cell>
          <cell r="AX42">
            <v>15285149</v>
          </cell>
          <cell r="AY42">
            <v>1.74023108884576E-2</v>
          </cell>
        </row>
        <row r="43">
          <cell r="F43" t="str">
            <v>Magg. prest. in R.S. con R.C.</v>
          </cell>
          <cell r="H43">
            <v>4641709555</v>
          </cell>
          <cell r="J43">
            <v>210455.875178527</v>
          </cell>
          <cell r="L43">
            <v>4262.4166666666697</v>
          </cell>
          <cell r="M43">
            <v>1088985.40851239</v>
          </cell>
          <cell r="O43">
            <v>3.86318727564226E-3</v>
          </cell>
          <cell r="Q43">
            <v>2.3071806642624801E-2</v>
          </cell>
          <cell r="S43">
            <v>2453016398</v>
          </cell>
          <cell r="U43">
            <v>219282.00281587301</v>
          </cell>
          <cell r="W43">
            <v>4495.1666666666697</v>
          </cell>
          <cell r="X43">
            <v>545700.87827666698</v>
          </cell>
          <cell r="Z43">
            <v>4.0535004546437903E-3</v>
          </cell>
          <cell r="AB43">
            <v>2.47526752706589E-2</v>
          </cell>
          <cell r="AD43">
            <v>2316267740</v>
          </cell>
          <cell r="AF43">
            <v>232005.71667056199</v>
          </cell>
          <cell r="AH43">
            <v>4289</v>
          </cell>
          <cell r="AI43">
            <v>540048.43553275801</v>
          </cell>
          <cell r="AK43">
            <v>4.1960228135606804E-3</v>
          </cell>
          <cell r="AM43">
            <v>2.34914588711235E-2</v>
          </cell>
          <cell r="AO43">
            <v>0.102396008064658</v>
          </cell>
          <cell r="AP43">
            <v>5.8024432882312897E-2</v>
          </cell>
          <cell r="AR43">
            <v>6.2366810690335402E-3</v>
          </cell>
          <cell r="AS43">
            <v>-4.5864076230024899E-2</v>
          </cell>
          <cell r="AU43">
            <v>-0.50408110952515495</v>
          </cell>
          <cell r="AV43">
            <v>-1.03581338585338E-2</v>
          </cell>
          <cell r="AX43">
            <v>-136748658</v>
          </cell>
          <cell r="AY43">
            <v>-5.5747143847670301E-2</v>
          </cell>
        </row>
        <row r="44">
          <cell r="F44" t="str">
            <v>Altre maggiorazioni</v>
          </cell>
          <cell r="H44">
            <v>113598943</v>
          </cell>
          <cell r="J44">
            <v>5150.5947722790197</v>
          </cell>
          <cell r="L44">
            <v>266.25</v>
          </cell>
          <cell r="M44">
            <v>426662.69671361498</v>
          </cell>
          <cell r="O44">
            <v>9.4545767227353098E-5</v>
          </cell>
          <cell r="Q44">
            <v>5.6464817900536604E-4</v>
          </cell>
          <cell r="S44">
            <v>56445206</v>
          </cell>
          <cell r="U44">
            <v>5045.7949776145497</v>
          </cell>
          <cell r="W44">
            <v>273.16666666666703</v>
          </cell>
          <cell r="X44">
            <v>206632.84685783999</v>
          </cell>
          <cell r="Z44">
            <v>9.3273191475608805E-5</v>
          </cell>
          <cell r="AB44">
            <v>5.6957216260054096E-4</v>
          </cell>
          <cell r="AD44">
            <v>43757969</v>
          </cell>
          <cell r="AF44">
            <v>4382.9557276885598</v>
          </cell>
          <cell r="AH44">
            <v>219.5</v>
          </cell>
          <cell r="AI44">
            <v>199352.933940774</v>
          </cell>
          <cell r="AK44">
            <v>7.9269521838214204E-5</v>
          </cell>
          <cell r="AM44">
            <v>4.4379089312334802E-4</v>
          </cell>
          <cell r="AO44">
            <v>-0.149038912694505</v>
          </cell>
          <cell r="AP44">
            <v>-0.13136468145587599</v>
          </cell>
          <cell r="AR44">
            <v>-0.17558685446009401</v>
          </cell>
          <cell r="AS44">
            <v>-0.196461256863941</v>
          </cell>
          <cell r="AU44">
            <v>-0.53276221362613196</v>
          </cell>
          <cell r="AV44">
            <v>-3.5231150457284699E-2</v>
          </cell>
          <cell r="AX44">
            <v>-12687237</v>
          </cell>
          <cell r="AY44">
            <v>-0.22477085122162499</v>
          </cell>
        </row>
        <row r="45">
          <cell r="F45" t="str">
            <v>Totale</v>
          </cell>
          <cell r="H45">
            <v>6622541312</v>
          </cell>
          <cell r="J45">
            <v>300267.11305570003</v>
          </cell>
          <cell r="M45">
            <v>0</v>
          </cell>
          <cell r="O45">
            <v>5.5117876346603102E-3</v>
          </cell>
          <cell r="Q45">
            <v>3.2917611673628E-2</v>
          </cell>
          <cell r="S45">
            <v>3390309448</v>
          </cell>
          <cell r="U45">
            <v>303069.25242291699</v>
          </cell>
          <cell r="X45">
            <v>0</v>
          </cell>
          <cell r="Z45">
            <v>5.6023355164098402E-3</v>
          </cell>
          <cell r="AB45">
            <v>3.42106269252061E-2</v>
          </cell>
          <cell r="AD45">
            <v>3258046021</v>
          </cell>
          <cell r="AF45">
            <v>326337.620213015</v>
          </cell>
          <cell r="AI45">
            <v>0</v>
          </cell>
          <cell r="AK45">
            <v>5.9020963749840897E-3</v>
          </cell>
          <cell r="AM45">
            <v>3.3042921930324501E-2</v>
          </cell>
          <cell r="AO45">
            <v>8.6824384102557606E-2</v>
          </cell>
          <cell r="AP45">
            <v>7.6775745490761493E-2</v>
          </cell>
          <cell r="AR45">
            <v>0</v>
          </cell>
          <cell r="AS45">
            <v>0</v>
          </cell>
          <cell r="AU45">
            <v>0</v>
          </cell>
          <cell r="AV45">
            <v>0</v>
          </cell>
          <cell r="AX45">
            <v>-132263427</v>
          </cell>
          <cell r="AY45">
            <v>-3.9012199042191997E-2</v>
          </cell>
        </row>
        <row r="46">
          <cell r="E46" t="str">
            <v>Totale</v>
          </cell>
          <cell r="H46">
            <v>54347419639</v>
          </cell>
          <cell r="J46">
            <v>2464120.9511913098</v>
          </cell>
          <cell r="O46">
            <v>4.5232097684185103E-2</v>
          </cell>
          <cell r="Q46">
            <v>0.27013606572731802</v>
          </cell>
          <cell r="S46">
            <v>24861040032</v>
          </cell>
          <cell r="U46">
            <v>2222397.9647047399</v>
          </cell>
          <cell r="Z46">
            <v>4.1081762500565798E-2</v>
          </cell>
          <cell r="AB46">
            <v>0.25086552674685703</v>
          </cell>
          <cell r="AD46">
            <v>26517063097</v>
          </cell>
          <cell r="AF46">
            <v>2656044.5157423802</v>
          </cell>
          <cell r="AK46">
            <v>4.80368481510864E-2</v>
          </cell>
          <cell r="AM46">
            <v>0.26893458228890399</v>
          </cell>
          <cell r="AO46">
            <v>7.7887233765160005E-2</v>
          </cell>
          <cell r="AP46">
            <v>0.19512551663772301</v>
          </cell>
          <cell r="AR46">
            <v>0</v>
          </cell>
          <cell r="AS46">
            <v>0</v>
          </cell>
          <cell r="AU46">
            <v>0</v>
          </cell>
          <cell r="AV46">
            <v>0</v>
          </cell>
          <cell r="AX46">
            <v>1656023065</v>
          </cell>
          <cell r="AY46">
            <v>6.6611174064658704E-2</v>
          </cell>
        </row>
        <row r="47">
          <cell r="H47">
            <v>6465273212</v>
          </cell>
          <cell r="L47">
            <v>571</v>
          </cell>
          <cell r="M47">
            <v>11322720.1611208</v>
          </cell>
          <cell r="S47">
            <v>3337447093</v>
          </cell>
          <cell r="W47">
            <v>555.5</v>
          </cell>
          <cell r="X47">
            <v>6008005.5679567996</v>
          </cell>
          <cell r="AD47">
            <v>3217447208</v>
          </cell>
          <cell r="AH47">
            <v>576.16666666666697</v>
          </cell>
          <cell r="AI47">
            <v>5584230.0399190104</v>
          </cell>
        </row>
        <row r="48">
          <cell r="H48">
            <v>-2326384974</v>
          </cell>
          <cell r="L48">
            <v>326.66666666666703</v>
          </cell>
          <cell r="M48">
            <v>-7121586.6551020397</v>
          </cell>
          <cell r="S48">
            <v>-1231912236</v>
          </cell>
          <cell r="W48">
            <v>338.5</v>
          </cell>
          <cell r="X48">
            <v>-3639327.1373707498</v>
          </cell>
          <cell r="AD48">
            <v>-1104791177</v>
          </cell>
          <cell r="AH48">
            <v>309.66666666666703</v>
          </cell>
          <cell r="AI48">
            <v>-3567678.72012917</v>
          </cell>
        </row>
        <row r="50">
          <cell r="E50" t="str">
            <v>Indennità</v>
          </cell>
          <cell r="F50" t="str">
            <v>Indennità di turno</v>
          </cell>
          <cell r="H50">
            <v>4138888238</v>
          </cell>
          <cell r="J50">
            <v>187657.873909002</v>
          </cell>
          <cell r="M50">
            <v>0</v>
          </cell>
          <cell r="O50">
            <v>3.4447007480516599E-3</v>
          </cell>
          <cell r="Q50">
            <v>2.0572512780276699E-2</v>
          </cell>
          <cell r="S50">
            <v>2105534857</v>
          </cell>
          <cell r="U50">
            <v>188219.65512258001</v>
          </cell>
          <cell r="X50">
            <v>0</v>
          </cell>
          <cell r="Z50">
            <v>3.4793026687780998E-3</v>
          </cell>
          <cell r="AB50">
            <v>2.1246340068850299E-2</v>
          </cell>
          <cell r="AD50">
            <v>2112656031</v>
          </cell>
          <cell r="AF50">
            <v>211611.23478348</v>
          </cell>
          <cell r="AI50">
            <v>0</v>
          </cell>
          <cell r="AK50">
            <v>3.8271710779353E-3</v>
          </cell>
          <cell r="AM50">
            <v>2.1426440218464401E-2</v>
          </cell>
          <cell r="AO50">
            <v>0.127643782674916</v>
          </cell>
          <cell r="AP50">
            <v>0.124278092241035</v>
          </cell>
          <cell r="AR50">
            <v>0</v>
          </cell>
          <cell r="AS50">
            <v>0</v>
          </cell>
          <cell r="AU50">
            <v>0</v>
          </cell>
          <cell r="AV50">
            <v>0</v>
          </cell>
          <cell r="AX50">
            <v>7121174</v>
          </cell>
          <cell r="AY50">
            <v>3.3821211633353601E-3</v>
          </cell>
        </row>
        <row r="51">
          <cell r="F51" t="str">
            <v>Reperibilità</v>
          </cell>
          <cell r="H51">
            <v>57649470810</v>
          </cell>
          <cell r="J51">
            <v>2613836.4947518799</v>
          </cell>
          <cell r="L51">
            <v>15696.5</v>
          </cell>
          <cell r="M51">
            <v>3672759.58398369</v>
          </cell>
          <cell r="O51">
            <v>4.7980318337841797E-2</v>
          </cell>
          <cell r="Q51">
            <v>0.28654904573794698</v>
          </cell>
          <cell r="S51">
            <v>29944007757</v>
          </cell>
          <cell r="U51">
            <v>2676778.6789532099</v>
          </cell>
          <cell r="W51">
            <v>15912.333333333299</v>
          </cell>
          <cell r="X51">
            <v>1881811.24224396</v>
          </cell>
          <cell r="Z51">
            <v>4.9481140507588499E-2</v>
          </cell>
          <cell r="AB51">
            <v>0.30215627621381802</v>
          </cell>
          <cell r="AD51">
            <v>27955555444</v>
          </cell>
          <cell r="AF51">
            <v>2800129.08857801</v>
          </cell>
          <cell r="AH51">
            <v>14458</v>
          </cell>
          <cell r="AI51">
            <v>1933570.02655969</v>
          </cell>
          <cell r="AK51">
            <v>5.0642741503097798E-2</v>
          </cell>
          <cell r="AM51">
            <v>0.28352369183889697</v>
          </cell>
          <cell r="AO51">
            <v>7.1271708922948498E-2</v>
          </cell>
          <cell r="AP51">
            <v>4.6081661735679597E-2</v>
          </cell>
          <cell r="AR51">
            <v>-7.89029401458924E-2</v>
          </cell>
          <cell r="AS51">
            <v>-9.1396610595554803E-2</v>
          </cell>
          <cell r="AU51">
            <v>-0.47353754517674501</v>
          </cell>
          <cell r="AV51">
            <v>2.7504769423105899E-2</v>
          </cell>
          <cell r="AX51">
            <v>-1988452313</v>
          </cell>
          <cell r="AY51">
            <v>-6.6405683872933094E-2</v>
          </cell>
        </row>
        <row r="52">
          <cell r="F52" t="str">
            <v>Mutamento temp. mansioni</v>
          </cell>
          <cell r="H52">
            <v>620598991</v>
          </cell>
          <cell r="J52">
            <v>28138.0603930992</v>
          </cell>
          <cell r="L52">
            <v>653.08333333333303</v>
          </cell>
          <cell r="M52">
            <v>950260.03470715799</v>
          </cell>
          <cell r="O52">
            <v>5.1651015577333496E-4</v>
          </cell>
          <cell r="Q52">
            <v>3.08471259420712E-3</v>
          </cell>
          <cell r="S52">
            <v>272165589</v>
          </cell>
          <cell r="U52">
            <v>24329.643903783501</v>
          </cell>
          <cell r="W52">
            <v>596.5</v>
          </cell>
          <cell r="X52">
            <v>456270.89522212901</v>
          </cell>
          <cell r="Z52">
            <v>4.4974152624881598E-4</v>
          </cell>
          <cell r="AB52">
            <v>2.7463438278917799E-3</v>
          </cell>
          <cell r="AD52">
            <v>169378108</v>
          </cell>
          <cell r="AF52">
            <v>16965.521151213601</v>
          </cell>
          <cell r="AH52">
            <v>384.5</v>
          </cell>
          <cell r="AI52">
            <v>440515.23537061102</v>
          </cell>
          <cell r="AK52">
            <v>3.0683603324965601E-4</v>
          </cell>
          <cell r="AM52">
            <v>1.7178233712095499E-3</v>
          </cell>
          <cell r="AO52">
            <v>-0.39706145646860602</v>
          </cell>
          <cell r="AP52">
            <v>-0.30268107423572699</v>
          </cell>
          <cell r="AR52">
            <v>-0.41125430649483202</v>
          </cell>
          <cell r="AS52">
            <v>-0.35540653813914502</v>
          </cell>
          <cell r="AU52">
            <v>-0.53642664188611799</v>
          </cell>
          <cell r="AV52">
            <v>-3.4531371640190801E-2</v>
          </cell>
          <cell r="AX52">
            <v>-102787481</v>
          </cell>
          <cell r="AY52">
            <v>-0.37766523452749901</v>
          </cell>
        </row>
        <row r="53">
          <cell r="F53" t="str">
            <v>.Altre indennità</v>
          </cell>
        </row>
        <row r="54">
          <cell r="F54" t="str">
            <v>Indennità di trasferimento</v>
          </cell>
          <cell r="H54">
            <v>7079838411</v>
          </cell>
          <cell r="J54">
            <v>321001.03878851101</v>
          </cell>
          <cell r="L54">
            <v>1863</v>
          </cell>
          <cell r="M54">
            <v>3800235.3252817998</v>
          </cell>
          <cell r="O54">
            <v>5.8923854107839598E-3</v>
          </cell>
          <cell r="Q54">
            <v>3.5190625553825697E-2</v>
          </cell>
          <cell r="S54">
            <v>3852643527</v>
          </cell>
          <cell r="U54">
            <v>344398.59000737499</v>
          </cell>
          <cell r="W54">
            <v>1907.8333333333301</v>
          </cell>
          <cell r="X54">
            <v>2019381.59884686</v>
          </cell>
          <cell r="Z54">
            <v>6.36632201114008E-3</v>
          </cell>
          <cell r="AB54">
            <v>3.8875905695204001E-2</v>
          </cell>
          <cell r="AD54">
            <v>5408154641</v>
          </cell>
          <cell r="AF54">
            <v>541700.24116056203</v>
          </cell>
          <cell r="AH54">
            <v>1664.5</v>
          </cell>
          <cell r="AI54">
            <v>3249116.6362271002</v>
          </cell>
          <cell r="AK54">
            <v>9.7971144963146899E-3</v>
          </cell>
          <cell r="AM54">
            <v>5.4849204227887499E-2</v>
          </cell>
          <cell r="AO54">
            <v>0.68753423105729405</v>
          </cell>
          <cell r="AP54">
            <v>0.57288751138313998</v>
          </cell>
          <cell r="AR54">
            <v>-0.10654857756307</v>
          </cell>
          <cell r="AS54">
            <v>-0.127544334760199</v>
          </cell>
          <cell r="AU54">
            <v>-0.145022253066352</v>
          </cell>
          <cell r="AV54">
            <v>0.60896614987601105</v>
          </cell>
          <cell r="AX54">
            <v>1555511114</v>
          </cell>
          <cell r="AY54">
            <v>0.40375163263839597</v>
          </cell>
        </row>
        <row r="55">
          <cell r="F55" t="str">
            <v>Compenso letture</v>
          </cell>
          <cell r="H55">
            <v>9339290</v>
          </cell>
          <cell r="J55">
            <v>423.44494570515297</v>
          </cell>
          <cell r="L55">
            <v>3.5</v>
          </cell>
          <cell r="M55">
            <v>2668368.57142857</v>
          </cell>
          <cell r="O55">
            <v>7.7728745980387002E-6</v>
          </cell>
          <cell r="Q55">
            <v>4.6421321822536903E-5</v>
          </cell>
          <cell r="S55">
            <v>3186374</v>
          </cell>
          <cell r="U55">
            <v>284.83889182726301</v>
          </cell>
          <cell r="W55">
            <v>2.3333333333333299</v>
          </cell>
          <cell r="X55">
            <v>1365588.8571428601</v>
          </cell>
          <cell r="Z55">
            <v>5.26534126237225E-6</v>
          </cell>
          <cell r="AB55">
            <v>3.2152773612592301E-5</v>
          </cell>
          <cell r="AD55">
            <v>4365735</v>
          </cell>
          <cell r="AF55">
            <v>437.287736636506</v>
          </cell>
          <cell r="AH55">
            <v>2.5</v>
          </cell>
          <cell r="AI55">
            <v>1746294</v>
          </cell>
          <cell r="AK55">
            <v>7.9087246010516605E-6</v>
          </cell>
          <cell r="AM55">
            <v>4.4277042080948897E-5</v>
          </cell>
          <cell r="AO55">
            <v>3.2690887143076802E-2</v>
          </cell>
          <cell r="AP55">
            <v>0.53521077768303305</v>
          </cell>
          <cell r="AR55">
            <v>-0.28571428571428598</v>
          </cell>
          <cell r="AS55">
            <v>7.1428571428571397E-2</v>
          </cell>
          <cell r="AU55">
            <v>-0.34555742460079902</v>
          </cell>
          <cell r="AV55">
            <v>0.27878459967348501</v>
          </cell>
          <cell r="AX55">
            <v>1179361</v>
          </cell>
          <cell r="AY55">
            <v>0.37012635679301897</v>
          </cell>
        </row>
        <row r="56">
          <cell r="F56" t="str">
            <v>Guida mezzi</v>
          </cell>
          <cell r="H56">
            <v>16068523169</v>
          </cell>
          <cell r="J56">
            <v>728549.48511709098</v>
          </cell>
          <cell r="L56">
            <v>20945.25</v>
          </cell>
          <cell r="M56">
            <v>767167.88622718805</v>
          </cell>
          <cell r="O56">
            <v>1.33734593923431E-2</v>
          </cell>
          <cell r="Q56">
            <v>7.9869249722520505E-2</v>
          </cell>
          <cell r="S56">
            <v>8058816210</v>
          </cell>
          <cell r="U56">
            <v>720400.14094264701</v>
          </cell>
          <cell r="W56">
            <v>21265.833333333299</v>
          </cell>
          <cell r="X56">
            <v>378956.05047219701</v>
          </cell>
          <cell r="Z56">
            <v>1.3316835222854401E-2</v>
          </cell>
          <cell r="AB56">
            <v>8.1319171316869499E-2</v>
          </cell>
          <cell r="AD56">
            <v>7279287273</v>
          </cell>
          <cell r="AF56">
            <v>729119.62268371705</v>
          </cell>
          <cell r="AH56">
            <v>19290.166666666701</v>
          </cell>
          <cell r="AI56">
            <v>377357.40695172799</v>
          </cell>
          <cell r="AK56">
            <v>1.31867551131934E-2</v>
          </cell>
          <cell r="AM56">
            <v>7.3826127537731198E-2</v>
          </cell>
          <cell r="AO56">
            <v>7.8256532778169202E-4</v>
          </cell>
          <cell r="AP56">
            <v>1.21036646795492E-2</v>
          </cell>
          <cell r="AR56">
            <v>-7.9019507207282402E-2</v>
          </cell>
          <cell r="AS56">
            <v>-9.2903326932873398E-2</v>
          </cell>
          <cell r="AU56">
            <v>-0.50811626278113198</v>
          </cell>
          <cell r="AV56">
            <v>-4.2185459724862597E-3</v>
          </cell>
          <cell r="AX56">
            <v>-779528937</v>
          </cell>
          <cell r="AY56">
            <v>-9.6729955949696494E-2</v>
          </cell>
        </row>
        <row r="57">
          <cell r="F57" t="str">
            <v>Turno ad personam</v>
          </cell>
          <cell r="H57">
            <v>3652640869</v>
          </cell>
          <cell r="J57">
            <v>165611.33816961799</v>
          </cell>
          <cell r="L57">
            <v>593.75</v>
          </cell>
          <cell r="M57">
            <v>6151816.2004210502</v>
          </cell>
          <cell r="O57">
            <v>3.04000833322534E-3</v>
          </cell>
          <cell r="Q57">
            <v>1.8155600402386E-2</v>
          </cell>
          <cell r="S57">
            <v>1876115005</v>
          </cell>
          <cell r="U57">
            <v>167711.17231207</v>
          </cell>
          <cell r="W57">
            <v>604.16666666666697</v>
          </cell>
          <cell r="X57">
            <v>3105293.80137931</v>
          </cell>
          <cell r="Z57">
            <v>3.10019657101841E-3</v>
          </cell>
          <cell r="AB57">
            <v>1.89313310449283E-2</v>
          </cell>
          <cell r="AD57">
            <v>1700830451</v>
          </cell>
          <cell r="AF57">
            <v>170361.30189309199</v>
          </cell>
          <cell r="AH57">
            <v>549.83333333333303</v>
          </cell>
          <cell r="AI57">
            <v>3093356.3825401599</v>
          </cell>
          <cell r="AK57">
            <v>3.0811305839776098E-3</v>
          </cell>
          <cell r="AM57">
            <v>1.7249728041552299E-2</v>
          </cell>
          <cell r="AO57">
            <v>2.8681392083250001E-2</v>
          </cell>
          <cell r="AP57">
            <v>1.5801747399932099E-2</v>
          </cell>
          <cell r="AR57">
            <v>-7.3964912280701706E-2</v>
          </cell>
          <cell r="AS57">
            <v>-8.9931034482758507E-2</v>
          </cell>
          <cell r="AU57">
            <v>-0.49716371852454799</v>
          </cell>
          <cell r="AV57">
            <v>-3.8442155888259201E-3</v>
          </cell>
          <cell r="AX57">
            <v>-175284554</v>
          </cell>
          <cell r="AY57">
            <v>-9.3429535786906603E-2</v>
          </cell>
        </row>
        <row r="58">
          <cell r="F58" t="str">
            <v>Indennità ad personam</v>
          </cell>
          <cell r="H58">
            <v>216601239</v>
          </cell>
          <cell r="J58">
            <v>9820.7358255310501</v>
          </cell>
          <cell r="L58">
            <v>1378.1666666666699</v>
          </cell>
          <cell r="M58">
            <v>157166.21526182099</v>
          </cell>
          <cell r="O58">
            <v>1.8027219076897799E-4</v>
          </cell>
          <cell r="Q58">
            <v>1.07662529194181E-3</v>
          </cell>
          <cell r="S58">
            <v>112372822</v>
          </cell>
          <cell r="U58">
            <v>10045.3211361825</v>
          </cell>
          <cell r="W58">
            <v>1398.8333333333301</v>
          </cell>
          <cell r="X58">
            <v>80333.245800071498</v>
          </cell>
          <cell r="Z58">
            <v>1.8569108850555901E-4</v>
          </cell>
          <cell r="AB58">
            <v>1.1339214749976399E-3</v>
          </cell>
          <cell r="AD58">
            <v>124835910</v>
          </cell>
          <cell r="AF58">
            <v>12504.014223231299</v>
          </cell>
          <cell r="AH58">
            <v>1258.1666666666699</v>
          </cell>
          <cell r="AI58">
            <v>99220.487481785705</v>
          </cell>
          <cell r="AK58">
            <v>2.2614584543305299E-4</v>
          </cell>
          <cell r="AM58">
            <v>1.26607887109125E-3</v>
          </cell>
          <cell r="AO58">
            <v>0.27322579950928799</v>
          </cell>
          <cell r="AP58">
            <v>0.24476002844675401</v>
          </cell>
          <cell r="AR58">
            <v>-8.7072197363647394E-2</v>
          </cell>
          <cell r="AS58">
            <v>-0.100559990468247</v>
          </cell>
          <cell r="AU58">
            <v>-0.36869073727775697</v>
          </cell>
          <cell r="AV58">
            <v>0.235111148486638</v>
          </cell>
          <cell r="AX58">
            <v>12463088</v>
          </cell>
          <cell r="AY58">
            <v>0.11090838316759501</v>
          </cell>
        </row>
        <row r="59">
          <cell r="F59" t="str">
            <v>Altre indennità</v>
          </cell>
          <cell r="H59">
            <v>1500955535</v>
          </cell>
          <cell r="J59">
            <v>68053.570991362707</v>
          </cell>
          <cell r="L59">
            <v>6099.6666666666697</v>
          </cell>
          <cell r="M59">
            <v>246071.730968905</v>
          </cell>
          <cell r="O59">
            <v>1.24921050216741E-3</v>
          </cell>
          <cell r="Q59">
            <v>7.46056069910593E-3</v>
          </cell>
          <cell r="S59">
            <v>720010322</v>
          </cell>
          <cell r="U59">
            <v>64363.738287680899</v>
          </cell>
          <cell r="W59">
            <v>6112.5</v>
          </cell>
          <cell r="X59">
            <v>117793.099713701</v>
          </cell>
          <cell r="Z59">
            <v>1.18978502139439E-3</v>
          </cell>
          <cell r="AB59">
            <v>7.2654148201045004E-3</v>
          </cell>
          <cell r="AD59">
            <v>853816109</v>
          </cell>
          <cell r="AF59">
            <v>85521.295682948796</v>
          </cell>
          <cell r="AH59">
            <v>5994.6666666666697</v>
          </cell>
          <cell r="AI59">
            <v>142429.28864546301</v>
          </cell>
          <cell r="AK59">
            <v>1.5467261448582001E-3</v>
          </cell>
          <cell r="AM59">
            <v>8.6593555924913204E-3</v>
          </cell>
          <cell r="AO59">
            <v>0.25667609263007102</v>
          </cell>
          <cell r="AP59">
            <v>0.328718591525897</v>
          </cell>
          <cell r="AR59">
            <v>-1.7214055412864099E-2</v>
          </cell>
          <cell r="AS59">
            <v>-1.9277436946148599E-2</v>
          </cell>
          <cell r="AU59">
            <v>-0.42118792725743598</v>
          </cell>
          <cell r="AV59">
            <v>0.20914798058324299</v>
          </cell>
          <cell r="AX59">
            <v>133805787</v>
          </cell>
          <cell r="AY59">
            <v>0.18583870662898599</v>
          </cell>
        </row>
        <row r="60">
          <cell r="F60" t="str">
            <v>Totale</v>
          </cell>
          <cell r="H60">
            <v>28527898513</v>
          </cell>
          <cell r="J60">
            <v>1293459.61383782</v>
          </cell>
          <cell r="O60">
            <v>2.3743108703886899E-2</v>
          </cell>
          <cell r="Q60">
            <v>0.14179908299160299</v>
          </cell>
          <cell r="S60">
            <v>14623144260</v>
          </cell>
          <cell r="U60">
            <v>1307203.8015777799</v>
          </cell>
          <cell r="Z60">
            <v>2.4164095256175199E-2</v>
          </cell>
          <cell r="AB60">
            <v>0.14755789712571701</v>
          </cell>
          <cell r="AD60">
            <v>15371290119</v>
          </cell>
          <cell r="AF60">
            <v>1539643.7633801899</v>
          </cell>
          <cell r="AK60">
            <v>2.7845780908377998E-2</v>
          </cell>
          <cell r="AM60">
            <v>0.155894771312834</v>
          </cell>
          <cell r="AO60">
            <v>0.19032998549673899</v>
          </cell>
          <cell r="AP60">
            <v>0.17781463114003501</v>
          </cell>
          <cell r="AR60">
            <v>0</v>
          </cell>
          <cell r="AS60">
            <v>0</v>
          </cell>
          <cell r="AU60">
            <v>0</v>
          </cell>
          <cell r="AV60">
            <v>0</v>
          </cell>
          <cell r="AX60">
            <v>748145859</v>
          </cell>
          <cell r="AY60">
            <v>5.11617642346913E-2</v>
          </cell>
        </row>
        <row r="61">
          <cell r="E61" t="str">
            <v>Totale</v>
          </cell>
          <cell r="H61">
            <v>90936856552</v>
          </cell>
          <cell r="J61">
            <v>4123092.0428917999</v>
          </cell>
          <cell r="O61">
            <v>7.5684637945553704E-2</v>
          </cell>
          <cell r="Q61">
            <v>0.45200535410403397</v>
          </cell>
          <cell r="S61">
            <v>46944852463</v>
          </cell>
          <cell r="U61">
            <v>4196531.7795573603</v>
          </cell>
          <cell r="Z61">
            <v>7.7574279958790598E-2</v>
          </cell>
          <cell r="AB61">
            <v>0.47370685723627698</v>
          </cell>
          <cell r="AD61">
            <v>45608879702</v>
          </cell>
          <cell r="AF61">
            <v>4568349.6078928905</v>
          </cell>
          <cell r="AK61">
            <v>8.2622529522660706E-2</v>
          </cell>
          <cell r="AM61">
            <v>0.46256272674140603</v>
          </cell>
          <cell r="AO61">
            <v>0.107991177584483</v>
          </cell>
          <cell r="AP61">
            <v>8.8601218307646001E-2</v>
          </cell>
          <cell r="AR61">
            <v>0</v>
          </cell>
          <cell r="AS61">
            <v>0</v>
          </cell>
          <cell r="AU61">
            <v>0</v>
          </cell>
          <cell r="AV61">
            <v>0</v>
          </cell>
          <cell r="AX61">
            <v>-1335972761</v>
          </cell>
          <cell r="AY61">
            <v>-2.8458344012327198E-2</v>
          </cell>
        </row>
        <row r="63">
          <cell r="E63" t="str">
            <v>Rimborsi</v>
          </cell>
          <cell r="F63" t="str">
            <v>Rimborsi forfait</v>
          </cell>
          <cell r="H63">
            <v>50495666522</v>
          </cell>
          <cell r="J63">
            <v>2289481.8309265301</v>
          </cell>
          <cell r="L63">
            <v>18262.666666666701</v>
          </cell>
          <cell r="M63">
            <v>2764966.7731255</v>
          </cell>
          <cell r="O63">
            <v>4.2026372842034802E-2</v>
          </cell>
          <cell r="Q63">
            <v>0.25099076977599599</v>
          </cell>
          <cell r="S63">
            <v>24842958185</v>
          </cell>
          <cell r="U63">
            <v>2220781.5777829099</v>
          </cell>
          <cell r="W63">
            <v>18622.5</v>
          </cell>
          <cell r="X63">
            <v>1334029.1682104999</v>
          </cell>
          <cell r="Z63">
            <v>4.1051883052921199E-2</v>
          </cell>
          <cell r="AB63">
            <v>0.25068306808598101</v>
          </cell>
          <cell r="AD63">
            <v>23814407814</v>
          </cell>
          <cell r="AF63">
            <v>2385336.8315582098</v>
          </cell>
          <cell r="AH63">
            <v>17103.833333333299</v>
          </cell>
          <cell r="AI63">
            <v>1392343.3039766899</v>
          </cell>
          <cell r="AK63">
            <v>4.3140866987588303E-2</v>
          </cell>
          <cell r="AM63">
            <v>0.24152440240036499</v>
          </cell>
          <cell r="AO63">
            <v>4.1867552446526499E-2</v>
          </cell>
          <cell r="AP63">
            <v>7.4097901127036805E-2</v>
          </cell>
          <cell r="AR63">
            <v>-6.3453675987442601E-2</v>
          </cell>
          <cell r="AS63">
            <v>-8.1550096209782097E-2</v>
          </cell>
          <cell r="AU63">
            <v>-0.49643398339908601</v>
          </cell>
          <cell r="AV63">
            <v>4.3712789162187203E-2</v>
          </cell>
          <cell r="AX63">
            <v>-1028550371</v>
          </cell>
          <cell r="AY63">
            <v>-4.1402089209369199E-2</v>
          </cell>
        </row>
        <row r="64">
          <cell r="F64" t="str">
            <v>Rimborsi chilometrici</v>
          </cell>
          <cell r="H64">
            <v>5405287908</v>
          </cell>
          <cell r="J64">
            <v>245076.64337693501</v>
          </cell>
          <cell r="L64">
            <v>9156.3333333333303</v>
          </cell>
          <cell r="M64">
            <v>590333.23834140296</v>
          </cell>
          <cell r="O64">
            <v>4.4986958403881797E-3</v>
          </cell>
          <cell r="Q64">
            <v>2.6867203986677302E-2</v>
          </cell>
          <cell r="S64">
            <v>2452118970</v>
          </cell>
          <cell r="U64">
            <v>219201.77921468401</v>
          </cell>
          <cell r="W64">
            <v>9050.8333333333303</v>
          </cell>
          <cell r="X64">
            <v>270927.42509897798</v>
          </cell>
          <cell r="Z64">
            <v>4.0520174948034202E-3</v>
          </cell>
          <cell r="AB64">
            <v>2.4743619585633401E-2</v>
          </cell>
          <cell r="AD64">
            <v>2660040617</v>
          </cell>
          <cell r="AF64">
            <v>266439.245801476</v>
          </cell>
          <cell r="AH64">
            <v>9195.3333333333303</v>
          </cell>
          <cell r="AI64">
            <v>289281.58671065001</v>
          </cell>
          <cell r="AK64">
            <v>4.8187827862810097E-3</v>
          </cell>
          <cell r="AM64">
            <v>2.6977984310990601E-2</v>
          </cell>
          <cell r="AO64">
            <v>8.7167027139685202E-2</v>
          </cell>
          <cell r="AP64">
            <v>0.21549764219991799</v>
          </cell>
          <cell r="AR64">
            <v>4.2593469001419798E-3</v>
          </cell>
          <cell r="AS64">
            <v>1.5965380720007399E-2</v>
          </cell>
          <cell r="AU64">
            <v>-0.50996900068948503</v>
          </cell>
          <cell r="AV64">
            <v>6.7745676189728599E-2</v>
          </cell>
          <cell r="AX64">
            <v>207921647</v>
          </cell>
          <cell r="AY64">
            <v>8.4792642422239398E-2</v>
          </cell>
        </row>
        <row r="65">
          <cell r="F65" t="str">
            <v>Altri rimborsi</v>
          </cell>
          <cell r="H65">
            <v>122000</v>
          </cell>
          <cell r="J65">
            <v>5.5315000793452898</v>
          </cell>
          <cell r="L65">
            <v>1.0833333333333299</v>
          </cell>
          <cell r="M65">
            <v>112615.384615385</v>
          </cell>
          <cell r="O65">
            <v>1.0153777224614701E-7</v>
          </cell>
          <cell r="Q65">
            <v>6.0640597543812197E-7</v>
          </cell>
          <cell r="S65">
            <v>92000</v>
          </cell>
          <cell r="U65">
            <v>8.2241375457206907</v>
          </cell>
          <cell r="W65">
            <v>1.1666666666666701</v>
          </cell>
          <cell r="X65">
            <v>78857.142857142899</v>
          </cell>
          <cell r="Z65">
            <v>1.5202590660677199E-7</v>
          </cell>
          <cell r="AB65">
            <v>9.2834525148601205E-7</v>
          </cell>
          <cell r="AD65">
            <v>30000</v>
          </cell>
          <cell r="AF65">
            <v>3.00490801642683</v>
          </cell>
          <cell r="AH65">
            <v>1</v>
          </cell>
          <cell r="AI65">
            <v>30000</v>
          </cell>
          <cell r="AK65">
            <v>5.4346344437202401E-8</v>
          </cell>
          <cell r="AM65">
            <v>3.0425833506350401E-7</v>
          </cell>
          <cell r="AO65">
            <v>-0.45676435445654101</v>
          </cell>
          <cell r="AP65">
            <v>-0.63462332679608602</v>
          </cell>
          <cell r="AR65">
            <v>-7.69230769230769E-2</v>
          </cell>
          <cell r="AS65">
            <v>-0.14285714285714299</v>
          </cell>
          <cell r="AU65">
            <v>-0.73360655737704905</v>
          </cell>
          <cell r="AV65">
            <v>-0.61956521739130399</v>
          </cell>
          <cell r="AX65">
            <v>-62000</v>
          </cell>
          <cell r="AY65">
            <v>-0.67391304347826098</v>
          </cell>
        </row>
        <row r="66">
          <cell r="E66" t="str">
            <v>Totale</v>
          </cell>
          <cell r="H66">
            <v>55901076430</v>
          </cell>
          <cell r="J66">
            <v>2534564.0058035399</v>
          </cell>
          <cell r="O66">
            <v>4.65251702201952E-2</v>
          </cell>
          <cell r="Q66">
            <v>0.27785858016864901</v>
          </cell>
          <cell r="S66">
            <v>27295169155</v>
          </cell>
          <cell r="U66">
            <v>2439991.5811351398</v>
          </cell>
          <cell r="Z66">
            <v>4.5104052573631301E-2</v>
          </cell>
          <cell r="AB66">
            <v>0.27542761601686599</v>
          </cell>
          <cell r="AD66">
            <v>26474478431</v>
          </cell>
          <cell r="AF66">
            <v>2651779.0822677002</v>
          </cell>
          <cell r="AK66">
            <v>4.7959704120213699E-2</v>
          </cell>
          <cell r="AM66">
            <v>0.26850269096968998</v>
          </cell>
          <cell r="AO66">
            <v>4.62466428923353E-2</v>
          </cell>
          <cell r="AP66">
            <v>8.6798455687308707E-2</v>
          </cell>
          <cell r="AR66">
            <v>0</v>
          </cell>
          <cell r="AS66">
            <v>0</v>
          </cell>
          <cell r="AU66">
            <v>0</v>
          </cell>
          <cell r="AV66">
            <v>0</v>
          </cell>
          <cell r="AX66">
            <v>-820690724</v>
          </cell>
          <cell r="AY66">
            <v>-3.0067251803408E-2</v>
          </cell>
        </row>
        <row r="67">
          <cell r="H67">
            <v>201185352621</v>
          </cell>
          <cell r="J67">
            <v>9121776.9998866506</v>
          </cell>
          <cell r="O67">
            <v>0.16744190584993399</v>
          </cell>
          <cell r="Q67">
            <v>1</v>
          </cell>
          <cell r="S67">
            <v>99101061650</v>
          </cell>
          <cell r="U67">
            <v>8858921.32539724</v>
          </cell>
          <cell r="Z67">
            <v>0.163760095032988</v>
          </cell>
          <cell r="AB67">
            <v>1</v>
          </cell>
          <cell r="AD67">
            <v>98600421230</v>
          </cell>
          <cell r="AF67">
            <v>9876173.2059029806</v>
          </cell>
          <cell r="AK67">
            <v>0.17861908179396099</v>
          </cell>
          <cell r="AM67">
            <v>1</v>
          </cell>
          <cell r="AO67">
            <v>8.2702767895520904E-2</v>
          </cell>
          <cell r="AP67">
            <v>0.114827961908796</v>
          </cell>
          <cell r="AR67">
            <v>0</v>
          </cell>
          <cell r="AS67">
            <v>0</v>
          </cell>
          <cell r="AU67">
            <v>0</v>
          </cell>
          <cell r="AV67">
            <v>0</v>
          </cell>
          <cell r="AX67">
            <v>-500640420</v>
          </cell>
          <cell r="AY67">
            <v>-5.0518169196626401E-3</v>
          </cell>
        </row>
        <row r="69">
          <cell r="F69" t="str">
            <v>Trattenute e rimborsi (C)</v>
          </cell>
          <cell r="H69">
            <v>-1073456786</v>
          </cell>
          <cell r="J69">
            <v>-48670.707351907702</v>
          </cell>
          <cell r="L69">
            <v>7200.4166666666697</v>
          </cell>
          <cell r="M69">
            <v>-149082.592812916</v>
          </cell>
          <cell r="O69">
            <v>-8.9341320207335503E-4</v>
          </cell>
          <cell r="Q69">
            <v>1</v>
          </cell>
          <cell r="S69">
            <v>-394309738</v>
          </cell>
          <cell r="U69">
            <v>-35248.451314446596</v>
          </cell>
          <cell r="W69">
            <v>6895.6666666666697</v>
          </cell>
          <cell r="X69">
            <v>-57182.250398801203</v>
          </cell>
          <cell r="Z69">
            <v>-6.5157929786226903E-4</v>
          </cell>
          <cell r="AB69">
            <v>1</v>
          </cell>
          <cell r="AD69">
            <v>-1567341232</v>
          </cell>
          <cell r="AF69">
            <v>-156990.54108376999</v>
          </cell>
          <cell r="AH69">
            <v>7964.1666666666697</v>
          </cell>
          <cell r="AI69">
            <v>-196799.15019357501</v>
          </cell>
          <cell r="AK69">
            <v>-2.8393088814967099E-3</v>
          </cell>
          <cell r="AM69">
            <v>1</v>
          </cell>
          <cell r="AO69">
            <v>2.2255652244515201</v>
          </cell>
          <cell r="AP69">
            <v>3.4538280471751501</v>
          </cell>
          <cell r="AR69">
            <v>0.10607025056420299</v>
          </cell>
          <cell r="AS69">
            <v>0.15495238555614599</v>
          </cell>
          <cell r="AU69">
            <v>0.320067933353823</v>
          </cell>
          <cell r="AV69">
            <v>2.4416125427218498</v>
          </cell>
          <cell r="AX69">
            <v>-1173031494</v>
          </cell>
          <cell r="AY69">
            <v>2.9748986163765498</v>
          </cell>
        </row>
        <row r="71">
          <cell r="F71" t="str">
            <v>Totale lordo pagato (D)</v>
          </cell>
          <cell r="H71">
            <v>1201523308038</v>
          </cell>
          <cell r="J71">
            <v>54477264.538913198</v>
          </cell>
          <cell r="O71">
            <v>1</v>
          </cell>
          <cell r="S71">
            <v>612604188258</v>
          </cell>
          <cell r="U71">
            <v>54096947.877397798</v>
          </cell>
          <cell r="Z71">
            <v>1</v>
          </cell>
          <cell r="AD71">
            <v>558361439361</v>
          </cell>
          <cell r="AF71">
            <v>55291814.887365997</v>
          </cell>
          <cell r="AK71">
            <v>1</v>
          </cell>
          <cell r="AO71">
            <v>1.4952115443883999E-2</v>
          </cell>
          <cell r="AP71">
            <v>2.2087512454052601E-2</v>
          </cell>
          <cell r="AR71">
            <v>0</v>
          </cell>
          <cell r="AS71">
            <v>0</v>
          </cell>
          <cell r="AU71">
            <v>0</v>
          </cell>
          <cell r="AV71">
            <v>0</v>
          </cell>
          <cell r="AX71">
            <v>-54242748897</v>
          </cell>
          <cell r="AY71">
            <v>-8.8544528321369401E-2</v>
          </cell>
        </row>
        <row r="73">
          <cell r="F73" t="str">
            <v>Una tantum</v>
          </cell>
          <cell r="H73">
            <v>12746558484</v>
          </cell>
          <cell r="J73">
            <v>577931.05955430598</v>
          </cell>
          <cell r="L73">
            <v>25412</v>
          </cell>
          <cell r="M73">
            <v>501596.03667558602</v>
          </cell>
          <cell r="S73">
            <v>12365423614</v>
          </cell>
          <cell r="U73">
            <v>552689.91637303599</v>
          </cell>
          <cell r="W73">
            <v>23531</v>
          </cell>
          <cell r="X73">
            <v>525495.03268029401</v>
          </cell>
          <cell r="Z73">
            <v>1.02166561711692E-2</v>
          </cell>
          <cell r="AB73">
            <v>1.22078625045917E-2</v>
          </cell>
          <cell r="AD73">
            <v>7035631</v>
          </cell>
          <cell r="AF73">
            <v>352.35706654201903</v>
          </cell>
          <cell r="AH73">
            <v>112</v>
          </cell>
          <cell r="AI73">
            <v>62818.133928571398</v>
          </cell>
          <cell r="AK73">
            <v>6.3726804276509798E-6</v>
          </cell>
          <cell r="AM73">
            <v>7.7317690323731601E-6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12426.4460565392</v>
          </cell>
          <cell r="S76">
            <v>163637666</v>
          </cell>
          <cell r="U76">
            <v>14628.0290526598</v>
          </cell>
          <cell r="Z76">
            <v>2.7040396226811101E-4</v>
          </cell>
          <cell r="AB76">
            <v>1.65122011081906E-3</v>
          </cell>
          <cell r="AD76">
            <v>76832757</v>
          </cell>
          <cell r="AF76">
            <v>7695.8455811158201</v>
          </cell>
          <cell r="AO76">
            <v>-0.38068812707185701</v>
          </cell>
          <cell r="AP76">
            <v>-0.47389729994305102</v>
          </cell>
          <cell r="AX76">
            <v>-86804909</v>
          </cell>
          <cell r="AY76">
            <v>-0.530470221935334</v>
          </cell>
        </row>
        <row r="77">
          <cell r="F77" t="str">
            <v>F.do Gar. TFR</v>
          </cell>
          <cell r="H77">
            <v>2369784203</v>
          </cell>
          <cell r="J77">
            <v>107446.405794473</v>
          </cell>
          <cell r="S77">
            <v>1218145793</v>
          </cell>
          <cell r="U77">
            <v>108893.46252579401</v>
          </cell>
          <cell r="Z77">
            <v>2.0129317234788102E-3</v>
          </cell>
          <cell r="AB77">
            <v>1.2291955027708801E-2</v>
          </cell>
          <cell r="AD77">
            <v>1070771788</v>
          </cell>
          <cell r="AF77">
            <v>107252.35765083</v>
          </cell>
          <cell r="AO77">
            <v>-1.8059993929858799E-3</v>
          </cell>
          <cell r="AP77">
            <v>-1.5070738287664601E-2</v>
          </cell>
          <cell r="AX77">
            <v>-147374005</v>
          </cell>
          <cell r="AY77">
            <v>-0.12098223861780399</v>
          </cell>
        </row>
        <row r="78">
          <cell r="F78" t="str">
            <v>TBC/DS/ENAOLI</v>
          </cell>
          <cell r="H78">
            <v>6043005424</v>
          </cell>
          <cell r="J78">
            <v>273990.86051098403</v>
          </cell>
          <cell r="S78">
            <v>3106300097</v>
          </cell>
          <cell r="U78">
            <v>277680.86147840798</v>
          </cell>
          <cell r="Z78">
            <v>5.1330227004253203E-3</v>
          </cell>
          <cell r="AB78">
            <v>3.13447711384836E-2</v>
          </cell>
          <cell r="AD78">
            <v>406959432</v>
          </cell>
          <cell r="AF78">
            <v>40762.521985910302</v>
          </cell>
          <cell r="AO78">
            <v>-0.85122670913223297</v>
          </cell>
          <cell r="AP78">
            <v>-0.85320370381708899</v>
          </cell>
          <cell r="AX78">
            <v>-2699340665</v>
          </cell>
          <cell r="AY78">
            <v>-0.86898901609891699</v>
          </cell>
        </row>
        <row r="79">
          <cell r="F79" t="str">
            <v>CUAAF</v>
          </cell>
          <cell r="H79">
            <v>73466253173</v>
          </cell>
          <cell r="J79">
            <v>3330972.0102922199</v>
          </cell>
          <cell r="S79">
            <v>37763103708</v>
          </cell>
          <cell r="U79">
            <v>3375749.5548685598</v>
          </cell>
          <cell r="Z79">
            <v>6.2401848668415798E-2</v>
          </cell>
          <cell r="AB79">
            <v>0.38105650009451703</v>
          </cell>
          <cell r="AD79">
            <v>33196076671</v>
          </cell>
          <cell r="AF79">
            <v>3325038.5634202501</v>
          </cell>
          <cell r="AO79">
            <v>-1.7812959261231599E-3</v>
          </cell>
          <cell r="AP79">
            <v>-1.50221426749996E-2</v>
          </cell>
          <cell r="AX79">
            <v>-4567027037</v>
          </cell>
          <cell r="AY79">
            <v>-0.120938868592851</v>
          </cell>
        </row>
        <row r="80">
          <cell r="F80" t="str">
            <v>Gescal</v>
          </cell>
          <cell r="H80">
            <v>4147177345</v>
          </cell>
          <cell r="J80">
            <v>188033.70338464301</v>
          </cell>
          <cell r="S80">
            <v>2131783132</v>
          </cell>
          <cell r="U80">
            <v>190566.061904514</v>
          </cell>
          <cell r="Z80">
            <v>3.5226767753404799E-3</v>
          </cell>
          <cell r="AB80">
            <v>2.1511203780328E-2</v>
          </cell>
          <cell r="AD80">
            <v>0</v>
          </cell>
          <cell r="AF80">
            <v>0</v>
          </cell>
          <cell r="AO80">
            <v>-1</v>
          </cell>
          <cell r="AP80">
            <v>-1</v>
          </cell>
          <cell r="AX80">
            <v>-2131783132</v>
          </cell>
          <cell r="AY80">
            <v>-1</v>
          </cell>
        </row>
        <row r="81">
          <cell r="F81" t="str">
            <v>Lav. Straord.</v>
          </cell>
          <cell r="H81">
            <v>91149535</v>
          </cell>
          <cell r="J81">
            <v>4132.7349187277596</v>
          </cell>
          <cell r="S81">
            <v>40448367</v>
          </cell>
          <cell r="U81">
            <v>3615.7927576933698</v>
          </cell>
          <cell r="Z81">
            <v>6.6839126781939603E-5</v>
          </cell>
          <cell r="AB81">
            <v>4.0815271124797301E-4</v>
          </cell>
          <cell r="AD81">
            <v>45451471</v>
          </cell>
          <cell r="AF81">
            <v>4552.5829855430502</v>
          </cell>
          <cell r="AO81">
            <v>0.101590853290089</v>
          </cell>
          <cell r="AP81">
            <v>0.259082942698103</v>
          </cell>
          <cell r="AX81">
            <v>5003104</v>
          </cell>
          <cell r="AY81">
            <v>0.12369112453909401</v>
          </cell>
        </row>
        <row r="82">
          <cell r="F82" t="str">
            <v>FPE</v>
          </cell>
          <cell r="H82">
            <v>285965051411</v>
          </cell>
          <cell r="J82">
            <v>12965702.496474801</v>
          </cell>
          <cell r="S82">
            <v>145773238295</v>
          </cell>
          <cell r="U82">
            <v>13031077.8502522</v>
          </cell>
          <cell r="Z82">
            <v>0.240883790334809</v>
          </cell>
          <cell r="AB82">
            <v>1.47095536483589</v>
          </cell>
          <cell r="AD82">
            <v>129095496179</v>
          </cell>
          <cell r="AF82">
            <v>12930669.711762501</v>
          </cell>
          <cell r="AO82">
            <v>-2.7019580868664801E-3</v>
          </cell>
          <cell r="AP82">
            <v>-7.7052826821743196E-3</v>
          </cell>
          <cell r="AX82">
            <v>-16677742116</v>
          </cell>
          <cell r="AY82">
            <v>-0.114408805834782</v>
          </cell>
        </row>
        <row r="83">
          <cell r="F83" t="str">
            <v>Inail</v>
          </cell>
          <cell r="H83">
            <v>26737141920</v>
          </cell>
          <cell r="J83">
            <v>1212266.4151798901</v>
          </cell>
          <cell r="S83">
            <v>14143347261</v>
          </cell>
          <cell r="U83">
            <v>1264313.40468865</v>
          </cell>
          <cell r="Z83">
            <v>2.3371252063129701E-2</v>
          </cell>
          <cell r="AB83">
            <v>0.14271640510725001</v>
          </cell>
          <cell r="AD83">
            <v>11741279220</v>
          </cell>
          <cell r="AF83">
            <v>1176048.8017094601</v>
          </cell>
          <cell r="AO83">
            <v>-2.9875952197400302E-2</v>
          </cell>
          <cell r="AP83">
            <v>-6.9812281236493995E-2</v>
          </cell>
          <cell r="AX83">
            <v>-2402068041</v>
          </cell>
          <cell r="AY83">
            <v>-0.16983730913711301</v>
          </cell>
        </row>
        <row r="84">
          <cell r="F84" t="str">
            <v>Contibuto 13° / 14°</v>
          </cell>
          <cell r="H84">
            <v>0</v>
          </cell>
          <cell r="J84">
            <v>0</v>
          </cell>
          <cell r="U84">
            <v>0</v>
          </cell>
          <cell r="Z84">
            <v>0</v>
          </cell>
          <cell r="AB84">
            <v>0</v>
          </cell>
          <cell r="AD84">
            <v>10186781855</v>
          </cell>
          <cell r="AF84">
            <v>1020344.74858936</v>
          </cell>
          <cell r="AO84">
            <v>0</v>
          </cell>
          <cell r="AP84">
            <v>0</v>
          </cell>
          <cell r="AX84">
            <v>10186781855</v>
          </cell>
          <cell r="AY84">
            <v>0</v>
          </cell>
        </row>
        <row r="85">
          <cell r="F85" t="str">
            <v>13°/14°</v>
          </cell>
          <cell r="H85">
            <v>46800782496</v>
          </cell>
          <cell r="J85">
            <v>2121955.1810659501</v>
          </cell>
          <cell r="S85">
            <v>23601759776</v>
          </cell>
          <cell r="U85">
            <v>2109827.3773791501</v>
          </cell>
          <cell r="Z85">
            <v>3.9000857907191801E-2</v>
          </cell>
          <cell r="AB85">
            <v>0.23815849581264301</v>
          </cell>
          <cell r="AD85">
            <v>20373563710</v>
          </cell>
          <cell r="AF85">
            <v>2040689.4971787301</v>
          </cell>
        </row>
        <row r="86">
          <cell r="F86" t="str">
            <v>Totale</v>
          </cell>
          <cell r="H86">
            <v>399093634492</v>
          </cell>
          <cell r="J86">
            <v>18094971.072612301</v>
          </cell>
          <cell r="S86">
            <v>204340004319</v>
          </cell>
          <cell r="U86">
            <v>18266525.0175284</v>
          </cell>
          <cell r="Z86">
            <v>0.33766276535464901</v>
          </cell>
          <cell r="AB86">
            <v>2.0619355728062501</v>
          </cell>
          <cell r="AD86">
            <v>185819649373</v>
          </cell>
          <cell r="AF86">
            <v>18612365.133685</v>
          </cell>
          <cell r="AO86">
            <v>2.8593251627566801E-2</v>
          </cell>
          <cell r="AP86">
            <v>1.89329998904945E-2</v>
          </cell>
          <cell r="AX86">
            <v>-18520354946</v>
          </cell>
          <cell r="AY86">
            <v>-9.0634993415618398E-2</v>
          </cell>
        </row>
        <row r="88">
          <cell r="F88" t="str">
            <v>Imponibile TFR</v>
          </cell>
          <cell r="H88">
            <v>1082065691002</v>
          </cell>
          <cell r="J88">
            <v>49061036.521593302</v>
          </cell>
          <cell r="S88">
            <v>547075220430</v>
          </cell>
          <cell r="U88">
            <v>48904585.442084603</v>
          </cell>
          <cell r="Z88">
            <v>0.90401746052141796</v>
          </cell>
          <cell r="AB88">
            <v>5.52037699012884</v>
          </cell>
          <cell r="AD88">
            <v>493073025748</v>
          </cell>
          <cell r="AF88">
            <v>49387969.5917999</v>
          </cell>
        </row>
        <row r="89">
          <cell r="E89" t="str">
            <v>TFR</v>
          </cell>
          <cell r="F89" t="str">
            <v>Accantonamento</v>
          </cell>
          <cell r="H89">
            <v>80153014148.296295</v>
          </cell>
          <cell r="J89">
            <v>4014207.2459164802</v>
          </cell>
          <cell r="AD89">
            <v>36523927833.185204</v>
          </cell>
          <cell r="AF89">
            <v>3658368.1179111102</v>
          </cell>
          <cell r="AO89">
            <v>-8.8644931914602695E-2</v>
          </cell>
          <cell r="AP89">
            <v>0</v>
          </cell>
          <cell r="AX89">
            <v>36523927833.185204</v>
          </cell>
          <cell r="AY89">
            <v>0</v>
          </cell>
        </row>
        <row r="90">
          <cell r="F90" t="str">
            <v>TFR Maturato al 31/12 AP</v>
          </cell>
          <cell r="H90">
            <v>1141928163468</v>
          </cell>
          <cell r="J90">
            <v>51775210.875654601</v>
          </cell>
          <cell r="S90">
            <v>1141928163468</v>
          </cell>
          <cell r="U90">
            <v>102080155.257533</v>
          </cell>
          <cell r="Z90">
            <v>1.8869854818590099</v>
          </cell>
          <cell r="AB90">
            <v>11.5228650879746</v>
          </cell>
          <cell r="AD90">
            <v>1044625791842</v>
          </cell>
          <cell r="AF90">
            <v>104633480.535742</v>
          </cell>
          <cell r="AO90">
            <v>1.0209184813758401</v>
          </cell>
          <cell r="AP90">
            <v>2.5012944697888399E-2</v>
          </cell>
          <cell r="AX90">
            <v>-97302371626</v>
          </cell>
          <cell r="AY90">
            <v>-8.5208837770053503E-2</v>
          </cell>
        </row>
        <row r="91">
          <cell r="F91" t="str">
            <v>Rivalutazione</v>
          </cell>
          <cell r="H91">
            <v>29995723645.993698</v>
          </cell>
          <cell r="J91">
            <v>1502239.8407061701</v>
          </cell>
          <cell r="AD91">
            <v>27439822896.046799</v>
          </cell>
          <cell r="AF91">
            <v>2748471.4596554502</v>
          </cell>
          <cell r="AO91">
            <v>0.829582324459892</v>
          </cell>
          <cell r="AP91">
            <v>0</v>
          </cell>
          <cell r="AX91">
            <v>27439822896.046799</v>
          </cell>
          <cell r="AY91">
            <v>0</v>
          </cell>
        </row>
        <row r="92">
          <cell r="F92" t="str">
            <v>Totale</v>
          </cell>
          <cell r="H92">
            <v>110148737794.28999</v>
          </cell>
          <cell r="J92">
            <v>5516447.0866226498</v>
          </cell>
          <cell r="Z92">
            <v>0</v>
          </cell>
          <cell r="AB92">
            <v>0</v>
          </cell>
          <cell r="AD92">
            <v>63963750729.232002</v>
          </cell>
          <cell r="AF92">
            <v>6406839.5775665604</v>
          </cell>
          <cell r="AO92">
            <v>0.161406876013206</v>
          </cell>
          <cell r="AP92">
            <v>0</v>
          </cell>
          <cell r="AX92">
            <v>63963750729.232002</v>
          </cell>
          <cell r="AY92">
            <v>0</v>
          </cell>
        </row>
        <row r="93">
          <cell r="H93">
            <v>509242372286.28998</v>
          </cell>
          <cell r="J93">
            <v>25503774.7797882</v>
          </cell>
          <cell r="Z93">
            <v>0</v>
          </cell>
          <cell r="AB93">
            <v>0</v>
          </cell>
          <cell r="AD93">
            <v>249783400102.23199</v>
          </cell>
          <cell r="AF93">
            <v>25019204.711251602</v>
          </cell>
          <cell r="AO93">
            <v>-1.8999935214319402E-2</v>
          </cell>
          <cell r="AP93">
            <v>0</v>
          </cell>
          <cell r="AX93">
            <v>249783400102.23199</v>
          </cell>
          <cell r="AY93">
            <v>0</v>
          </cell>
        </row>
        <row r="95">
          <cell r="F95" t="str">
            <v>Assitalia</v>
          </cell>
          <cell r="H95">
            <v>5571715123</v>
          </cell>
          <cell r="J95">
            <v>252622.48069642499</v>
          </cell>
          <cell r="S95">
            <v>3039998492</v>
          </cell>
          <cell r="U95">
            <v>271753.97540208098</v>
          </cell>
          <cell r="Z95">
            <v>5.0234622481469598E-3</v>
          </cell>
          <cell r="AB95">
            <v>3.067574091927E-2</v>
          </cell>
          <cell r="AD95">
            <v>2291983030</v>
          </cell>
          <cell r="AF95">
            <v>229573.27267870901</v>
          </cell>
          <cell r="AO95">
            <v>-9.1239734303038805E-2</v>
          </cell>
          <cell r="AP95">
            <v>-0.15521650662502001</v>
          </cell>
          <cell r="AX95">
            <v>-748015462</v>
          </cell>
          <cell r="AY95">
            <v>-0.24605783982079699</v>
          </cell>
        </row>
        <row r="96">
          <cell r="F96" t="str">
            <v>Premi</v>
          </cell>
          <cell r="H96">
            <v>3524313873</v>
          </cell>
          <cell r="J96">
            <v>159792.971050305</v>
          </cell>
          <cell r="S96">
            <v>1148579148</v>
          </cell>
          <cell r="U96">
            <v>102674.70538368099</v>
          </cell>
          <cell r="Z96">
            <v>1.89797593787319E-3</v>
          </cell>
          <cell r="AB96">
            <v>1.15899782391484E-2</v>
          </cell>
          <cell r="AD96">
            <v>1468719907</v>
          </cell>
          <cell r="AF96">
            <v>147112.27408099899</v>
          </cell>
          <cell r="AO96">
            <v>-7.9357038585344694E-2</v>
          </cell>
          <cell r="AP96">
            <v>0.432799573480737</v>
          </cell>
          <cell r="AX96">
            <v>320140759</v>
          </cell>
          <cell r="AY96">
            <v>0.27872764324291899</v>
          </cell>
        </row>
        <row r="97">
          <cell r="F97" t="str">
            <v>Controvalore EE</v>
          </cell>
          <cell r="H97">
            <v>20928120303</v>
          </cell>
          <cell r="J97">
            <v>948884.41898846102</v>
          </cell>
          <cell r="S97">
            <v>10424469200</v>
          </cell>
          <cell r="U97">
            <v>931872.48415140202</v>
          </cell>
          <cell r="Z97">
            <v>1.7225971532873599E-2</v>
          </cell>
          <cell r="AB97">
            <v>0.10519028783785001</v>
          </cell>
          <cell r="AD97">
            <v>9270058961</v>
          </cell>
          <cell r="AF97">
            <v>928522.48282194301</v>
          </cell>
          <cell r="AO97">
            <v>-2.14588160149418E-2</v>
          </cell>
          <cell r="AP97">
            <v>-3.5949138819240298E-3</v>
          </cell>
          <cell r="AX97">
            <v>-1154410239</v>
          </cell>
          <cell r="AY97">
            <v>-0.110740433575265</v>
          </cell>
        </row>
        <row r="98">
          <cell r="F98" t="str">
            <v>Rimborsi da terzi</v>
          </cell>
          <cell r="H98">
            <v>-3708595988</v>
          </cell>
          <cell r="J98">
            <v>-168148.35247443899</v>
          </cell>
          <cell r="S98">
            <v>-1842192550</v>
          </cell>
          <cell r="U98">
            <v>-164678.74909676</v>
          </cell>
          <cell r="Z98">
            <v>-3.0441412234564302E-3</v>
          </cell>
          <cell r="AB98">
            <v>-1.8589029414297902E-2</v>
          </cell>
          <cell r="AD98">
            <v>-1697362483</v>
          </cell>
          <cell r="AF98">
            <v>-170013.93773162799</v>
          </cell>
          <cell r="AO98">
            <v>1.1094876814047E-2</v>
          </cell>
          <cell r="AP98">
            <v>3.23975538078278E-2</v>
          </cell>
          <cell r="AX98">
            <v>144830067</v>
          </cell>
          <cell r="AY98">
            <v>-7.8618311098913096E-2</v>
          </cell>
        </row>
        <row r="99">
          <cell r="F99" t="str">
            <v>Rimborsi Pie' di lista</v>
          </cell>
          <cell r="H99">
            <v>2710486027</v>
          </cell>
          <cell r="J99">
            <v>122893.882568974</v>
          </cell>
          <cell r="S99">
            <v>1379187299</v>
          </cell>
          <cell r="U99">
            <v>123289.413568337</v>
          </cell>
          <cell r="Z99">
            <v>2.2790456468589201E-3</v>
          </cell>
          <cell r="AB99">
            <v>1.39169780427877E-2</v>
          </cell>
          <cell r="AD99">
            <v>1172976088</v>
          </cell>
          <cell r="AF99">
            <v>117489.50833027301</v>
          </cell>
          <cell r="AO99">
            <v>-4.3975941891719002E-2</v>
          </cell>
          <cell r="AP99">
            <v>-4.7043010995015302E-2</v>
          </cell>
          <cell r="AX99">
            <v>-206211211</v>
          </cell>
          <cell r="AY99">
            <v>-0.14951646607354699</v>
          </cell>
        </row>
        <row r="100">
          <cell r="F100" t="str">
            <v>Mensilità Aggiuntive</v>
          </cell>
          <cell r="H100">
            <v>4758249081.2975397</v>
          </cell>
        </row>
        <row r="102">
          <cell r="E102" t="str">
            <v>Forza Media</v>
          </cell>
          <cell r="F102" t="str">
            <v>Valore Medio</v>
          </cell>
          <cell r="J102">
            <v>22055.5</v>
          </cell>
          <cell r="U102">
            <v>22373.166666666701</v>
          </cell>
          <cell r="AF102">
            <v>19967.333333333299</v>
          </cell>
          <cell r="AO102">
            <v>-9.4677820347154606E-2</v>
          </cell>
          <cell r="AP102">
            <v>-0.107532088290288</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10153882.2068018</v>
          </cell>
          <cell r="L12">
            <v>242.583333333333</v>
          </cell>
          <cell r="M12">
            <v>10153882.2068018</v>
          </cell>
          <cell r="O12">
            <v>0.343099711446546</v>
          </cell>
          <cell r="Q12">
            <v>0.39918020002793198</v>
          </cell>
          <cell r="S12">
            <v>1347476832</v>
          </cell>
          <cell r="U12">
            <v>9871625.1428571399</v>
          </cell>
          <cell r="W12">
            <v>273</v>
          </cell>
          <cell r="X12">
            <v>4935812.57142857</v>
          </cell>
          <cell r="Z12">
            <v>0.34067113672233101</v>
          </cell>
          <cell r="AB12">
            <v>0.399029704523859</v>
          </cell>
          <cell r="AD12">
            <v>966444356</v>
          </cell>
          <cell r="AF12">
            <v>10263125.9044248</v>
          </cell>
          <cell r="AH12">
            <v>188.333333333333</v>
          </cell>
          <cell r="AI12">
            <v>5131562.9522123896</v>
          </cell>
          <cell r="AK12">
            <v>0.32857437805020701</v>
          </cell>
          <cell r="AM12">
            <v>0.389680457149082</v>
          </cell>
          <cell r="AO12">
            <v>1.07588108073396E-2</v>
          </cell>
          <cell r="AP12">
            <v>3.96592005776185E-2</v>
          </cell>
          <cell r="AR12">
            <v>-0.22363448986602499</v>
          </cell>
          <cell r="AS12">
            <v>-0.31013431013430998</v>
          </cell>
          <cell r="AU12">
            <v>-0.49462059459633001</v>
          </cell>
          <cell r="AV12">
            <v>3.9659200577618701E-2</v>
          </cell>
          <cell r="AX12">
            <v>-381032476</v>
          </cell>
          <cell r="AY12">
            <v>-0.28277478836830899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468346.18619031302</v>
          </cell>
          <cell r="L15">
            <v>242.833333333333</v>
          </cell>
          <cell r="M15">
            <v>467864.01784488698</v>
          </cell>
          <cell r="O15">
            <v>1.58254190925462E-2</v>
          </cell>
          <cell r="Q15">
            <v>1.8412122622471699E-2</v>
          </cell>
          <cell r="S15">
            <v>70055628</v>
          </cell>
          <cell r="U15">
            <v>513228.04395604401</v>
          </cell>
          <cell r="W15">
            <v>273.16666666666703</v>
          </cell>
          <cell r="X15">
            <v>256457.454545455</v>
          </cell>
          <cell r="Z15">
            <v>1.77115701419026E-2</v>
          </cell>
          <cell r="AB15">
            <v>2.0745645399767001E-2</v>
          </cell>
          <cell r="AD15">
            <v>37337538</v>
          </cell>
          <cell r="AF15">
            <v>396504.82831858401</v>
          </cell>
          <cell r="AH15">
            <v>188.5</v>
          </cell>
          <cell r="AI15">
            <v>198077.12466843499</v>
          </cell>
          <cell r="AK15">
            <v>1.26941176179583E-2</v>
          </cell>
          <cell r="AM15">
            <v>1.5054885246452E-2</v>
          </cell>
          <cell r="AO15">
            <v>-0.15339370745411801</v>
          </cell>
          <cell r="AP15">
            <v>-0.22742953549018599</v>
          </cell>
          <cell r="AR15">
            <v>-0.223747426218257</v>
          </cell>
          <cell r="AS15">
            <v>-0.30994508846857799</v>
          </cell>
          <cell r="AU15">
            <v>-0.57663526769843498</v>
          </cell>
          <cell r="AV15">
            <v>-0.227641383949992</v>
          </cell>
          <cell r="AX15">
            <v>-32718090</v>
          </cell>
          <cell r="AY15">
            <v>-0.46703014353108102</v>
          </cell>
        </row>
        <row r="16">
          <cell r="F16" t="str">
            <v>13°</v>
          </cell>
          <cell r="H16">
            <v>341878282</v>
          </cell>
          <cell r="J16">
            <v>1409323.0450017201</v>
          </cell>
          <cell r="L16">
            <v>227</v>
          </cell>
          <cell r="M16">
            <v>1506071.72687225</v>
          </cell>
          <cell r="O16">
            <v>4.7621030087501702E-2</v>
          </cell>
          <cell r="Q16">
            <v>5.54048041478074E-2</v>
          </cell>
          <cell r="S16">
            <v>1429124</v>
          </cell>
          <cell r="U16">
            <v>10469.772893772901</v>
          </cell>
          <cell r="W16">
            <v>8</v>
          </cell>
          <cell r="X16">
            <v>178640.5</v>
          </cell>
          <cell r="Z16">
            <v>3.6131329759083E-4</v>
          </cell>
          <cell r="AB16">
            <v>4.2320796462343602E-4</v>
          </cell>
          <cell r="AD16">
            <v>2875885</v>
          </cell>
          <cell r="AF16">
            <v>30540.371681415902</v>
          </cell>
          <cell r="AH16">
            <v>9</v>
          </cell>
          <cell r="AI16">
            <v>319542.77777777798</v>
          </cell>
          <cell r="AK16">
            <v>9.7775119628192996E-4</v>
          </cell>
          <cell r="AM16">
            <v>1.1595868655558501E-3</v>
          </cell>
          <cell r="AO16">
            <v>-0.97832975782966902</v>
          </cell>
          <cell r="AP16">
            <v>1.91700421692818</v>
          </cell>
          <cell r="AR16">
            <v>-0.96035242290748901</v>
          </cell>
          <cell r="AS16">
            <v>0.125</v>
          </cell>
          <cell r="AU16">
            <v>-0.78783030577076696</v>
          </cell>
          <cell r="AV16">
            <v>0.78874766795758899</v>
          </cell>
          <cell r="AX16">
            <v>1446761</v>
          </cell>
          <cell r="AY16">
            <v>1.0123411264522899</v>
          </cell>
        </row>
        <row r="17">
          <cell r="F17" t="str">
            <v>14°</v>
          </cell>
          <cell r="H17">
            <v>411671870</v>
          </cell>
          <cell r="J17">
            <v>1697032.7859842</v>
          </cell>
          <cell r="L17">
            <v>282</v>
          </cell>
          <cell r="M17">
            <v>1459829.32624113</v>
          </cell>
          <cell r="O17">
            <v>5.73427431329145E-2</v>
          </cell>
          <cell r="Q17">
            <v>6.6715555012972799E-2</v>
          </cell>
          <cell r="S17">
            <v>352592897</v>
          </cell>
          <cell r="U17">
            <v>2583098.1465201499</v>
          </cell>
          <cell r="W17">
            <v>198</v>
          </cell>
          <cell r="X17">
            <v>1780772.2070707099</v>
          </cell>
          <cell r="Z17">
            <v>8.9143071085625705E-2</v>
          </cell>
          <cell r="AB17">
            <v>0.104413698377503</v>
          </cell>
          <cell r="AD17">
            <v>299749073</v>
          </cell>
          <cell r="AF17">
            <v>3183175.9964601798</v>
          </cell>
          <cell r="AH17">
            <v>191</v>
          </cell>
          <cell r="AI17">
            <v>1569366.8743455501</v>
          </cell>
          <cell r="AK17">
            <v>0.10190950427786601</v>
          </cell>
          <cell r="AM17">
            <v>0.120861956584962</v>
          </cell>
          <cell r="AO17">
            <v>0.87573040588846796</v>
          </cell>
          <cell r="AP17">
            <v>0.232309349433134</v>
          </cell>
          <cell r="AR17">
            <v>-0.32269503546099298</v>
          </cell>
          <cell r="AS17">
            <v>-3.5353535353535401E-2</v>
          </cell>
          <cell r="AU17">
            <v>7.50344893991544E-2</v>
          </cell>
          <cell r="AV17">
            <v>-0.118715539183369</v>
          </cell>
          <cell r="AX17">
            <v>-52843824</v>
          </cell>
          <cell r="AY17">
            <v>-0.149872060525371</v>
          </cell>
        </row>
        <row r="18">
          <cell r="H18">
            <v>765586327</v>
          </cell>
          <cell r="J18">
            <v>3155972.4919271702</v>
          </cell>
          <cell r="L18">
            <v>292.16666666666703</v>
          </cell>
          <cell r="M18">
            <v>2620375.3348545302</v>
          </cell>
          <cell r="O18">
            <v>0.106640320348418</v>
          </cell>
          <cell r="Q18">
            <v>0.124070942025133</v>
          </cell>
          <cell r="S18">
            <v>409573898</v>
          </cell>
          <cell r="U18">
            <v>4349457.3238938097</v>
          </cell>
          <cell r="W18">
            <v>322.5</v>
          </cell>
          <cell r="X18">
            <v>1269996.5829457401</v>
          </cell>
          <cell r="Z18">
            <v>0.15010036840067001</v>
          </cell>
          <cell r="AB18">
            <v>0.17581326738771999</v>
          </cell>
          <cell r="AD18">
            <v>355087961</v>
          </cell>
          <cell r="AF18">
            <v>3770845.6035398198</v>
          </cell>
          <cell r="AH18">
            <v>211.166666666667</v>
          </cell>
          <cell r="AI18">
            <v>1681553.0907655901</v>
          </cell>
          <cell r="AK18">
            <v>0.120723769779759</v>
          </cell>
          <cell r="AM18">
            <v>0.143175174143823</v>
          </cell>
          <cell r="AO18">
            <v>0.19482841285387201</v>
          </cell>
          <cell r="AP18">
            <v>-0.13303078459360199</v>
          </cell>
          <cell r="AR18">
            <v>-0.27723901882487201</v>
          </cell>
          <cell r="AS18">
            <v>-0.34521963824289398</v>
          </cell>
          <cell r="AU18">
            <v>-0.35827777479101602</v>
          </cell>
          <cell r="AV18">
            <v>0.32406111429469597</v>
          </cell>
          <cell r="AX18">
            <v>-54485937</v>
          </cell>
          <cell r="AY18">
            <v>-0.13303078459360199</v>
          </cell>
        </row>
        <row r="19">
          <cell r="F19" t="str">
            <v>13° - 14°  mensilità</v>
          </cell>
          <cell r="H19">
            <v>753550152</v>
          </cell>
          <cell r="J19">
            <v>3106355.83098592</v>
          </cell>
          <cell r="L19">
            <v>146.083333333333</v>
          </cell>
          <cell r="M19">
            <v>5158358.1426126603</v>
          </cell>
          <cell r="O19">
            <v>0.104963773220416</v>
          </cell>
          <cell r="Q19">
            <v>0.12212035916078</v>
          </cell>
          <cell r="S19">
            <v>409573898</v>
          </cell>
          <cell r="U19">
            <v>3000541.3772893799</v>
          </cell>
          <cell r="W19">
            <v>161.25</v>
          </cell>
          <cell r="X19">
            <v>2539993.1658914699</v>
          </cell>
          <cell r="Z19">
            <v>0.10354909419582201</v>
          </cell>
          <cell r="AB19">
            <v>0.12128754099397</v>
          </cell>
          <cell r="AD19">
            <v>355087961</v>
          </cell>
          <cell r="AF19">
            <v>3770845.6035398198</v>
          </cell>
          <cell r="AH19">
            <v>105.583333333333</v>
          </cell>
          <cell r="AI19">
            <v>3363106.1815311802</v>
          </cell>
          <cell r="AK19">
            <v>0.120723769779759</v>
          </cell>
          <cell r="AM19">
            <v>0.143175174143823</v>
          </cell>
          <cell r="AO19">
            <v>0.21391296062273901</v>
          </cell>
          <cell r="AP19">
            <v>0.25672174764219402</v>
          </cell>
          <cell r="AR19">
            <v>-0.27723901882487201</v>
          </cell>
          <cell r="AS19">
            <v>-0.34521963824289398</v>
          </cell>
          <cell r="AU19">
            <v>-0.34802778547908397</v>
          </cell>
          <cell r="AV19">
            <v>0.32406111429469597</v>
          </cell>
          <cell r="AX19">
            <v>-54485937</v>
          </cell>
          <cell r="AY19">
            <v>-0.13303078459360199</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199115.179663346</v>
          </cell>
          <cell r="L21">
            <v>203</v>
          </cell>
          <cell r="M21">
            <v>237941.004926108</v>
          </cell>
          <cell r="O21">
            <v>6.7281025420363799E-3</v>
          </cell>
          <cell r="Q21">
            <v>7.8278273893475706E-3</v>
          </cell>
          <cell r="S21">
            <v>48302024</v>
          </cell>
          <cell r="U21">
            <v>176930.49084249101</v>
          </cell>
          <cell r="W21">
            <v>0</v>
          </cell>
          <cell r="X21">
            <v>0</v>
          </cell>
          <cell r="Z21">
            <v>6.1058954897375596E-3</v>
          </cell>
          <cell r="AB21">
            <v>7.1518641014468804E-3</v>
          </cell>
          <cell r="AD21">
            <v>42513569</v>
          </cell>
          <cell r="AF21">
            <v>225735.76460177</v>
          </cell>
          <cell r="AH21">
            <v>151</v>
          </cell>
          <cell r="AI21">
            <v>281546.81456953601</v>
          </cell>
          <cell r="AK21">
            <v>7.22693935048939E-3</v>
          </cell>
          <cell r="AM21">
            <v>8.5709575000917203E-3</v>
          </cell>
          <cell r="AO21">
            <v>0.13369440232247901</v>
          </cell>
          <cell r="AP21">
            <v>0.27584433596992097</v>
          </cell>
          <cell r="AR21">
            <v>-0.25615763546797998</v>
          </cell>
          <cell r="AS21">
            <v>0</v>
          </cell>
          <cell r="AU21">
            <v>0.18326311455635699</v>
          </cell>
          <cell r="AV21">
            <v>0</v>
          </cell>
          <cell r="AX21">
            <v>-5788455</v>
          </cell>
          <cell r="AY21">
            <v>-0.119838767004877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13927699.403641401</v>
          </cell>
          <cell r="M26">
            <v>0</v>
          </cell>
          <cell r="O26">
            <v>0.47061700630154502</v>
          </cell>
          <cell r="Q26">
            <v>0.54754050920053099</v>
          </cell>
          <cell r="S26">
            <v>1875408382</v>
          </cell>
          <cell r="U26">
            <v>13562325.0549451</v>
          </cell>
          <cell r="X26">
            <v>0</v>
          </cell>
          <cell r="Z26">
            <v>0.46803769654979299</v>
          </cell>
          <cell r="AB26">
            <v>0.54821475501904304</v>
          </cell>
          <cell r="AD26">
            <v>1401383424</v>
          </cell>
          <cell r="AF26">
            <v>14656212.100885</v>
          </cell>
          <cell r="AI26">
            <v>0</v>
          </cell>
          <cell r="AK26">
            <v>0.469219204798413</v>
          </cell>
          <cell r="AM26">
            <v>0.55648147403944903</v>
          </cell>
          <cell r="AO26">
            <v>5.2306750463980298E-2</v>
          </cell>
          <cell r="AP26">
            <v>8.0656306459860994E-2</v>
          </cell>
          <cell r="AR26">
            <v>0</v>
          </cell>
          <cell r="AS26">
            <v>0</v>
          </cell>
          <cell r="AU26">
            <v>0</v>
          </cell>
          <cell r="AV26">
            <v>0</v>
          </cell>
          <cell r="AX26">
            <v>-474024958</v>
          </cell>
          <cell r="AY26">
            <v>-0.25275825924084</v>
          </cell>
        </row>
        <row r="28">
          <cell r="E28" t="str">
            <v>Contingenza</v>
          </cell>
          <cell r="F28" t="str">
            <v>Contingenza</v>
          </cell>
          <cell r="H28">
            <v>2791925281</v>
          </cell>
          <cell r="J28">
            <v>11509138.9117142</v>
          </cell>
          <cell r="L28">
            <v>242.583333333333</v>
          </cell>
          <cell r="M28">
            <v>11509138.9117142</v>
          </cell>
          <cell r="O28">
            <v>0.38889383973375002</v>
          </cell>
          <cell r="Q28">
            <v>0.45245949079946901</v>
          </cell>
          <cell r="S28">
            <v>1525626147</v>
          </cell>
          <cell r="U28">
            <v>11176748.329670301</v>
          </cell>
          <cell r="W28">
            <v>273</v>
          </cell>
          <cell r="X28">
            <v>5588374.1648351699</v>
          </cell>
          <cell r="Z28">
            <v>0.38571111678438103</v>
          </cell>
          <cell r="AB28">
            <v>0.45178524498095701</v>
          </cell>
          <cell r="AD28">
            <v>1099967854</v>
          </cell>
          <cell r="AF28">
            <v>11681074.555752199</v>
          </cell>
          <cell r="AH28">
            <v>188.333333333333</v>
          </cell>
          <cell r="AI28">
            <v>5840537.2778761098</v>
          </cell>
          <cell r="AK28">
            <v>0.37397005969298702</v>
          </cell>
          <cell r="AM28">
            <v>0.44351852596055102</v>
          </cell>
          <cell r="AO28">
            <v>1.4939053682202601E-2</v>
          </cell>
          <cell r="AP28">
            <v>4.5122804165060502E-2</v>
          </cell>
          <cell r="AR28">
            <v>-0.22363448986602499</v>
          </cell>
          <cell r="AS28">
            <v>-0.31013431013430998</v>
          </cell>
          <cell r="AU28">
            <v>-0.49253047315889897</v>
          </cell>
          <cell r="AV28">
            <v>4.5122804165060502E-2</v>
          </cell>
          <cell r="AX28">
            <v>-425658293</v>
          </cell>
          <cell r="AY28">
            <v>-0.27900563571030601</v>
          </cell>
        </row>
        <row r="30">
          <cell r="H30">
            <v>6170553028</v>
          </cell>
          <cell r="J30">
            <v>25436838.315355599</v>
          </cell>
          <cell r="M30">
            <v>0</v>
          </cell>
          <cell r="O30">
            <v>0.85951084603529504</v>
          </cell>
          <cell r="Q30">
            <v>1</v>
          </cell>
          <cell r="S30">
            <v>3401034529</v>
          </cell>
          <cell r="U30">
            <v>24739073.384615399</v>
          </cell>
          <cell r="X30">
            <v>0</v>
          </cell>
          <cell r="Z30">
            <v>0.85374881333417396</v>
          </cell>
          <cell r="AB30">
            <v>1</v>
          </cell>
          <cell r="AD30">
            <v>2501351278</v>
          </cell>
          <cell r="AF30">
            <v>26337286.656637199</v>
          </cell>
          <cell r="AI30">
            <v>0</v>
          </cell>
          <cell r="AK30">
            <v>0.84318926449140097</v>
          </cell>
          <cell r="AM30">
            <v>1</v>
          </cell>
          <cell r="AO30">
            <v>3.5399381405748102E-2</v>
          </cell>
          <cell r="AP30">
            <v>6.4602794420573303E-2</v>
          </cell>
          <cell r="AR30">
            <v>0</v>
          </cell>
          <cell r="AS30">
            <v>0</v>
          </cell>
          <cell r="AU30">
            <v>0</v>
          </cell>
          <cell r="AV30">
            <v>0</v>
          </cell>
          <cell r="AX30">
            <v>-899683251</v>
          </cell>
          <cell r="AY30">
            <v>-0.264532230804646</v>
          </cell>
        </row>
        <row r="32">
          <cell r="E32" t="str">
            <v>Straord.</v>
          </cell>
          <cell r="F32" t="str">
            <v>.Straordinario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684706.68498797703</v>
          </cell>
          <cell r="L34">
            <v>127.666666666667</v>
          </cell>
          <cell r="M34">
            <v>1301032.0887728501</v>
          </cell>
          <cell r="O34">
            <v>2.3136241021934199E-2</v>
          </cell>
          <cell r="Q34">
            <v>0.164844050025551</v>
          </cell>
          <cell r="S34">
            <v>89719113</v>
          </cell>
          <cell r="U34">
            <v>657282.87912087899</v>
          </cell>
          <cell r="W34">
            <v>141.666666666667</v>
          </cell>
          <cell r="X34">
            <v>633311.38588235294</v>
          </cell>
          <cell r="Z34">
            <v>2.26829222481424E-2</v>
          </cell>
          <cell r="AB34">
            <v>0.155482090869935</v>
          </cell>
          <cell r="AD34">
            <v>80551200</v>
          </cell>
          <cell r="AF34">
            <v>855410.97345132695</v>
          </cell>
          <cell r="AH34">
            <v>107.333333333333</v>
          </cell>
          <cell r="AI34">
            <v>750477.01863354002</v>
          </cell>
          <cell r="AK34">
            <v>2.7386015839279E-2</v>
          </cell>
          <cell r="AM34">
            <v>0.172763907430527</v>
          </cell>
          <cell r="AO34">
            <v>0.24931009468141599</v>
          </cell>
          <cell r="AP34">
            <v>0.301435045129193</v>
          </cell>
          <cell r="AR34">
            <v>-0.15926892950391699</v>
          </cell>
          <cell r="AS34">
            <v>-0.24235294117647099</v>
          </cell>
          <cell r="AU34">
            <v>-0.42316794096800298</v>
          </cell>
          <cell r="AV34">
            <v>0.18500477863341699</v>
          </cell>
          <cell r="AX34">
            <v>-9167913</v>
          </cell>
          <cell r="AY34">
            <v>-0.102184614776564</v>
          </cell>
        </row>
        <row r="35">
          <cell r="F35" t="str">
            <v>Totale</v>
          </cell>
          <cell r="H35">
            <v>166098430</v>
          </cell>
          <cell r="J35">
            <v>684706.68498797703</v>
          </cell>
          <cell r="O35">
            <v>2.3136241021934199E-2</v>
          </cell>
          <cell r="Q35">
            <v>0.164844050025551</v>
          </cell>
          <cell r="S35">
            <v>89719113</v>
          </cell>
          <cell r="U35">
            <v>657282.87912087899</v>
          </cell>
          <cell r="Z35">
            <v>2.26829222481424E-2</v>
          </cell>
          <cell r="AB35">
            <v>0.155482090869935</v>
          </cell>
          <cell r="AD35">
            <v>80551200</v>
          </cell>
          <cell r="AF35">
            <v>855410.97345132695</v>
          </cell>
          <cell r="AK35">
            <v>2.7386015839279E-2</v>
          </cell>
          <cell r="AM35">
            <v>0.172763907430527</v>
          </cell>
          <cell r="AO35">
            <v>0.24931009468141599</v>
          </cell>
          <cell r="AP35">
            <v>0.301435045129193</v>
          </cell>
          <cell r="AR35">
            <v>0</v>
          </cell>
          <cell r="AS35">
            <v>0</v>
          </cell>
          <cell r="AU35">
            <v>0</v>
          </cell>
          <cell r="AV35">
            <v>0</v>
          </cell>
          <cell r="AX35">
            <v>-9167913</v>
          </cell>
          <cell r="AY35">
            <v>-0.102184614776564</v>
          </cell>
        </row>
        <row r="36">
          <cell r="F36" t="str">
            <v>.Ore Viaggio</v>
          </cell>
        </row>
        <row r="37">
          <cell r="F37" t="str">
            <v>Ore viaggio normali</v>
          </cell>
          <cell r="H37">
            <v>9620040</v>
          </cell>
          <cell r="J37">
            <v>39656.6403297836</v>
          </cell>
          <cell r="L37">
            <v>18.4166666666667</v>
          </cell>
          <cell r="M37">
            <v>522355.11312217201</v>
          </cell>
          <cell r="O37">
            <v>1.33999800046664E-3</v>
          </cell>
          <cell r="Q37">
            <v>9.5473891896979395E-3</v>
          </cell>
          <cell r="S37">
            <v>5932566</v>
          </cell>
          <cell r="U37">
            <v>43462.021978022</v>
          </cell>
          <cell r="W37">
            <v>22</v>
          </cell>
          <cell r="X37">
            <v>269662.090909091</v>
          </cell>
          <cell r="Z37">
            <v>1.4998803355308801E-3</v>
          </cell>
          <cell r="AB37">
            <v>1.0281062028599099E-2</v>
          </cell>
          <cell r="AD37">
            <v>5129668</v>
          </cell>
          <cell r="AF37">
            <v>54474.350442477902</v>
          </cell>
          <cell r="AH37">
            <v>19.6666666666667</v>
          </cell>
          <cell r="AI37">
            <v>260830.576271186</v>
          </cell>
          <cell r="AK37">
            <v>1.7439984643089501E-3</v>
          </cell>
          <cell r="AM37">
            <v>1.10019650545409E-2</v>
          </cell>
          <cell r="AO37">
            <v>0.37365016273367102</v>
          </cell>
          <cell r="AP37">
            <v>0.25337819004427897</v>
          </cell>
          <cell r="AR37">
            <v>6.7873303167420795E-2</v>
          </cell>
          <cell r="AS37">
            <v>-0.10606060606060599</v>
          </cell>
          <cell r="AU37">
            <v>-0.50066426130649999</v>
          </cell>
          <cell r="AV37">
            <v>-3.2750300971602801E-2</v>
          </cell>
          <cell r="AX37">
            <v>-802898</v>
          </cell>
          <cell r="AY37">
            <v>-0.135337390262494</v>
          </cell>
        </row>
        <row r="38">
          <cell r="F38" t="str">
            <v>Ore viaggio Reperibili</v>
          </cell>
          <cell r="H38">
            <v>17044373</v>
          </cell>
          <cell r="J38">
            <v>70261.929233940202</v>
          </cell>
          <cell r="L38">
            <v>38</v>
          </cell>
          <cell r="M38">
            <v>448536.13157894701</v>
          </cell>
          <cell r="O38">
            <v>2.3741508080223801E-3</v>
          </cell>
          <cell r="Q38">
            <v>1.69156534198797E-2</v>
          </cell>
          <cell r="S38">
            <v>10476054</v>
          </cell>
          <cell r="U38">
            <v>76747.648351648299</v>
          </cell>
          <cell r="W38">
            <v>47</v>
          </cell>
          <cell r="X38">
            <v>222894.765957447</v>
          </cell>
          <cell r="Z38">
            <v>2.6485718639387501E-3</v>
          </cell>
          <cell r="AB38">
            <v>1.8154869408777499E-2</v>
          </cell>
          <cell r="AD38">
            <v>8181299</v>
          </cell>
          <cell r="AF38">
            <v>86881.051327433597</v>
          </cell>
          <cell r="AH38">
            <v>32.5</v>
          </cell>
          <cell r="AI38">
            <v>251732.27692307701</v>
          </cell>
          <cell r="AK38">
            <v>2.7815002631851301E-3</v>
          </cell>
          <cell r="AM38">
            <v>1.75470158495151E-2</v>
          </cell>
          <cell r="AO38">
            <v>0.236530967405681</v>
          </cell>
          <cell r="AP38">
            <v>0.13203535474279601</v>
          </cell>
          <cell r="AR38">
            <v>-0.144736842105263</v>
          </cell>
          <cell r="AS38">
            <v>-0.30851063829787201</v>
          </cell>
          <cell r="AU38">
            <v>-0.43876923351320002</v>
          </cell>
          <cell r="AV38">
            <v>0.12937724599210901</v>
          </cell>
          <cell r="AX38">
            <v>-2294755</v>
          </cell>
          <cell r="AY38">
            <v>-0.21904764904801</v>
          </cell>
        </row>
        <row r="39">
          <cell r="F39" t="str">
            <v>Totale</v>
          </cell>
          <cell r="H39">
            <v>26664413</v>
          </cell>
          <cell r="J39">
            <v>109918.569563724</v>
          </cell>
          <cell r="O39">
            <v>3.7141488084890201E-3</v>
          </cell>
          <cell r="Q39">
            <v>2.6463042609577599E-2</v>
          </cell>
          <cell r="S39">
            <v>16408620</v>
          </cell>
          <cell r="U39">
            <v>120209.67032967</v>
          </cell>
          <cell r="Z39">
            <v>4.1484521994696296E-3</v>
          </cell>
          <cell r="AB39">
            <v>2.8435931437376501E-2</v>
          </cell>
          <cell r="AD39">
            <v>13310967</v>
          </cell>
          <cell r="AF39">
            <v>141355.401769911</v>
          </cell>
          <cell r="AK39">
            <v>4.5254987274940704E-3</v>
          </cell>
          <cell r="AM39">
            <v>2.8548980904055998E-2</v>
          </cell>
          <cell r="AO39">
            <v>0.286001103643935</v>
          </cell>
          <cell r="AP39">
            <v>0.17590707454940899</v>
          </cell>
          <cell r="AR39">
            <v>0</v>
          </cell>
          <cell r="AS39">
            <v>0</v>
          </cell>
          <cell r="AU39">
            <v>0</v>
          </cell>
          <cell r="AV39">
            <v>0</v>
          </cell>
          <cell r="AX39">
            <v>-3097653</v>
          </cell>
          <cell r="AY39">
            <v>-0.18878205479802701</v>
          </cell>
        </row>
        <row r="40">
          <cell r="F40" t="str">
            <v>.Maggiorazioni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2.3208920180809E-5</v>
          </cell>
          <cell r="AM41">
            <v>1.4641281744710101E-4</v>
          </cell>
          <cell r="AO41">
            <v>0</v>
          </cell>
          <cell r="AP41">
            <v>0</v>
          </cell>
          <cell r="AR41">
            <v>0</v>
          </cell>
          <cell r="AS41">
            <v>0</v>
          </cell>
          <cell r="AU41">
            <v>0</v>
          </cell>
          <cell r="AV41">
            <v>0</v>
          </cell>
          <cell r="AX41">
            <v>68265</v>
          </cell>
          <cell r="AY41">
            <v>0</v>
          </cell>
        </row>
        <row r="42">
          <cell r="F42" t="str">
            <v>Integr. prest. inf. 3H</v>
          </cell>
          <cell r="H42">
            <v>2254851</v>
          </cell>
          <cell r="J42">
            <v>9295.16042597046</v>
          </cell>
          <cell r="L42">
            <v>16.0833333333333</v>
          </cell>
          <cell r="M42">
            <v>140197.98963730599</v>
          </cell>
          <cell r="O42">
            <v>3.1408349979316101E-4</v>
          </cell>
          <cell r="Q42">
            <v>2.2378223023791599E-3</v>
          </cell>
          <cell r="S42">
            <v>1394810</v>
          </cell>
          <cell r="U42">
            <v>10218.3882783883</v>
          </cell>
          <cell r="W42">
            <v>20.1666666666667</v>
          </cell>
          <cell r="X42">
            <v>69164.132231405005</v>
          </cell>
          <cell r="Z42">
            <v>3.5263798005817903E-4</v>
          </cell>
          <cell r="AB42">
            <v>2.41718813210173E-3</v>
          </cell>
          <cell r="AD42">
            <v>1307239</v>
          </cell>
          <cell r="AF42">
            <v>13882.1840707965</v>
          </cell>
          <cell r="AH42">
            <v>17.3333333333333</v>
          </cell>
          <cell r="AI42">
            <v>75417.634615384595</v>
          </cell>
          <cell r="AK42">
            <v>4.4443866708035701E-4</v>
          </cell>
          <cell r="AM42">
            <v>2.8037287785355699E-3</v>
          </cell>
          <cell r="AO42">
            <v>0.49348515083289701</v>
          </cell>
          <cell r="AP42">
            <v>0.35854928317384899</v>
          </cell>
          <cell r="AR42">
            <v>7.7720207253885995E-2</v>
          </cell>
          <cell r="AS42">
            <v>-0.14049586776859499</v>
          </cell>
          <cell r="AU42">
            <v>-0.46206336616886501</v>
          </cell>
          <cell r="AV42">
            <v>9.0415395700434595E-2</v>
          </cell>
          <cell r="AX42">
            <v>-87571</v>
          </cell>
          <cell r="AY42">
            <v>-6.2783461546734004E-2</v>
          </cell>
        </row>
        <row r="43">
          <cell r="F43" t="str">
            <v>Magg. prest. in R.S. con R.C.</v>
          </cell>
          <cell r="H43">
            <v>14404515</v>
          </cell>
          <cell r="J43">
            <v>59379.656475438002</v>
          </cell>
          <cell r="L43">
            <v>22.1666666666667</v>
          </cell>
          <cell r="M43">
            <v>649827.744360902</v>
          </cell>
          <cell r="O43">
            <v>2.0064387775614E-3</v>
          </cell>
          <cell r="Q43">
            <v>1.42957317010991E-2</v>
          </cell>
          <cell r="S43">
            <v>8282053</v>
          </cell>
          <cell r="U43">
            <v>60674.380952380998</v>
          </cell>
          <cell r="W43">
            <v>26</v>
          </cell>
          <cell r="X43">
            <v>318540.5</v>
          </cell>
          <cell r="Z43">
            <v>2.0938812029271201E-3</v>
          </cell>
          <cell r="AB43">
            <v>1.43526933568282E-2</v>
          </cell>
          <cell r="AD43">
            <v>6637453</v>
          </cell>
          <cell r="AF43">
            <v>70486.226548672596</v>
          </cell>
          <cell r="AH43">
            <v>21.5</v>
          </cell>
          <cell r="AI43">
            <v>308718.744186047</v>
          </cell>
          <cell r="AK43">
            <v>2.2566193053668998E-3</v>
          </cell>
          <cell r="AM43">
            <v>1.4235819151874499E-2</v>
          </cell>
          <cell r="AO43">
            <v>0.18704335343921599</v>
          </cell>
          <cell r="AP43">
            <v>0.16171315540890699</v>
          </cell>
          <cell r="AR43">
            <v>-3.0075187969924901E-2</v>
          </cell>
          <cell r="AS43">
            <v>-0.17307692307692299</v>
          </cell>
          <cell r="AU43">
            <v>-0.52492218612538999</v>
          </cell>
          <cell r="AV43">
            <v>-3.0833617119184101E-2</v>
          </cell>
          <cell r="AX43">
            <v>-1644600</v>
          </cell>
          <cell r="AY43">
            <v>-0.19857395261778699</v>
          </cell>
        </row>
        <row r="44">
          <cell r="F44" t="str">
            <v>Altre maggiorazioni</v>
          </cell>
          <cell r="H44">
            <v>249130</v>
          </cell>
          <cell r="J44">
            <v>1026.9872895912099</v>
          </cell>
          <cell r="L44">
            <v>0.91666666666666696</v>
          </cell>
          <cell r="M44">
            <v>271778.181818182</v>
          </cell>
          <cell r="O44">
            <v>3.4701903719345701E-5</v>
          </cell>
          <cell r="Q44">
            <v>2.47248563293858E-4</v>
          </cell>
          <cell r="S44">
            <v>161156</v>
          </cell>
          <cell r="U44">
            <v>1180.63003663004</v>
          </cell>
          <cell r="W44">
            <v>1.1666666666666701</v>
          </cell>
          <cell r="X44">
            <v>138133.714285714</v>
          </cell>
          <cell r="Z44">
            <v>4.0743704385726998E-5</v>
          </cell>
          <cell r="AB44">
            <v>2.7928131474321699E-4</v>
          </cell>
          <cell r="AD44">
            <v>7206</v>
          </cell>
          <cell r="AF44">
            <v>76.523893805309697</v>
          </cell>
          <cell r="AH44">
            <v>0.16666666666666699</v>
          </cell>
          <cell r="AI44">
            <v>43236</v>
          </cell>
          <cell r="AK44">
            <v>2.4499154592091099E-6</v>
          </cell>
          <cell r="AM44">
            <v>1.5455222478924901E-5</v>
          </cell>
          <cell r="AO44">
            <v>-0.92548700983848597</v>
          </cell>
          <cell r="AP44">
            <v>-0.935183849782665</v>
          </cell>
          <cell r="AR44">
            <v>-0.81818181818181801</v>
          </cell>
          <cell r="AS44">
            <v>-0.85714285714285698</v>
          </cell>
          <cell r="AU44">
            <v>-0.84091438204953195</v>
          </cell>
          <cell r="AV44">
            <v>-0.68699893271116197</v>
          </cell>
          <cell r="AX44">
            <v>-153950</v>
          </cell>
          <cell r="AY44">
            <v>-0.95528556181587998</v>
          </cell>
        </row>
        <row r="45">
          <cell r="F45" t="str">
            <v>Totale</v>
          </cell>
          <cell r="H45">
            <v>16908496</v>
          </cell>
          <cell r="J45">
            <v>69701.804190999697</v>
          </cell>
          <cell r="M45">
            <v>0</v>
          </cell>
          <cell r="O45">
            <v>2.3552241810739002E-3</v>
          </cell>
          <cell r="Q45">
            <v>1.67808025667722E-2</v>
          </cell>
          <cell r="S45">
            <v>9838019</v>
          </cell>
          <cell r="U45">
            <v>72073.399267399305</v>
          </cell>
          <cell r="X45">
            <v>0</v>
          </cell>
          <cell r="Z45">
            <v>2.48726288737103E-3</v>
          </cell>
          <cell r="AB45">
            <v>1.7049162803673201E-2</v>
          </cell>
          <cell r="AD45">
            <v>8020163</v>
          </cell>
          <cell r="AF45">
            <v>85169.872566371705</v>
          </cell>
          <cell r="AI45">
            <v>0</v>
          </cell>
          <cell r="AK45">
            <v>2.72671680808727E-3</v>
          </cell>
          <cell r="AM45">
            <v>1.7201415970336101E-2</v>
          </cell>
          <cell r="AO45">
            <v>0.22191776174094199</v>
          </cell>
          <cell r="AP45">
            <v>0.181710220859477</v>
          </cell>
          <cell r="AR45">
            <v>0</v>
          </cell>
          <cell r="AS45">
            <v>0</v>
          </cell>
          <cell r="AU45">
            <v>0</v>
          </cell>
          <cell r="AV45">
            <v>0</v>
          </cell>
          <cell r="AX45">
            <v>-1817856</v>
          </cell>
          <cell r="AY45">
            <v>-0.18477866326544001</v>
          </cell>
        </row>
        <row r="46">
          <cell r="E46" t="str">
            <v>Totale</v>
          </cell>
          <cell r="H46">
            <v>209671339</v>
          </cell>
          <cell r="J46">
            <v>864327.05874270003</v>
          </cell>
          <cell r="O46">
            <v>2.92056140114972E-2</v>
          </cell>
          <cell r="Q46">
            <v>0.20808789520190099</v>
          </cell>
          <cell r="S46">
            <v>115965752</v>
          </cell>
          <cell r="U46">
            <v>849565.94871794898</v>
          </cell>
          <cell r="Z46">
            <v>2.9318637334983098E-2</v>
          </cell>
          <cell r="AB46">
            <v>0.20096718511098499</v>
          </cell>
          <cell r="AD46">
            <v>101882330</v>
          </cell>
          <cell r="AF46">
            <v>1081936.2477876099</v>
          </cell>
          <cell r="AK46">
            <v>3.4638231374860398E-2</v>
          </cell>
          <cell r="AM46">
            <v>0.218514304304919</v>
          </cell>
          <cell r="AO46">
            <v>0.25176718331768699</v>
          </cell>
          <cell r="AP46">
            <v>0.27351649324025301</v>
          </cell>
          <cell r="AR46">
            <v>0</v>
          </cell>
          <cell r="AS46">
            <v>0</v>
          </cell>
          <cell r="AU46">
            <v>0</v>
          </cell>
          <cell r="AV46">
            <v>0</v>
          </cell>
          <cell r="AX46">
            <v>-14083422</v>
          </cell>
          <cell r="AY46">
            <v>-0.121444665835479</v>
          </cell>
        </row>
        <row r="47">
          <cell r="H47">
            <v>5791315</v>
          </cell>
          <cell r="L47">
            <v>6.5</v>
          </cell>
          <cell r="M47">
            <v>890971.53846153803</v>
          </cell>
          <cell r="S47">
            <v>3186631</v>
          </cell>
          <cell r="W47">
            <v>7.8333333333333304</v>
          </cell>
          <cell r="X47">
            <v>406803.95744680898</v>
          </cell>
          <cell r="AD47">
            <v>529123</v>
          </cell>
          <cell r="AH47">
            <v>2.1666666666666701</v>
          </cell>
          <cell r="AI47">
            <v>244210.615384615</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23873.507385778099</v>
          </cell>
          <cell r="M50">
            <v>0</v>
          </cell>
          <cell r="O50">
            <v>8.0668588904749504E-4</v>
          </cell>
          <cell r="Q50">
            <v>5.7475788276488997E-3</v>
          </cell>
          <cell r="S50">
            <v>3186631</v>
          </cell>
          <cell r="U50">
            <v>23345.282051282102</v>
          </cell>
          <cell r="X50">
            <v>0</v>
          </cell>
          <cell r="Z50">
            <v>8.0564888338252203E-4</v>
          </cell>
          <cell r="AB50">
            <v>5.5223913182350804E-3</v>
          </cell>
          <cell r="AD50">
            <v>529123</v>
          </cell>
          <cell r="AF50">
            <v>5619.0053097345099</v>
          </cell>
          <cell r="AI50">
            <v>0</v>
          </cell>
          <cell r="AK50">
            <v>1.79892675204427E-4</v>
          </cell>
          <cell r="AM50">
            <v>1.1348478606322801E-3</v>
          </cell>
          <cell r="AO50">
            <v>-0.76463427769805403</v>
          </cell>
          <cell r="AP50">
            <v>-0.75930874180952801</v>
          </cell>
          <cell r="AR50">
            <v>0</v>
          </cell>
          <cell r="AS50">
            <v>0</v>
          </cell>
          <cell r="AU50">
            <v>0</v>
          </cell>
          <cell r="AV50">
            <v>0</v>
          </cell>
          <cell r="AX50">
            <v>-2657508</v>
          </cell>
          <cell r="AY50">
            <v>-0.83395535912378904</v>
          </cell>
        </row>
        <row r="51">
          <cell r="F51" t="str">
            <v>Reperibilità</v>
          </cell>
          <cell r="H51">
            <v>212307114</v>
          </cell>
          <cell r="J51">
            <v>875192.50017176196</v>
          </cell>
          <cell r="L51">
            <v>60.0833333333333</v>
          </cell>
          <cell r="M51">
            <v>3533544.1997226099</v>
          </cell>
          <cell r="O51">
            <v>2.95727573112839E-2</v>
          </cell>
          <cell r="Q51">
            <v>0.21070376475561101</v>
          </cell>
          <cell r="S51">
            <v>134376652</v>
          </cell>
          <cell r="U51">
            <v>984444.33699633705</v>
          </cell>
          <cell r="W51">
            <v>74.8333333333333</v>
          </cell>
          <cell r="X51">
            <v>1795679.0913140301</v>
          </cell>
          <cell r="Z51">
            <v>3.3973309001413002E-2</v>
          </cell>
          <cell r="AB51">
            <v>0.232873042526197</v>
          </cell>
          <cell r="AD51">
            <v>116306732</v>
          </cell>
          <cell r="AF51">
            <v>1235115.7380531</v>
          </cell>
          <cell r="AH51">
            <v>60.5</v>
          </cell>
          <cell r="AI51">
            <v>1922425.32231405</v>
          </cell>
          <cell r="AK51">
            <v>3.9542278758935699E-2</v>
          </cell>
          <cell r="AM51">
            <v>0.24945134871727601</v>
          </cell>
          <cell r="AO51">
            <v>0.411250368131237</v>
          </cell>
          <cell r="AP51">
            <v>0.25463237649534398</v>
          </cell>
          <cell r="AR51">
            <v>6.9348127600554399E-3</v>
          </cell>
          <cell r="AS51">
            <v>-0.191536748329621</v>
          </cell>
          <cell r="AU51">
            <v>-0.45594983007005702</v>
          </cell>
          <cell r="AV51">
            <v>7.0584010034481601E-2</v>
          </cell>
          <cell r="AX51">
            <v>-18069920</v>
          </cell>
          <cell r="AY51">
            <v>-0.13447217006121001</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19871293</v>
          </cell>
          <cell r="J54">
            <v>81915.3266918585</v>
          </cell>
          <cell r="L54">
            <v>0.83333333333333304</v>
          </cell>
          <cell r="M54">
            <v>23845551.600000001</v>
          </cell>
          <cell r="O54">
            <v>2.7679191444824301E-3</v>
          </cell>
          <cell r="Q54">
            <v>1.9721224441220601E-2</v>
          </cell>
          <cell r="S54">
            <v>368368</v>
          </cell>
          <cell r="U54">
            <v>2698.6666666666702</v>
          </cell>
          <cell r="W54">
            <v>0.5</v>
          </cell>
          <cell r="X54">
            <v>736736</v>
          </cell>
          <cell r="Z54">
            <v>9.3131356556141207E-5</v>
          </cell>
          <cell r="AB54">
            <v>6.3837709641173404E-4</v>
          </cell>
          <cell r="AD54">
            <v>10465780</v>
          </cell>
          <cell r="AF54">
            <v>111141.02654867301</v>
          </cell>
          <cell r="AH54">
            <v>2.1666666666666701</v>
          </cell>
          <cell r="AI54">
            <v>4830360</v>
          </cell>
          <cell r="AK54">
            <v>3.5581843206607699E-3</v>
          </cell>
          <cell r="AM54">
            <v>2.2446705289409199E-2</v>
          </cell>
          <cell r="AO54">
            <v>0.35677938472677601</v>
          </cell>
          <cell r="AP54">
            <v>40.183680786316401</v>
          </cell>
          <cell r="AR54">
            <v>1.6</v>
          </cell>
          <cell r="AS54">
            <v>3.3333333333333299</v>
          </cell>
          <cell r="AU54">
            <v>-0.79743140016102598</v>
          </cell>
          <cell r="AV54">
            <v>5.5564326977370504</v>
          </cell>
          <cell r="AX54">
            <v>10097412</v>
          </cell>
          <cell r="AY54">
            <v>27.411208356860499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439817.21470285102</v>
          </cell>
          <cell r="L56">
            <v>204.25</v>
          </cell>
          <cell r="M56">
            <v>522361.449204406</v>
          </cell>
          <cell r="O56">
            <v>1.48614250569784E-2</v>
          </cell>
          <cell r="Q56">
            <v>0.10588658257929601</v>
          </cell>
          <cell r="S56">
            <v>58921261</v>
          </cell>
          <cell r="U56">
            <v>431657.58974358998</v>
          </cell>
          <cell r="W56">
            <v>229.833333333333</v>
          </cell>
          <cell r="X56">
            <v>256365.16751269001</v>
          </cell>
          <cell r="Z56">
            <v>1.48965625866754E-2</v>
          </cell>
          <cell r="AB56">
            <v>0.102109801921171</v>
          </cell>
          <cell r="AD56">
            <v>43527105</v>
          </cell>
          <cell r="AF56">
            <v>462234.743362832</v>
          </cell>
          <cell r="AH56">
            <v>164.833333333333</v>
          </cell>
          <cell r="AI56">
            <v>264067.37108190102</v>
          </cell>
          <cell r="AK56">
            <v>1.47984634241074E-2</v>
          </cell>
          <cell r="AM56">
            <v>9.3355688542676202E-2</v>
          </cell>
          <cell r="AO56">
            <v>5.0970102830391301E-2</v>
          </cell>
          <cell r="AP56">
            <v>7.0836594434503797E-2</v>
          </cell>
          <cell r="AR56">
            <v>-0.19298245614035101</v>
          </cell>
          <cell r="AS56">
            <v>-0.28281363306744001</v>
          </cell>
          <cell r="AU56">
            <v>-0.49447385237924002</v>
          </cell>
          <cell r="AV56">
            <v>3.0043877036568401E-2</v>
          </cell>
          <cell r="AX56">
            <v>-15394156</v>
          </cell>
          <cell r="AY56">
            <v>-0.26126657404701498</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v>
          </cell>
          <cell r="L59">
            <v>25.5833333333333</v>
          </cell>
          <cell r="M59">
            <v>224521.17263843599</v>
          </cell>
          <cell r="O59">
            <v>8.0009527140015898E-4</v>
          </cell>
          <cell r="Q59">
            <v>5.7006211518481203E-3</v>
          </cell>
          <cell r="S59">
            <v>2792000</v>
          </cell>
          <cell r="U59">
            <v>20454.212454212498</v>
          </cell>
          <cell r="W59">
            <v>26.6666666666667</v>
          </cell>
          <cell r="X59">
            <v>104700</v>
          </cell>
          <cell r="Z59">
            <v>7.0587767532670096E-4</v>
          </cell>
          <cell r="AB59">
            <v>4.83850077417572E-3</v>
          </cell>
          <cell r="AD59">
            <v>4287700</v>
          </cell>
          <cell r="AF59">
            <v>45533.097345132701</v>
          </cell>
          <cell r="AH59">
            <v>25.3333333333333</v>
          </cell>
          <cell r="AI59">
            <v>169251.315789474</v>
          </cell>
          <cell r="AK59">
            <v>1.4577438959826399E-3</v>
          </cell>
          <cell r="AM59">
            <v>9.1961361952381804E-3</v>
          </cell>
          <cell r="AO59">
            <v>0.92297537099119997</v>
          </cell>
          <cell r="AP59">
            <v>1.2260987777975001</v>
          </cell>
          <cell r="AR59">
            <v>-9.77198697068404E-3</v>
          </cell>
          <cell r="AS59">
            <v>-5.00000000000001E-2</v>
          </cell>
          <cell r="AU59">
            <v>-0.246167682982701</v>
          </cell>
          <cell r="AV59">
            <v>0.61653596742572803</v>
          </cell>
          <cell r="AX59">
            <v>1495700</v>
          </cell>
          <cell r="AY59">
            <v>0.53570916905444099</v>
          </cell>
        </row>
        <row r="60">
          <cell r="F60" t="str">
            <v>Totale</v>
          </cell>
          <cell r="H60">
            <v>132307619</v>
          </cell>
          <cell r="J60">
            <v>545411.00240467198</v>
          </cell>
          <cell r="O60">
            <v>1.8429439472860999E-2</v>
          </cell>
          <cell r="Q60">
            <v>0.13130842817236499</v>
          </cell>
          <cell r="S60">
            <v>62081629</v>
          </cell>
          <cell r="U60">
            <v>454810.46886446897</v>
          </cell>
          <cell r="Z60">
            <v>1.56955716185583E-2</v>
          </cell>
          <cell r="AB60">
            <v>0.107586679791759</v>
          </cell>
          <cell r="AD60">
            <v>58280585</v>
          </cell>
          <cell r="AF60">
            <v>618908.86725663696</v>
          </cell>
          <cell r="AK60">
            <v>1.98143916407508E-2</v>
          </cell>
          <cell r="AM60">
            <v>0.124998530027324</v>
          </cell>
          <cell r="AO60">
            <v>0.134756843055822</v>
          </cell>
          <cell r="AP60">
            <v>0.360806115131595</v>
          </cell>
          <cell r="AR60">
            <v>0</v>
          </cell>
          <cell r="AS60">
            <v>0</v>
          </cell>
          <cell r="AU60">
            <v>0</v>
          </cell>
          <cell r="AV60">
            <v>0</v>
          </cell>
          <cell r="AX60">
            <v>-3801044</v>
          </cell>
          <cell r="AY60">
            <v>-6.1226550611292799E-2</v>
          </cell>
        </row>
        <row r="61">
          <cell r="E61" t="str">
            <v>Totale</v>
          </cell>
          <cell r="H61">
            <v>350406048</v>
          </cell>
          <cell r="J61">
            <v>1444477.00996221</v>
          </cell>
          <cell r="O61">
            <v>4.8808882673192402E-2</v>
          </cell>
          <cell r="Q61">
            <v>0.347759771755624</v>
          </cell>
          <cell r="S61">
            <v>199644912</v>
          </cell>
          <cell r="U61">
            <v>1462600.0879120899</v>
          </cell>
          <cell r="Z61">
            <v>5.04745295033538E-2</v>
          </cell>
          <cell r="AB61">
            <v>0.34598211363619003</v>
          </cell>
          <cell r="AD61">
            <v>175116440</v>
          </cell>
          <cell r="AF61">
            <v>1859643.61061947</v>
          </cell>
          <cell r="AK61">
            <v>5.95365630748909E-2</v>
          </cell>
          <cell r="AM61">
            <v>0.37558472660523201</v>
          </cell>
          <cell r="AO61">
            <v>0.28741655131507898</v>
          </cell>
          <cell r="AP61">
            <v>0.27146417259838601</v>
          </cell>
          <cell r="AR61">
            <v>0</v>
          </cell>
          <cell r="AS61">
            <v>0</v>
          </cell>
          <cell r="AU61">
            <v>0</v>
          </cell>
          <cell r="AV61">
            <v>0</v>
          </cell>
          <cell r="AX61">
            <v>-24528472</v>
          </cell>
          <cell r="AY61">
            <v>-0.12286049143090599</v>
          </cell>
        </row>
        <row r="63">
          <cell r="E63" t="str">
            <v>Rimborsi</v>
          </cell>
          <cell r="F63" t="str">
            <v>Rimborsi forfait</v>
          </cell>
          <cell r="H63">
            <v>400506679</v>
          </cell>
          <cell r="J63">
            <v>1651006.57780831</v>
          </cell>
          <cell r="L63">
            <v>163.833333333333</v>
          </cell>
          <cell r="M63">
            <v>2444598.2441505599</v>
          </cell>
          <cell r="O63">
            <v>5.5787517415055901E-2</v>
          </cell>
          <cell r="Q63">
            <v>0.39748204139342702</v>
          </cell>
          <cell r="S63">
            <v>231278574</v>
          </cell>
          <cell r="U63">
            <v>1694348.52747253</v>
          </cell>
          <cell r="W63">
            <v>190.5</v>
          </cell>
          <cell r="X63">
            <v>1214060.7559055099</v>
          </cell>
          <cell r="Z63">
            <v>5.8472199916903403E-2</v>
          </cell>
          <cell r="AB63">
            <v>0.400802850769791</v>
          </cell>
          <cell r="AD63">
            <v>164948857</v>
          </cell>
          <cell r="AF63">
            <v>1751669.27787611</v>
          </cell>
          <cell r="AH63">
            <v>133</v>
          </cell>
          <cell r="AI63">
            <v>1240216.9699248101</v>
          </cell>
          <cell r="AK63">
            <v>5.6079760580512401E-2</v>
          </cell>
          <cell r="AM63">
            <v>0.35377758570349299</v>
          </cell>
          <cell r="AO63">
            <v>6.09705021293259E-2</v>
          </cell>
          <cell r="AP63">
            <v>3.3830554619765502E-2</v>
          </cell>
          <cell r="AR63">
            <v>-0.188199389623601</v>
          </cell>
          <cell r="AS63">
            <v>-0.301837270341207</v>
          </cell>
          <cell r="AU63">
            <v>-0.49267043249646197</v>
          </cell>
          <cell r="AV63">
            <v>2.15444028579867E-2</v>
          </cell>
          <cell r="AX63">
            <v>-66329717</v>
          </cell>
          <cell r="AY63">
            <v>-0.28679577123300698</v>
          </cell>
        </row>
        <row r="64">
          <cell r="F64" t="str">
            <v>Rimborsi chilometrici</v>
          </cell>
          <cell r="H64">
            <v>47025429</v>
          </cell>
          <cell r="J64">
            <v>193852.67880453501</v>
          </cell>
          <cell r="L64">
            <v>50.8333333333333</v>
          </cell>
          <cell r="M64">
            <v>925090.40655737696</v>
          </cell>
          <cell r="O64">
            <v>6.5502826215988698E-3</v>
          </cell>
          <cell r="Q64">
            <v>4.6670291649047999E-2</v>
          </cell>
          <cell r="S64">
            <v>30149008</v>
          </cell>
          <cell r="U64">
            <v>220871.85347985299</v>
          </cell>
          <cell r="W64">
            <v>64.6666666666667</v>
          </cell>
          <cell r="X64">
            <v>466221.77319587598</v>
          </cell>
          <cell r="Z64">
            <v>7.6223179371225297E-3</v>
          </cell>
          <cell r="AB64">
            <v>5.2247850483033702E-2</v>
          </cell>
          <cell r="AD64">
            <v>24302536</v>
          </cell>
          <cell r="AF64">
            <v>258080.02831858399</v>
          </cell>
          <cell r="AH64">
            <v>51.3333333333333</v>
          </cell>
          <cell r="AI64">
            <v>473426.02597402601</v>
          </cell>
          <cell r="AK64">
            <v>8.2624422209805603E-3</v>
          </cell>
          <cell r="AM64">
            <v>5.2123383386355998E-2</v>
          </cell>
          <cell r="AO64">
            <v>0.33132041254282202</v>
          </cell>
          <cell r="AP64">
            <v>0.168460463624101</v>
          </cell>
          <cell r="AR64">
            <v>9.8360655737704892E-3</v>
          </cell>
          <cell r="AS64">
            <v>-0.20618556701030899</v>
          </cell>
          <cell r="AU64">
            <v>-0.48823809800835699</v>
          </cell>
          <cell r="AV64">
            <v>1.5452415979557699E-2</v>
          </cell>
          <cell r="AX64">
            <v>-5846472</v>
          </cell>
          <cell r="AY64">
            <v>-0.193919216181176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1844859.2566128499</v>
          </cell>
          <cell r="O66">
            <v>6.2337800036654803E-2</v>
          </cell>
          <cell r="Q66">
            <v>0.44415233304247498</v>
          </cell>
          <cell r="S66">
            <v>261427582</v>
          </cell>
          <cell r="U66">
            <v>1915220.3809523799</v>
          </cell>
          <cell r="Z66">
            <v>6.6094517854025994E-2</v>
          </cell>
          <cell r="AB66">
            <v>0.45305070125282498</v>
          </cell>
          <cell r="AD66">
            <v>189251393</v>
          </cell>
          <cell r="AF66">
            <v>2009749.3061946901</v>
          </cell>
          <cell r="AK66">
            <v>6.4342202801492998E-2</v>
          </cell>
          <cell r="AM66">
            <v>0.40590096908984902</v>
          </cell>
          <cell r="AO66">
            <v>8.9378118678049998E-2</v>
          </cell>
          <cell r="AP66">
            <v>4.9356683012794E-2</v>
          </cell>
          <cell r="AR66">
            <v>0</v>
          </cell>
          <cell r="AS66">
            <v>0</v>
          </cell>
          <cell r="AU66">
            <v>0</v>
          </cell>
          <cell r="AV66">
            <v>0</v>
          </cell>
          <cell r="AX66">
            <v>-72176189</v>
          </cell>
          <cell r="AY66">
            <v>-0.27608482795820699</v>
          </cell>
        </row>
        <row r="67">
          <cell r="H67">
            <v>1007609495</v>
          </cell>
          <cell r="J67">
            <v>4153663.32531776</v>
          </cell>
          <cell r="O67">
            <v>0.140352296721344</v>
          </cell>
          <cell r="Q67">
            <v>1</v>
          </cell>
          <cell r="S67">
            <v>577038246</v>
          </cell>
          <cell r="U67">
            <v>4227386.4175824197</v>
          </cell>
          <cell r="Z67">
            <v>0.14588768469236299</v>
          </cell>
          <cell r="AB67">
            <v>1</v>
          </cell>
          <cell r="AD67">
            <v>466250163</v>
          </cell>
          <cell r="AF67">
            <v>4951329.1646017702</v>
          </cell>
          <cell r="AK67">
            <v>0.15851699725124399</v>
          </cell>
          <cell r="AM67">
            <v>1</v>
          </cell>
          <cell r="AO67">
            <v>0.192039117475412</v>
          </cell>
          <cell r="AP67">
            <v>0.17125066779046999</v>
          </cell>
          <cell r="AR67">
            <v>0</v>
          </cell>
          <cell r="AS67">
            <v>0</v>
          </cell>
          <cell r="AU67">
            <v>0</v>
          </cell>
          <cell r="AV67">
            <v>0</v>
          </cell>
          <cell r="AX67">
            <v>-110788083</v>
          </cell>
          <cell r="AY67">
            <v>-0.191994350059077</v>
          </cell>
        </row>
        <row r="69">
          <cell r="F69" t="str">
            <v>Trattenute e rimborsi (C)</v>
          </cell>
          <cell r="H69">
            <v>982518</v>
          </cell>
          <cell r="J69">
            <v>4050.2287873583</v>
          </cell>
          <cell r="L69">
            <v>49.0833333333333</v>
          </cell>
          <cell r="M69">
            <v>20017.344651952499</v>
          </cell>
          <cell r="O69">
            <v>1.36857243360993E-4</v>
          </cell>
          <cell r="Q69">
            <v>1</v>
          </cell>
          <cell r="S69">
            <v>1437781</v>
          </cell>
          <cell r="U69">
            <v>10533.1941391941</v>
          </cell>
          <cell r="W69">
            <v>51.5</v>
          </cell>
          <cell r="X69">
            <v>27918.077669902901</v>
          </cell>
          <cell r="Z69">
            <v>3.6350197346307302E-4</v>
          </cell>
          <cell r="AB69">
            <v>1</v>
          </cell>
          <cell r="AD69">
            <v>-5018672</v>
          </cell>
          <cell r="AF69">
            <v>-53295.631858407098</v>
          </cell>
          <cell r="AH69">
            <v>54.3333333333333</v>
          </cell>
          <cell r="AI69">
            <v>-92368.196319018403</v>
          </cell>
          <cell r="AK69">
            <v>-1.7062617426449999E-3</v>
          </cell>
          <cell r="AM69">
            <v>1</v>
          </cell>
          <cell r="AO69">
            <v>-14.158671931016601</v>
          </cell>
          <cell r="AP69">
            <v>-6.0597787484134003</v>
          </cell>
          <cell r="AR69">
            <v>0.106960950764007</v>
          </cell>
          <cell r="AS69">
            <v>5.5016181229773503E-2</v>
          </cell>
          <cell r="AU69">
            <v>-5.6144080508704697</v>
          </cell>
          <cell r="AV69">
            <v>-4.3085442848594102</v>
          </cell>
          <cell r="AX69">
            <v>-6456453</v>
          </cell>
          <cell r="AY69">
            <v>-4.49056775684197</v>
          </cell>
        </row>
        <row r="71">
          <cell r="F71" t="str">
            <v>Totale lordo pagato (D)</v>
          </cell>
          <cell r="H71">
            <v>7179145041</v>
          </cell>
          <cell r="J71">
            <v>29594551.869460698</v>
          </cell>
          <cell r="O71">
            <v>1</v>
          </cell>
          <cell r="S71">
            <v>3979510556</v>
          </cell>
          <cell r="U71">
            <v>28976992.996337</v>
          </cell>
          <cell r="Z71">
            <v>1</v>
          </cell>
          <cell r="AD71">
            <v>2962582769</v>
          </cell>
          <cell r="AF71">
            <v>31235320.1893805</v>
          </cell>
          <cell r="AK71">
            <v>1</v>
          </cell>
          <cell r="AO71">
            <v>5.5441566649063301E-2</v>
          </cell>
          <cell r="AP71">
            <v>7.7935180966810999E-2</v>
          </cell>
          <cell r="AR71">
            <v>0</v>
          </cell>
          <cell r="AS71">
            <v>0</v>
          </cell>
          <cell r="AU71">
            <v>0</v>
          </cell>
          <cell r="AV71">
            <v>0</v>
          </cell>
          <cell r="AX71">
            <v>-1016927787</v>
          </cell>
          <cell r="AY71">
            <v>-0.25554091959041397</v>
          </cell>
        </row>
        <row r="73">
          <cell r="F73" t="str">
            <v>Una tantum</v>
          </cell>
          <cell r="H73">
            <v>58262661</v>
          </cell>
          <cell r="J73">
            <v>240175.861216077</v>
          </cell>
          <cell r="L73">
            <v>197</v>
          </cell>
          <cell r="M73">
            <v>295749.54822335002</v>
          </cell>
          <cell r="S73">
            <v>39007367</v>
          </cell>
          <cell r="U73">
            <v>142884.12820512801</v>
          </cell>
          <cell r="W73">
            <v>127</v>
          </cell>
          <cell r="X73">
            <v>307144.62204724399</v>
          </cell>
          <cell r="Z73">
            <v>4.9309508485987598E-3</v>
          </cell>
          <cell r="AB73">
            <v>5.7756459178452601E-3</v>
          </cell>
          <cell r="AD73">
            <v>454212</v>
          </cell>
          <cell r="AF73">
            <v>2411.74513274336</v>
          </cell>
          <cell r="AH73">
            <v>6</v>
          </cell>
          <cell r="AI73">
            <v>75702</v>
          </cell>
          <cell r="AK73">
            <v>7.7212114942984105E-5</v>
          </cell>
          <cell r="AM73">
            <v>9.1571510922351906E-5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1129803.4256269301</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17369.670329670302</v>
          </cell>
          <cell r="Z77">
            <v>5.9942970382972601E-4</v>
          </cell>
          <cell r="AB77">
            <v>4.1088437663107701E-3</v>
          </cell>
          <cell r="AD77">
            <v>1596811</v>
          </cell>
          <cell r="AF77">
            <v>16957.284955752199</v>
          </cell>
          <cell r="AO77">
            <v>-0.998264164853643</v>
          </cell>
          <cell r="AP77">
            <v>-2.3741692622323299E-2</v>
          </cell>
          <cell r="AX77">
            <v>-774149</v>
          </cell>
          <cell r="AY77">
            <v>-0.32651288929378802</v>
          </cell>
        </row>
        <row r="78">
          <cell r="F78" t="str">
            <v>TBC/DS/ENAOLI</v>
          </cell>
          <cell r="H78">
            <v>6043005424</v>
          </cell>
          <cell r="J78">
            <v>24911049.497767098</v>
          </cell>
          <cell r="S78">
            <v>6045659</v>
          </cell>
          <cell r="U78">
            <v>44290.542124542102</v>
          </cell>
          <cell r="Z78">
            <v>1.5284726793474001E-3</v>
          </cell>
          <cell r="AB78">
            <v>1.04770507707387E-2</v>
          </cell>
          <cell r="AD78">
            <v>585701</v>
          </cell>
          <cell r="AF78">
            <v>6219.8336283185799</v>
          </cell>
          <cell r="AO78">
            <v>-0.99975031828229999</v>
          </cell>
          <cell r="AP78">
            <v>-0.85956745323123795</v>
          </cell>
          <cell r="AX78">
            <v>-5459958</v>
          </cell>
          <cell r="AY78">
            <v>-0.90312040424377205</v>
          </cell>
        </row>
        <row r="79">
          <cell r="F79" t="str">
            <v>CUAAF</v>
          </cell>
          <cell r="H79">
            <v>73466253173</v>
          </cell>
          <cell r="J79">
            <v>302849549.32188201</v>
          </cell>
          <cell r="S79">
            <v>75053200</v>
          </cell>
          <cell r="U79">
            <v>549840.29304029304</v>
          </cell>
          <cell r="Z79">
            <v>1.8975063876013599E-2</v>
          </cell>
          <cell r="AB79">
            <v>0.130066248676349</v>
          </cell>
          <cell r="AD79">
            <v>50378237</v>
          </cell>
          <cell r="AF79">
            <v>534990.12743362796</v>
          </cell>
          <cell r="AO79">
            <v>-0.99823347887216096</v>
          </cell>
          <cell r="AP79">
            <v>-2.70081436275833E-2</v>
          </cell>
          <cell r="AX79">
            <v>-24674963</v>
          </cell>
          <cell r="AY79">
            <v>-0.32876630176994498</v>
          </cell>
        </row>
        <row r="80">
          <cell r="F80" t="str">
            <v>Gescal</v>
          </cell>
          <cell r="H80">
            <v>4147177345</v>
          </cell>
          <cell r="J80">
            <v>17095887.372037102</v>
          </cell>
          <cell r="S80">
            <v>4148956</v>
          </cell>
          <cell r="U80">
            <v>30395.282051282102</v>
          </cell>
          <cell r="Z80">
            <v>1.0489453496822199E-3</v>
          </cell>
          <cell r="AB80">
            <v>7.1900884018699903E-3</v>
          </cell>
          <cell r="AD80">
            <v>0</v>
          </cell>
          <cell r="AF80">
            <v>0</v>
          </cell>
          <cell r="AO80">
            <v>-1</v>
          </cell>
          <cell r="AP80">
            <v>-1</v>
          </cell>
          <cell r="AX80">
            <v>-4148956</v>
          </cell>
          <cell r="AY80">
            <v>-1</v>
          </cell>
        </row>
        <row r="81">
          <cell r="F81" t="str">
            <v>Lav. Straord.</v>
          </cell>
          <cell r="H81">
            <v>91149535</v>
          </cell>
          <cell r="J81">
            <v>375745.24905530701</v>
          </cell>
          <cell r="S81">
            <v>232381</v>
          </cell>
          <cell r="U81">
            <v>1702.42490842491</v>
          </cell>
          <cell r="Z81">
            <v>5.8750916930549499E-5</v>
          </cell>
          <cell r="AB81">
            <v>4.0271334111881399E-4</v>
          </cell>
          <cell r="AD81">
            <v>683416</v>
          </cell>
          <cell r="AF81">
            <v>7257.5150442477898</v>
          </cell>
          <cell r="AO81">
            <v>-0.98068501181985801</v>
          </cell>
          <cell r="AP81">
            <v>3.26304561706776</v>
          </cell>
          <cell r="AX81">
            <v>451035</v>
          </cell>
          <cell r="AY81">
            <v>1.94092890554736</v>
          </cell>
        </row>
        <row r="82">
          <cell r="F82" t="str">
            <v>FPE</v>
          </cell>
          <cell r="H82">
            <v>285965051411</v>
          </cell>
          <cell r="J82">
            <v>1178832228.42047</v>
          </cell>
          <cell r="S82">
            <v>301209921</v>
          </cell>
          <cell r="U82">
            <v>2206666.0879120901</v>
          </cell>
          <cell r="Z82">
            <v>7.6152349147857901E-2</v>
          </cell>
          <cell r="AB82">
            <v>0.52199299281801803</v>
          </cell>
          <cell r="AD82">
            <v>208218462</v>
          </cell>
          <cell r="AF82">
            <v>2211169.5079645999</v>
          </cell>
          <cell r="AO82">
            <v>-0.998124271245173</v>
          </cell>
          <cell r="AP82">
            <v>2.0408253324702202E-3</v>
          </cell>
          <cell r="AX82">
            <v>-92991459</v>
          </cell>
          <cell r="AY82">
            <v>-0.30872641475842999</v>
          </cell>
        </row>
        <row r="83">
          <cell r="F83" t="str">
            <v>Inail</v>
          </cell>
          <cell r="H83">
            <v>26737141920</v>
          </cell>
          <cell r="J83">
            <v>110218379.608382</v>
          </cell>
          <cell r="S83">
            <v>16408832</v>
          </cell>
          <cell r="U83">
            <v>120211.223443223</v>
          </cell>
          <cell r="Z83">
            <v>4.1485057976312304E-3</v>
          </cell>
          <cell r="AB83">
            <v>2.8436298830701801E-2</v>
          </cell>
          <cell r="AD83">
            <v>17564159</v>
          </cell>
          <cell r="AF83">
            <v>186522.04247787601</v>
          </cell>
          <cell r="AO83">
            <v>-0.99830770473000396</v>
          </cell>
          <cell r="AP83">
            <v>0.55161920106379803</v>
          </cell>
          <cell r="AX83">
            <v>1155327</v>
          </cell>
          <cell r="AY83">
            <v>7.0408850550727806E-2</v>
          </cell>
        </row>
        <row r="84">
          <cell r="F84" t="str">
            <v>Contibuto 13° / 14°</v>
          </cell>
          <cell r="H84">
            <v>0</v>
          </cell>
          <cell r="J84">
            <v>0</v>
          </cell>
          <cell r="U84">
            <v>0</v>
          </cell>
          <cell r="Z84">
            <v>0</v>
          </cell>
          <cell r="AB84">
            <v>0</v>
          </cell>
          <cell r="AD84">
            <v>15138440</v>
          </cell>
          <cell r="AF84">
            <v>160762.19469026499</v>
          </cell>
          <cell r="AO84">
            <v>0</v>
          </cell>
          <cell r="AP84">
            <v>0</v>
          </cell>
          <cell r="AX84">
            <v>15138440</v>
          </cell>
          <cell r="AY84">
            <v>0</v>
          </cell>
        </row>
        <row r="85">
          <cell r="F85" t="str">
            <v>13°/14°</v>
          </cell>
          <cell r="H85">
            <v>46800782496</v>
          </cell>
          <cell r="J85">
            <v>192926619.701821</v>
          </cell>
          <cell r="S85">
            <v>40693731</v>
          </cell>
          <cell r="U85">
            <v>298122.57142857101</v>
          </cell>
          <cell r="Z85">
            <v>1.02882508018088E-2</v>
          </cell>
          <cell r="AB85">
            <v>7.0521722402434997E-2</v>
          </cell>
          <cell r="AD85">
            <v>30276880</v>
          </cell>
          <cell r="AF85">
            <v>321524.38938053098</v>
          </cell>
        </row>
        <row r="86">
          <cell r="F86" t="str">
            <v>Totale</v>
          </cell>
          <cell r="H86">
            <v>399093634492</v>
          </cell>
          <cell r="J86">
            <v>1645181591.8598399</v>
          </cell>
          <cell r="S86">
            <v>405469909</v>
          </cell>
          <cell r="U86">
            <v>2970475.5238095201</v>
          </cell>
          <cell r="Z86">
            <v>0.102511517471293</v>
          </cell>
          <cell r="AB86">
            <v>0.70267423660510697</v>
          </cell>
          <cell r="AD86">
            <v>294165226</v>
          </cell>
          <cell r="AF86">
            <v>3123878.5061946898</v>
          </cell>
          <cell r="AO86">
            <v>-0.99810119531992603</v>
          </cell>
          <cell r="AP86">
            <v>5.1642567378718203E-2</v>
          </cell>
          <cell r="AX86">
            <v>-111304683</v>
          </cell>
          <cell r="AY86">
            <v>-0.27450787476315502</v>
          </cell>
        </row>
        <row r="88">
          <cell r="F88" t="str">
            <v>Imponibile TFR</v>
          </cell>
          <cell r="H88">
            <v>1082065691002</v>
          </cell>
          <cell r="J88">
            <v>4460593710.76056</v>
          </cell>
          <cell r="S88">
            <v>3734135377</v>
          </cell>
          <cell r="U88">
            <v>27356303.128205098</v>
          </cell>
          <cell r="Z88">
            <v>0.94406977051287799</v>
          </cell>
          <cell r="AB88">
            <v>6.4712094958780302</v>
          </cell>
          <cell r="AD88">
            <v>2693925094</v>
          </cell>
          <cell r="AF88">
            <v>28608054.095575199</v>
          </cell>
        </row>
        <row r="89">
          <cell r="E89" t="str">
            <v>TFR</v>
          </cell>
          <cell r="F89" t="str">
            <v>Accantonamento</v>
          </cell>
          <cell r="H89">
            <v>80153014148.296295</v>
          </cell>
          <cell r="J89">
            <v>425591225.56617498</v>
          </cell>
          <cell r="AD89">
            <v>199550006.96296301</v>
          </cell>
          <cell r="AF89">
            <v>2119115.1181907598</v>
          </cell>
          <cell r="AO89">
            <v>-0.99502077347724505</v>
          </cell>
          <cell r="AP89">
            <v>0</v>
          </cell>
          <cell r="AX89">
            <v>199550006.96296301</v>
          </cell>
          <cell r="AY89">
            <v>0</v>
          </cell>
        </row>
        <row r="90">
          <cell r="F90" t="str">
            <v>TFR Maturato al 31/12 AP</v>
          </cell>
          <cell r="H90">
            <v>1141928163468</v>
          </cell>
          <cell r="J90">
            <v>4707364466.3744402</v>
          </cell>
          <cell r="S90">
            <v>875444525</v>
          </cell>
          <cell r="U90">
            <v>6413513.0036629997</v>
          </cell>
          <cell r="Z90">
            <v>0.22133121281679399</v>
          </cell>
          <cell r="AB90">
            <v>1.51713431660473</v>
          </cell>
          <cell r="AD90">
            <v>536670940</v>
          </cell>
          <cell r="AF90">
            <v>5699160.4247787604</v>
          </cell>
          <cell r="AO90">
            <v>-0.99878930971555502</v>
          </cell>
          <cell r="AP90">
            <v>-0.11138241685582401</v>
          </cell>
          <cell r="AX90">
            <v>-338773585</v>
          </cell>
          <cell r="AY90">
            <v>-0.38697321797746098</v>
          </cell>
        </row>
        <row r="91">
          <cell r="F91" t="str">
            <v>Rivalutazione</v>
          </cell>
          <cell r="H91">
            <v>29995723645.993698</v>
          </cell>
          <cell r="J91">
            <v>159269329.09377199</v>
          </cell>
          <cell r="AD91">
            <v>14097062.950253399</v>
          </cell>
          <cell r="AF91">
            <v>149703.32336552301</v>
          </cell>
          <cell r="AO91">
            <v>-0.99906006181970297</v>
          </cell>
          <cell r="AP91">
            <v>0</v>
          </cell>
          <cell r="AX91">
            <v>14097062.950253399</v>
          </cell>
          <cell r="AY91">
            <v>0</v>
          </cell>
        </row>
        <row r="92">
          <cell r="F92" t="str">
            <v>Totale</v>
          </cell>
          <cell r="H92">
            <v>110148737794.28999</v>
          </cell>
          <cell r="J92">
            <v>584860554.65994704</v>
          </cell>
          <cell r="Z92">
            <v>0</v>
          </cell>
          <cell r="AB92">
            <v>0</v>
          </cell>
          <cell r="AD92">
            <v>213647069.91321599</v>
          </cell>
          <cell r="AF92">
            <v>2268818.44155628</v>
          </cell>
          <cell r="AO92">
            <v>-0.99612075318897897</v>
          </cell>
          <cell r="AP92">
            <v>0</v>
          </cell>
          <cell r="AX92">
            <v>213647069.91321599</v>
          </cell>
          <cell r="AY92">
            <v>0</v>
          </cell>
        </row>
        <row r="93">
          <cell r="H93">
            <v>509242372286.28998</v>
          </cell>
          <cell r="J93">
            <v>2703941799.7502098</v>
          </cell>
          <cell r="Z93">
            <v>0</v>
          </cell>
          <cell r="AB93">
            <v>0</v>
          </cell>
          <cell r="AD93">
            <v>507812295.91321599</v>
          </cell>
          <cell r="AF93">
            <v>5392696.9477509698</v>
          </cell>
          <cell r="AO93">
            <v>-0.99800561648618002</v>
          </cell>
          <cell r="AP93">
            <v>0</v>
          </cell>
          <cell r="AX93">
            <v>507812295.91321599</v>
          </cell>
          <cell r="AY93">
            <v>0</v>
          </cell>
        </row>
        <row r="95">
          <cell r="F95" t="str">
            <v>Assitalia</v>
          </cell>
          <cell r="H95">
            <v>5571715123</v>
          </cell>
          <cell r="J95">
            <v>22968251.967021599</v>
          </cell>
          <cell r="S95">
            <v>10940071</v>
          </cell>
          <cell r="U95">
            <v>80147.040293040307</v>
          </cell>
          <cell r="Z95">
            <v>2.7658853457697202E-3</v>
          </cell>
          <cell r="AB95">
            <v>1.8959005015414501E-2</v>
          </cell>
          <cell r="AD95">
            <v>5008526</v>
          </cell>
          <cell r="AF95">
            <v>53187.886725663702</v>
          </cell>
          <cell r="AO95">
            <v>-0.99768428669269105</v>
          </cell>
          <cell r="AP95">
            <v>-0.33637116815301299</v>
          </cell>
          <cell r="AX95">
            <v>-5931545</v>
          </cell>
          <cell r="AY95">
            <v>-0.54218523810311603</v>
          </cell>
        </row>
        <row r="96">
          <cell r="F96" t="str">
            <v>Premi</v>
          </cell>
          <cell r="H96">
            <v>3524313873</v>
          </cell>
          <cell r="J96">
            <v>14528260.555135701</v>
          </cell>
          <cell r="S96">
            <v>1871750</v>
          </cell>
          <cell r="U96">
            <v>13712.4542124542</v>
          </cell>
          <cell r="Z96">
            <v>4.7321867435270499E-4</v>
          </cell>
          <cell r="AB96">
            <v>3.2437191346932001E-3</v>
          </cell>
          <cell r="AD96">
            <v>942750</v>
          </cell>
          <cell r="AF96">
            <v>10011.504424778799</v>
          </cell>
          <cell r="AO96">
            <v>-0.99931089448824395</v>
          </cell>
          <cell r="AP96">
            <v>-0.26989696595042001</v>
          </cell>
          <cell r="AX96">
            <v>-929000</v>
          </cell>
          <cell r="AY96">
            <v>-0.49632696674235299</v>
          </cell>
        </row>
        <row r="97">
          <cell r="F97" t="str">
            <v>Controvalore EE</v>
          </cell>
          <cell r="H97">
            <v>20928120303</v>
          </cell>
          <cell r="J97">
            <v>86271880.328409493</v>
          </cell>
          <cell r="S97">
            <v>71324</v>
          </cell>
          <cell r="U97">
            <v>522.52014652014702</v>
          </cell>
          <cell r="Z97">
            <v>1.8032241875000602E-5</v>
          </cell>
          <cell r="AB97">
            <v>1.2360359212654299E-4</v>
          </cell>
          <cell r="AD97">
            <v>0</v>
          </cell>
          <cell r="AF97">
            <v>0</v>
          </cell>
          <cell r="AO97">
            <v>-1</v>
          </cell>
          <cell r="AP97">
            <v>-1</v>
          </cell>
          <cell r="AX97">
            <v>-71324</v>
          </cell>
          <cell r="AY97">
            <v>-1</v>
          </cell>
        </row>
        <row r="98">
          <cell r="F98" t="str">
            <v>Rimborsi da terzi</v>
          </cell>
          <cell r="H98">
            <v>-3708595988</v>
          </cell>
          <cell r="J98">
            <v>-15287925.749227099</v>
          </cell>
          <cell r="S98">
            <v>-2594718</v>
          </cell>
          <cell r="U98">
            <v>-19008.9230769231</v>
          </cell>
          <cell r="Z98">
            <v>-6.5600054081960905E-4</v>
          </cell>
          <cell r="AB98">
            <v>-4.4966135572233803E-3</v>
          </cell>
          <cell r="AD98">
            <v>-3895200</v>
          </cell>
          <cell r="AF98">
            <v>-41364.955752212401</v>
          </cell>
          <cell r="AO98">
            <v>-0.99729427285095895</v>
          </cell>
          <cell r="AP98">
            <v>1.1760809691754499</v>
          </cell>
          <cell r="AX98">
            <v>-1300482</v>
          </cell>
          <cell r="AY98">
            <v>0.50120359900382205</v>
          </cell>
        </row>
        <row r="99">
          <cell r="F99" t="str">
            <v>Rimborsi Pie' di lista</v>
          </cell>
          <cell r="H99">
            <v>2710486027</v>
          </cell>
          <cell r="J99">
            <v>11173422.302988701</v>
          </cell>
          <cell r="S99">
            <v>27241360</v>
          </cell>
          <cell r="U99">
            <v>199570.40293040301</v>
          </cell>
          <cell r="Z99">
            <v>6.8872019590034998E-3</v>
          </cell>
          <cell r="AB99">
            <v>4.7208933183953999E-2</v>
          </cell>
          <cell r="AD99">
            <v>15462860</v>
          </cell>
          <cell r="AF99">
            <v>164207.36283185799</v>
          </cell>
          <cell r="AO99">
            <v>-0.98530375399952996</v>
          </cell>
          <cell r="AP99">
            <v>-0.17719581450600599</v>
          </cell>
          <cell r="AX99">
            <v>-11778500</v>
          </cell>
          <cell r="AY99">
            <v>-0.43237562294980902</v>
          </cell>
        </row>
        <row r="100">
          <cell r="F100" t="str">
            <v>Mensilità Aggiuntive</v>
          </cell>
          <cell r="H100">
            <v>4758249081.2975397</v>
          </cell>
        </row>
        <row r="102">
          <cell r="E102" t="str">
            <v>Forza Media</v>
          </cell>
          <cell r="F102" t="str">
            <v>Valore Medio</v>
          </cell>
          <cell r="J102">
            <v>242.583333333333</v>
          </cell>
          <cell r="U102">
            <v>273</v>
          </cell>
          <cell r="AF102">
            <v>188.333333333333</v>
          </cell>
          <cell r="AO102">
            <v>-0.22363448986602499</v>
          </cell>
          <cell r="AP102">
            <v>-0.31013431013430998</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719308.71730535396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1653997.77664609</v>
          </cell>
          <cell r="G31">
            <v>12578.053371330099</v>
          </cell>
          <cell r="H31">
            <v>607873.10749907698</v>
          </cell>
          <cell r="I31">
            <v>90156.499305152407</v>
          </cell>
          <cell r="J31">
            <v>16233317635</v>
          </cell>
          <cell r="K31">
            <v>16043605890</v>
          </cell>
          <cell r="L31">
            <v>32297851078</v>
          </cell>
          <cell r="M31">
            <v>567785.87304519198</v>
          </cell>
          <cell r="N31">
            <v>66313.945203792595</v>
          </cell>
          <cell r="O31">
            <v>63554.932291941499</v>
          </cell>
          <cell r="P31">
            <v>0</v>
          </cell>
          <cell r="Q31">
            <v>3294.72091755062</v>
          </cell>
          <cell r="R31">
            <v>7077.2187626435898</v>
          </cell>
          <cell r="T31">
            <v>1033579.45562651</v>
          </cell>
          <cell r="U31">
            <v>3298.58078702482</v>
          </cell>
          <cell r="V31">
            <v>4109510.1634562998</v>
          </cell>
          <cell r="X31">
            <v>22477.9706932644</v>
          </cell>
          <cell r="Y31">
            <v>70307.582651679098</v>
          </cell>
          <cell r="Z31">
            <v>92785.553344943401</v>
          </cell>
          <cell r="AB31">
            <v>2364.4240681126498</v>
          </cell>
          <cell r="AC31">
            <v>12020.679402607</v>
          </cell>
          <cell r="AD31">
            <v>14385.1034707197</v>
          </cell>
          <cell r="AF31">
            <v>396.71363484440701</v>
          </cell>
          <cell r="AG31">
            <v>3855.41083962214</v>
          </cell>
          <cell r="AH31">
            <v>4488.3188734673804</v>
          </cell>
          <cell r="AI31">
            <v>116.77933752001</v>
          </cell>
          <cell r="AJ31">
            <v>8857.2226854539404</v>
          </cell>
          <cell r="AL31">
            <v>48374.891920417998</v>
          </cell>
          <cell r="AM31">
            <v>-17770.6852076627</v>
          </cell>
          <cell r="AN31">
            <v>30604.206712755298</v>
          </cell>
          <cell r="AO31">
            <v>108316.701444227</v>
          </cell>
          <cell r="AP31">
            <v>2033.5400460886201</v>
          </cell>
          <cell r="AQ31">
            <v>58891.912607525497</v>
          </cell>
          <cell r="AR31">
            <v>0</v>
          </cell>
          <cell r="AS31">
            <v>31202.096451879599</v>
          </cell>
          <cell r="AT31">
            <v>25427.9128362095</v>
          </cell>
          <cell r="AU31">
            <v>20635.401076573999</v>
          </cell>
          <cell r="AV31">
            <v>5600.9067496965499</v>
          </cell>
          <cell r="AW31">
            <v>282712.67792495602</v>
          </cell>
          <cell r="AY31">
            <v>143936.05738209601</v>
          </cell>
          <cell r="AZ31">
            <v>31339.351944693699</v>
          </cell>
          <cell r="BA31">
            <v>1.1984801308776201</v>
          </cell>
          <cell r="BB31">
            <v>175276.60780691999</v>
          </cell>
          <cell r="BD31">
            <v>574017.16523299401</v>
          </cell>
          <cell r="BI31">
            <v>4683527.3286892902</v>
          </cell>
          <cell r="BK31">
            <v>266244478054</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1640088.1639215699</v>
          </cell>
          <cell r="G34">
            <v>13761.4938869666</v>
          </cell>
          <cell r="H34">
            <v>607714.57111879997</v>
          </cell>
          <cell r="I34">
            <v>89372.949573241101</v>
          </cell>
          <cell r="J34">
            <v>6195001298</v>
          </cell>
          <cell r="K34">
            <v>6101239345</v>
          </cell>
          <cell r="L34">
            <v>12294515716</v>
          </cell>
          <cell r="M34">
            <v>567300.60636678198</v>
          </cell>
          <cell r="N34">
            <v>68607.301453287204</v>
          </cell>
          <cell r="O34">
            <v>63810.382837370198</v>
          </cell>
          <cell r="P34">
            <v>0</v>
          </cell>
          <cell r="Q34">
            <v>2932.3183391003499</v>
          </cell>
          <cell r="R34">
            <v>7602.1111880046101</v>
          </cell>
          <cell r="T34">
            <v>1035389.9448673601</v>
          </cell>
          <cell r="U34">
            <v>2094.9917416378298</v>
          </cell>
          <cell r="V34">
            <v>4098674.83529412</v>
          </cell>
          <cell r="X34">
            <v>24332.950403690898</v>
          </cell>
          <cell r="Y34">
            <v>70699.920553633201</v>
          </cell>
          <cell r="Z34">
            <v>95032.870957324107</v>
          </cell>
          <cell r="AB34">
            <v>6329.39432525952</v>
          </cell>
          <cell r="AC34">
            <v>11698.492918108401</v>
          </cell>
          <cell r="AD34">
            <v>18027.887243367899</v>
          </cell>
          <cell r="AF34">
            <v>74.160184544405993</v>
          </cell>
          <cell r="AG34">
            <v>3571.10500576701</v>
          </cell>
          <cell r="AH34">
            <v>4753.6981314878904</v>
          </cell>
          <cell r="AI34">
            <v>75.768442906574407</v>
          </cell>
          <cell r="AJ34">
            <v>8474.7317647058808</v>
          </cell>
          <cell r="AL34">
            <v>61729.041476355203</v>
          </cell>
          <cell r="AM34">
            <v>-21407.597185697799</v>
          </cell>
          <cell r="AN34">
            <v>40321.444290657397</v>
          </cell>
          <cell r="AO34">
            <v>101856.726874279</v>
          </cell>
          <cell r="AP34">
            <v>1105.9716724336799</v>
          </cell>
          <cell r="AQ34">
            <v>53677.436078431398</v>
          </cell>
          <cell r="AR34">
            <v>0</v>
          </cell>
          <cell r="AS34">
            <v>30125.198615917001</v>
          </cell>
          <cell r="AT34">
            <v>28530.0588696655</v>
          </cell>
          <cell r="AU34">
            <v>13626.7196770473</v>
          </cell>
          <cell r="AV34">
            <v>5908.2780161476303</v>
          </cell>
          <cell r="AW34">
            <v>275151.83409457898</v>
          </cell>
          <cell r="AY34">
            <v>102558.415732411</v>
          </cell>
          <cell r="AZ34">
            <v>23805.8580853518</v>
          </cell>
          <cell r="BA34">
            <v>958.01647058823505</v>
          </cell>
          <cell r="BB34">
            <v>127322.290288351</v>
          </cell>
          <cell r="BD34">
            <v>524009.61434832797</v>
          </cell>
          <cell r="BI34">
            <v>4622684.4496424496</v>
          </cell>
          <cell r="BK34">
            <v>100196685446</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6127.3333333333303</v>
          </cell>
          <cell r="F45">
            <v>1625340.1926341001</v>
          </cell>
          <cell r="G45">
            <v>12136.610923729701</v>
          </cell>
          <cell r="H45">
            <v>592918.031838211</v>
          </cell>
          <cell r="I45">
            <v>93299.784259057793</v>
          </cell>
          <cell r="J45">
            <v>20735199594</v>
          </cell>
          <cell r="K45">
            <v>20454398428</v>
          </cell>
          <cell r="L45">
            <v>41253333770</v>
          </cell>
          <cell r="M45">
            <v>560189.28873354394</v>
          </cell>
          <cell r="N45">
            <v>64722.000612011798</v>
          </cell>
          <cell r="O45">
            <v>62231.963537699899</v>
          </cell>
          <cell r="P45">
            <v>0</v>
          </cell>
          <cell r="Q45">
            <v>3258.43216189751</v>
          </cell>
          <cell r="R45">
            <v>6587.1420819279701</v>
          </cell>
          <cell r="T45">
            <v>1032007.24020781</v>
          </cell>
          <cell r="U45">
            <v>816.25893537155901</v>
          </cell>
          <cell r="V45">
            <v>4053506.9459253601</v>
          </cell>
          <cell r="X45">
            <v>16868.9016429115</v>
          </cell>
          <cell r="Y45">
            <v>59887.5748558372</v>
          </cell>
          <cell r="Z45">
            <v>76756.476498748802</v>
          </cell>
          <cell r="AB45">
            <v>3480.2776493308702</v>
          </cell>
          <cell r="AC45">
            <v>17253.836932869101</v>
          </cell>
          <cell r="AD45">
            <v>20734.1145822</v>
          </cell>
          <cell r="AF45">
            <v>131.96410891089101</v>
          </cell>
          <cell r="AG45">
            <v>4853.0963170492896</v>
          </cell>
          <cell r="AH45">
            <v>14710.0219100207</v>
          </cell>
          <cell r="AI45">
            <v>178.937846806659</v>
          </cell>
          <cell r="AJ45">
            <v>19874.020182787499</v>
          </cell>
          <cell r="AL45">
            <v>26879.974309106699</v>
          </cell>
          <cell r="AM45">
            <v>-10374.428802633</v>
          </cell>
          <cell r="AN45">
            <v>16505.5455064737</v>
          </cell>
          <cell r="AO45">
            <v>111065.641769122</v>
          </cell>
          <cell r="AP45">
            <v>787.28623109563705</v>
          </cell>
          <cell r="AQ45">
            <v>40370.450903057303</v>
          </cell>
          <cell r="AR45">
            <v>17011.0246028724</v>
          </cell>
          <cell r="AS45">
            <v>23950.637444238899</v>
          </cell>
          <cell r="AT45">
            <v>13888.9754515287</v>
          </cell>
          <cell r="AU45">
            <v>12997.6413747144</v>
          </cell>
          <cell r="AV45">
            <v>4989.0975274725297</v>
          </cell>
          <cell r="AW45">
            <v>241566.30081057601</v>
          </cell>
          <cell r="AY45">
            <v>123234.293969644</v>
          </cell>
          <cell r="AZ45">
            <v>34444.358815689302</v>
          </cell>
          <cell r="BA45">
            <v>11.330377543248799</v>
          </cell>
          <cell r="BB45">
            <v>157689.983162877</v>
          </cell>
          <cell r="BD45">
            <v>516620.89523718902</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1668660.8023220899</v>
          </cell>
          <cell r="G56">
            <v>13586.055268194699</v>
          </cell>
          <cell r="H56">
            <v>631121.84509403806</v>
          </cell>
          <cell r="I56">
            <v>91619.201221151903</v>
          </cell>
          <cell r="J56">
            <v>18310275308</v>
          </cell>
          <cell r="K56">
            <v>18085338252</v>
          </cell>
          <cell r="L56">
            <v>36425738104</v>
          </cell>
          <cell r="M56">
            <v>575706.88495547196</v>
          </cell>
          <cell r="N56">
            <v>72531.672756607994</v>
          </cell>
          <cell r="O56">
            <v>64267.116578876601</v>
          </cell>
          <cell r="P56">
            <v>0</v>
          </cell>
          <cell r="Q56">
            <v>3423.2904664736898</v>
          </cell>
          <cell r="R56">
            <v>8552.2674037868401</v>
          </cell>
          <cell r="T56">
            <v>1032669.61788386</v>
          </cell>
          <cell r="U56">
            <v>4419.8261440389797</v>
          </cell>
          <cell r="V56">
            <v>4166558.5800945899</v>
          </cell>
          <cell r="X56">
            <v>23459.757351429202</v>
          </cell>
          <cell r="Y56">
            <v>89959.2897072083</v>
          </cell>
          <cell r="Z56">
            <v>113419.04705863701</v>
          </cell>
          <cell r="AB56">
            <v>6315.0913649377599</v>
          </cell>
          <cell r="AC56">
            <v>15900.3097170155</v>
          </cell>
          <cell r="AD56">
            <v>22215.401081953201</v>
          </cell>
          <cell r="AF56">
            <v>205.47072873661401</v>
          </cell>
          <cell r="AG56">
            <v>6200.99376769642</v>
          </cell>
          <cell r="AH56">
            <v>21010.395260918402</v>
          </cell>
          <cell r="AI56">
            <v>501.11507616381198</v>
          </cell>
          <cell r="AJ56">
            <v>27917.9748335152</v>
          </cell>
          <cell r="AL56">
            <v>29538.7635837327</v>
          </cell>
          <cell r="AM56">
            <v>-10832.8067194989</v>
          </cell>
          <cell r="AN56">
            <v>18705.9568642339</v>
          </cell>
          <cell r="AO56">
            <v>138040.33281133801</v>
          </cell>
          <cell r="AP56">
            <v>2647.3995476043601</v>
          </cell>
          <cell r="AQ56">
            <v>41529.075831632901</v>
          </cell>
          <cell r="AR56">
            <v>0</v>
          </cell>
          <cell r="AS56">
            <v>24631.803666619198</v>
          </cell>
          <cell r="AT56">
            <v>13862.526392382</v>
          </cell>
          <cell r="AU56">
            <v>13431.7042344865</v>
          </cell>
          <cell r="AV56">
            <v>12125.7760483399</v>
          </cell>
          <cell r="AW56">
            <v>264974.57539663702</v>
          </cell>
          <cell r="AY56">
            <v>63678.877394454197</v>
          </cell>
          <cell r="AZ56">
            <v>77240.307027950505</v>
          </cell>
          <cell r="BA56">
            <v>21.5979373289676</v>
          </cell>
          <cell r="BB56">
            <v>140940.782359734</v>
          </cell>
          <cell r="BD56">
            <v>569467.78073047695</v>
          </cell>
          <cell r="BI56">
            <v>4736026.3608250702</v>
          </cell>
          <cell r="BK56">
            <v>299406850505</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3154.8333333333298</v>
          </cell>
          <cell r="F59">
            <v>1633182.50789793</v>
          </cell>
          <cell r="G59">
            <v>11366.197052142201</v>
          </cell>
          <cell r="H59">
            <v>563027.87648581504</v>
          </cell>
          <cell r="I59">
            <v>91925.639706270798</v>
          </cell>
          <cell r="J59">
            <v>10588791742</v>
          </cell>
          <cell r="K59">
            <v>10463261562</v>
          </cell>
          <cell r="L59">
            <v>21044500472</v>
          </cell>
          <cell r="M59">
            <v>556079.38359131501</v>
          </cell>
          <cell r="N59">
            <v>61346.270061809897</v>
          </cell>
          <cell r="O59">
            <v>61553.699667177301</v>
          </cell>
          <cell r="P59">
            <v>0</v>
          </cell>
          <cell r="Q59">
            <v>1746.8698821913499</v>
          </cell>
          <cell r="R59">
            <v>5137.2400813566501</v>
          </cell>
          <cell r="T59">
            <v>1034819.30696286</v>
          </cell>
          <cell r="U59">
            <v>924.62015954355695</v>
          </cell>
          <cell r="V59">
            <v>4021109.61154842</v>
          </cell>
          <cell r="X59">
            <v>16495.351048655499</v>
          </cell>
          <cell r="Y59">
            <v>95998.277114480399</v>
          </cell>
          <cell r="Z59">
            <v>112493.628163136</v>
          </cell>
          <cell r="AB59">
            <v>4060.9611971049699</v>
          </cell>
          <cell r="AC59">
            <v>15536.2933065666</v>
          </cell>
          <cell r="AD59">
            <v>19597.2545036716</v>
          </cell>
          <cell r="AF59">
            <v>411.274948491732</v>
          </cell>
          <cell r="AG59">
            <v>4614.9931586454604</v>
          </cell>
          <cell r="AH59">
            <v>13374.410402028599</v>
          </cell>
          <cell r="AI59">
            <v>286.15653230492899</v>
          </cell>
          <cell r="AJ59">
            <v>18686.8350414708</v>
          </cell>
          <cell r="AL59">
            <v>23496.512811030701</v>
          </cell>
          <cell r="AM59">
            <v>-8578.2588356490105</v>
          </cell>
          <cell r="AN59">
            <v>14918.2539753817</v>
          </cell>
          <cell r="AO59">
            <v>123354.787468963</v>
          </cell>
          <cell r="AP59">
            <v>452.32534735062598</v>
          </cell>
          <cell r="AQ59">
            <v>55584.717338475399</v>
          </cell>
          <cell r="AR59">
            <v>0</v>
          </cell>
          <cell r="AS59">
            <v>40703.076285065203</v>
          </cell>
          <cell r="AT59">
            <v>10541.5694701252</v>
          </cell>
          <cell r="AU59">
            <v>10387.277088065901</v>
          </cell>
          <cell r="AV59">
            <v>4921.9372655713496</v>
          </cell>
          <cell r="AW59">
            <v>260863.944238998</v>
          </cell>
          <cell r="AY59">
            <v>157955.466374346</v>
          </cell>
          <cell r="AZ59">
            <v>54759.110174863999</v>
          </cell>
          <cell r="BA59">
            <v>37.846690263616701</v>
          </cell>
          <cell r="BB59">
            <v>212752.42323947401</v>
          </cell>
          <cell r="BD59">
            <v>624394.08518675005</v>
          </cell>
          <cell r="BI59">
            <v>4645503.6967351697</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3484.9166666666702</v>
          </cell>
          <cell r="F68">
            <v>1643432.5222745601</v>
          </cell>
          <cell r="G68">
            <v>12927.069131256099</v>
          </cell>
          <cell r="H68">
            <v>582290.07970061502</v>
          </cell>
          <cell r="I68">
            <v>90403.029460293197</v>
          </cell>
          <cell r="J68">
            <v>11893706209</v>
          </cell>
          <cell r="K68">
            <v>11653664373</v>
          </cell>
          <cell r="L68">
            <v>23577031710</v>
          </cell>
          <cell r="M68">
            <v>563078.279777135</v>
          </cell>
          <cell r="N68">
            <v>65895.395203137305</v>
          </cell>
          <cell r="O68">
            <v>62790.5767952366</v>
          </cell>
          <cell r="P68">
            <v>0</v>
          </cell>
          <cell r="Q68">
            <v>2947.2966833257601</v>
          </cell>
          <cell r="R68">
            <v>7453.7036992754502</v>
          </cell>
          <cell r="T68">
            <v>1033688.81458189</v>
          </cell>
          <cell r="U68">
            <v>4928.0231234606299</v>
          </cell>
          <cell r="V68">
            <v>4069834.79043019</v>
          </cell>
          <cell r="X68">
            <v>17260.857504961899</v>
          </cell>
          <cell r="Y68">
            <v>117492.579282144</v>
          </cell>
          <cell r="Z68">
            <v>134753.43678710601</v>
          </cell>
          <cell r="AB68">
            <v>2392.08488964346</v>
          </cell>
          <cell r="AC68">
            <v>23057.029029866801</v>
          </cell>
          <cell r="AD68">
            <v>25449.113919510299</v>
          </cell>
          <cell r="AF68">
            <v>369.271742509386</v>
          </cell>
          <cell r="AG68">
            <v>5923.6955211745899</v>
          </cell>
          <cell r="AH68">
            <v>8145.3285348764903</v>
          </cell>
          <cell r="AI68">
            <v>158.19797221358701</v>
          </cell>
          <cell r="AJ68">
            <v>14596.493770774099</v>
          </cell>
          <cell r="AL68">
            <v>24059.382959898601</v>
          </cell>
          <cell r="AM68">
            <v>-8134.6539611181497</v>
          </cell>
          <cell r="AN68">
            <v>15924.7289987805</v>
          </cell>
          <cell r="AO68">
            <v>124879.29847676901</v>
          </cell>
          <cell r="AP68">
            <v>505.79468662569599</v>
          </cell>
          <cell r="AQ68">
            <v>57027.792319280699</v>
          </cell>
          <cell r="AR68">
            <v>0</v>
          </cell>
          <cell r="AS68">
            <v>34595.863411368002</v>
          </cell>
          <cell r="AT68">
            <v>18709.364403739899</v>
          </cell>
          <cell r="AU68">
            <v>12469.953848728999</v>
          </cell>
          <cell r="AV68">
            <v>5465.7876085033104</v>
          </cell>
          <cell r="AW68">
            <v>269578.583753796</v>
          </cell>
          <cell r="AY68">
            <v>174100.91764509</v>
          </cell>
          <cell r="AZ68">
            <v>35586.850857265803</v>
          </cell>
          <cell r="BA68">
            <v>0</v>
          </cell>
          <cell r="BB68">
            <v>209687.768502355</v>
          </cell>
          <cell r="BD68">
            <v>654065.39673354197</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4342.6666666666697</v>
          </cell>
          <cell r="F77">
            <v>1683365.68135938</v>
          </cell>
          <cell r="G77">
            <v>14002.458704329099</v>
          </cell>
          <cell r="H77">
            <v>572356.00591034698</v>
          </cell>
          <cell r="I77">
            <v>90641.192604390497</v>
          </cell>
          <cell r="J77">
            <v>14910186157</v>
          </cell>
          <cell r="K77">
            <v>14705922985</v>
          </cell>
          <cell r="L77">
            <v>29643995356</v>
          </cell>
          <cell r="M77">
            <v>568316.49412803201</v>
          </cell>
          <cell r="N77">
            <v>59817.529590113598</v>
          </cell>
          <cell r="O77">
            <v>63769.419020571098</v>
          </cell>
          <cell r="P77">
            <v>0</v>
          </cell>
          <cell r="Q77">
            <v>3313.0948725821299</v>
          </cell>
          <cell r="R77">
            <v>7582.0823418790296</v>
          </cell>
          <cell r="T77">
            <v>1035772.43613755</v>
          </cell>
          <cell r="U77">
            <v>8828.8313440282509</v>
          </cell>
          <cell r="V77">
            <v>4107765.2260131999</v>
          </cell>
          <cell r="X77">
            <v>21457.5237949033</v>
          </cell>
          <cell r="Y77">
            <v>131098.54770494299</v>
          </cell>
          <cell r="Z77">
            <v>152556.071499846</v>
          </cell>
          <cell r="AB77">
            <v>5087.9480733804103</v>
          </cell>
          <cell r="AC77">
            <v>13471.4154897145</v>
          </cell>
          <cell r="AD77">
            <v>18559.363563094899</v>
          </cell>
          <cell r="AF77">
            <v>779.63275253300606</v>
          </cell>
          <cell r="AG77">
            <v>1300.5542485415999</v>
          </cell>
          <cell r="AH77">
            <v>4522.3872620509701</v>
          </cell>
          <cell r="AI77">
            <v>153.25310868897799</v>
          </cell>
          <cell r="AJ77">
            <v>6755.8273718145501</v>
          </cell>
          <cell r="AL77">
            <v>71287.627360300903</v>
          </cell>
          <cell r="AM77">
            <v>-27784.866633404999</v>
          </cell>
          <cell r="AN77">
            <v>43502.760726895896</v>
          </cell>
          <cell r="AO77">
            <v>133121.73865904199</v>
          </cell>
          <cell r="AP77">
            <v>2150.5887895302399</v>
          </cell>
          <cell r="AQ77">
            <v>57669.978219987701</v>
          </cell>
          <cell r="AR77">
            <v>11497.1694811176</v>
          </cell>
          <cell r="AS77">
            <v>22806.4907890697</v>
          </cell>
          <cell r="AT77">
            <v>31480.443928461798</v>
          </cell>
          <cell r="AU77">
            <v>16759.482134633101</v>
          </cell>
          <cell r="AV77">
            <v>4695.2988946883597</v>
          </cell>
          <cell r="AW77">
            <v>323683.95162342599</v>
          </cell>
          <cell r="AY77">
            <v>150169.57386014701</v>
          </cell>
          <cell r="AZ77">
            <v>21009.0085584894</v>
          </cell>
          <cell r="BA77">
            <v>0</v>
          </cell>
          <cell r="BB77">
            <v>171178.582418637</v>
          </cell>
          <cell r="BD77">
            <v>672733.79647681897</v>
          </cell>
          <cell r="BI77">
            <v>4780499.0224900199</v>
          </cell>
          <cell r="BK77">
            <v>249121365060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1665072.1807120701</v>
          </cell>
          <cell r="G81">
            <v>14273.6607871958</v>
          </cell>
          <cell r="H81">
            <v>625330.78152049601</v>
          </cell>
          <cell r="I81">
            <v>89616.705740649995</v>
          </cell>
          <cell r="J81">
            <v>7080926893</v>
          </cell>
          <cell r="K81">
            <v>7014506031</v>
          </cell>
          <cell r="L81">
            <v>14093410753</v>
          </cell>
          <cell r="M81">
            <v>575511.71500898199</v>
          </cell>
          <cell r="N81">
            <v>78792.155928466396</v>
          </cell>
          <cell r="O81">
            <v>63322.349175240903</v>
          </cell>
          <cell r="P81">
            <v>0</v>
          </cell>
          <cell r="Q81">
            <v>3278.2949534541899</v>
          </cell>
          <cell r="R81">
            <v>9005.8361914094403</v>
          </cell>
          <cell r="T81">
            <v>1035469.80111873</v>
          </cell>
          <cell r="U81">
            <v>3866.3634656214299</v>
          </cell>
          <cell r="V81">
            <v>4163539.8446023199</v>
          </cell>
          <cell r="X81">
            <v>19929.017638412501</v>
          </cell>
          <cell r="Y81">
            <v>104139.263800425</v>
          </cell>
          <cell r="Z81">
            <v>124068.281438837</v>
          </cell>
          <cell r="AB81">
            <v>3860.2939327127201</v>
          </cell>
          <cell r="AC81">
            <v>18526.135391148098</v>
          </cell>
          <cell r="AD81">
            <v>22386.429323860899</v>
          </cell>
          <cell r="AF81">
            <v>102.38045075943199</v>
          </cell>
          <cell r="AG81">
            <v>3899.8054466764702</v>
          </cell>
          <cell r="AH81">
            <v>7991.7284419402304</v>
          </cell>
          <cell r="AI81">
            <v>219.19855463008301</v>
          </cell>
          <cell r="AJ81">
            <v>12213.112894006201</v>
          </cell>
          <cell r="AL81">
            <v>18604.0146578475</v>
          </cell>
          <cell r="AM81">
            <v>-7007.5884778703303</v>
          </cell>
          <cell r="AN81">
            <v>11596.426179977099</v>
          </cell>
          <cell r="AO81">
            <v>134993.38665686801</v>
          </cell>
          <cell r="AP81">
            <v>2720.3965376449501</v>
          </cell>
          <cell r="AQ81">
            <v>77864.204474930593</v>
          </cell>
          <cell r="AR81">
            <v>3653.1867548587302</v>
          </cell>
          <cell r="AS81">
            <v>32268.796015025298</v>
          </cell>
          <cell r="AT81">
            <v>11311.900702270101</v>
          </cell>
          <cell r="AU81">
            <v>10135.3292503675</v>
          </cell>
          <cell r="AV81">
            <v>4029.05908051609</v>
          </cell>
          <cell r="AW81">
            <v>288572.68565245799</v>
          </cell>
          <cell r="AY81">
            <v>53070.86722195</v>
          </cell>
          <cell r="AZ81">
            <v>22266.280377266001</v>
          </cell>
          <cell r="BA81">
            <v>3.2337089661930398</v>
          </cell>
          <cell r="BB81">
            <v>75340.381308182303</v>
          </cell>
          <cell r="BD81">
            <v>522580.890617344</v>
          </cell>
          <cell r="BI81">
            <v>4686120.7352196602</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1656867.8978675599</v>
          </cell>
          <cell r="G85">
            <v>14105.957351290701</v>
          </cell>
          <cell r="H85">
            <v>637193.99263748596</v>
          </cell>
          <cell r="I85">
            <v>90859.452794612793</v>
          </cell>
          <cell r="J85">
            <v>6470290269</v>
          </cell>
          <cell r="K85">
            <v>6377448456</v>
          </cell>
          <cell r="L85">
            <v>12841863965</v>
          </cell>
          <cell r="M85">
            <v>576778.39393939404</v>
          </cell>
          <cell r="N85">
            <v>83866.481257014602</v>
          </cell>
          <cell r="O85">
            <v>63703.815667789</v>
          </cell>
          <cell r="P85">
            <v>0</v>
          </cell>
          <cell r="Q85">
            <v>3366.15039281706</v>
          </cell>
          <cell r="R85">
            <v>5762.9548821548797</v>
          </cell>
          <cell r="T85">
            <v>1036628.82123457</v>
          </cell>
          <cell r="U85">
            <v>3125.8579573512902</v>
          </cell>
          <cell r="V85">
            <v>4172259.77598204</v>
          </cell>
          <cell r="X85">
            <v>18306.386891133599</v>
          </cell>
          <cell r="Y85">
            <v>77870.390527497206</v>
          </cell>
          <cell r="Z85">
            <v>96176.777418630794</v>
          </cell>
          <cell r="AB85">
            <v>2179.5818181818199</v>
          </cell>
          <cell r="AC85">
            <v>15166.0252300786</v>
          </cell>
          <cell r="AD85">
            <v>17345.607048260401</v>
          </cell>
          <cell r="AF85">
            <v>363.85068462401802</v>
          </cell>
          <cell r="AG85">
            <v>5203.4607856341199</v>
          </cell>
          <cell r="AH85">
            <v>5756.7612121212096</v>
          </cell>
          <cell r="AI85">
            <v>645.44987654321005</v>
          </cell>
          <cell r="AJ85">
            <v>11969.522558922599</v>
          </cell>
          <cell r="AL85">
            <v>19889.0347474747</v>
          </cell>
          <cell r="AM85">
            <v>-7688.8901010100999</v>
          </cell>
          <cell r="AN85">
            <v>12200.1446464646</v>
          </cell>
          <cell r="AO85">
            <v>131757.31654321001</v>
          </cell>
          <cell r="AP85">
            <v>1944.62145903479</v>
          </cell>
          <cell r="AQ85">
            <v>40624.857687991003</v>
          </cell>
          <cell r="AR85">
            <v>1319.47209876543</v>
          </cell>
          <cell r="AS85">
            <v>28470.880269360299</v>
          </cell>
          <cell r="AT85">
            <v>13630.5313131313</v>
          </cell>
          <cell r="AU85">
            <v>9377.9208080808094</v>
          </cell>
          <cell r="AV85">
            <v>3805.93966329966</v>
          </cell>
          <cell r="AW85">
            <v>243131.68448933799</v>
          </cell>
          <cell r="AY85">
            <v>68142.644534231207</v>
          </cell>
          <cell r="AZ85">
            <v>9402.3501234567902</v>
          </cell>
          <cell r="BA85">
            <v>0</v>
          </cell>
          <cell r="BB85">
            <v>77544.994657688003</v>
          </cell>
          <cell r="BD85">
            <v>446168.58617283998</v>
          </cell>
          <cell r="BI85">
            <v>4618428.3621548796</v>
          </cell>
          <cell r="BK85">
            <v>102875491767</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4867.0833333333303</v>
          </cell>
          <cell r="F94">
            <v>1669889.04170876</v>
          </cell>
          <cell r="G94">
            <v>11868.450920297901</v>
          </cell>
          <cell r="H94">
            <v>626467.23621265299</v>
          </cell>
          <cell r="I94">
            <v>90736.293964557801</v>
          </cell>
          <cell r="J94">
            <v>16860152979</v>
          </cell>
          <cell r="K94">
            <v>16672276648</v>
          </cell>
          <cell r="L94">
            <v>33578686506</v>
          </cell>
          <cell r="M94">
            <v>574136.28331478499</v>
          </cell>
          <cell r="N94">
            <v>72021.678880232896</v>
          </cell>
          <cell r="O94">
            <v>63142.891704477399</v>
          </cell>
          <cell r="P94">
            <v>0</v>
          </cell>
          <cell r="Q94">
            <v>2972.6222070028298</v>
          </cell>
          <cell r="R94">
            <v>6374.2523756527698</v>
          </cell>
          <cell r="T94">
            <v>1037464.34062152</v>
          </cell>
          <cell r="U94">
            <v>-757.30795308620804</v>
          </cell>
          <cell r="V94">
            <v>4154315.7839568499</v>
          </cell>
          <cell r="X94">
            <v>17760.049653283098</v>
          </cell>
          <cell r="Y94">
            <v>58975.076020888599</v>
          </cell>
          <cell r="Z94">
            <v>76735.125674171693</v>
          </cell>
          <cell r="AB94">
            <v>3066.7400222583701</v>
          </cell>
          <cell r="AC94">
            <v>10029.662734354901</v>
          </cell>
          <cell r="AD94">
            <v>13096.402756613301</v>
          </cell>
          <cell r="AF94">
            <v>62.699494906258003</v>
          </cell>
          <cell r="AG94">
            <v>588.10622378221001</v>
          </cell>
          <cell r="AH94">
            <v>12317.105042376499</v>
          </cell>
          <cell r="AI94">
            <v>57.1763547641469</v>
          </cell>
          <cell r="AJ94">
            <v>13025.087115829099</v>
          </cell>
          <cell r="AL94">
            <v>61734.946939474401</v>
          </cell>
          <cell r="AM94">
            <v>-25039.563222326899</v>
          </cell>
          <cell r="AN94">
            <v>36695.383717147502</v>
          </cell>
          <cell r="AO94">
            <v>125475.381902234</v>
          </cell>
          <cell r="AP94">
            <v>2080.53009160175</v>
          </cell>
          <cell r="AQ94">
            <v>38064.1326941187</v>
          </cell>
          <cell r="AR94">
            <v>1.4997688554062201</v>
          </cell>
          <cell r="AS94">
            <v>61947.910658334004</v>
          </cell>
          <cell r="AT94">
            <v>28395.538892218101</v>
          </cell>
          <cell r="AU94">
            <v>18447.594161458801</v>
          </cell>
          <cell r="AV94">
            <v>5931.8614673401298</v>
          </cell>
          <cell r="AW94">
            <v>317039.83335330902</v>
          </cell>
          <cell r="AY94">
            <v>194638.68221898799</v>
          </cell>
          <cell r="AZ94">
            <v>7546.5759952058897</v>
          </cell>
          <cell r="BA94">
            <v>1259.0980053077601</v>
          </cell>
          <cell r="BB94">
            <v>203444.35621950199</v>
          </cell>
          <cell r="BD94">
            <v>623340.80511942494</v>
          </cell>
          <cell r="BI94">
            <v>4777656.5890762797</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4337.8333333333303</v>
          </cell>
          <cell r="F98">
            <v>1664352.4090559799</v>
          </cell>
          <cell r="G98">
            <v>10790.6930495255</v>
          </cell>
          <cell r="H98">
            <v>656412.65906558605</v>
          </cell>
          <cell r="I98">
            <v>91593.855265685605</v>
          </cell>
          <cell r="J98">
            <v>15224239927</v>
          </cell>
          <cell r="K98">
            <v>15037531377</v>
          </cell>
          <cell r="L98">
            <v>30243437338</v>
          </cell>
          <cell r="M98">
            <v>581353.42728704796</v>
          </cell>
          <cell r="N98">
            <v>88264.432838974899</v>
          </cell>
          <cell r="O98">
            <v>63775.897760018503</v>
          </cell>
          <cell r="P98">
            <v>0</v>
          </cell>
          <cell r="Q98">
            <v>3010.71963729973</v>
          </cell>
          <cell r="R98">
            <v>5159.1331117685504</v>
          </cell>
          <cell r="T98">
            <v>1037548.87612864</v>
          </cell>
          <cell r="U98">
            <v>674.39393706535498</v>
          </cell>
          <cell r="V98">
            <v>4202936.4971375903</v>
          </cell>
          <cell r="X98">
            <v>16762.062473585102</v>
          </cell>
          <cell r="Y98">
            <v>87049.835632228103</v>
          </cell>
          <cell r="Z98">
            <v>103811.898105813</v>
          </cell>
          <cell r="AB98">
            <v>3237.72055941907</v>
          </cell>
          <cell r="AC98">
            <v>19532.690648173098</v>
          </cell>
          <cell r="AD98">
            <v>22770.4112075921</v>
          </cell>
          <cell r="AF98">
            <v>74.974718561493802</v>
          </cell>
          <cell r="AG98">
            <v>3552.6490951704</v>
          </cell>
          <cell r="AH98">
            <v>6204.6617551004701</v>
          </cell>
          <cell r="AI98">
            <v>104.210243208975</v>
          </cell>
          <cell r="AJ98">
            <v>9936.4958120413394</v>
          </cell>
          <cell r="AL98">
            <v>42206.892957313597</v>
          </cell>
          <cell r="AM98">
            <v>-15079.3443155185</v>
          </cell>
          <cell r="AN98">
            <v>27127.5486417951</v>
          </cell>
          <cell r="AO98">
            <v>137486.41207207899</v>
          </cell>
          <cell r="AP98">
            <v>3088.2698351711701</v>
          </cell>
          <cell r="AQ98">
            <v>38461.982037883703</v>
          </cell>
          <cell r="AR98">
            <v>0</v>
          </cell>
          <cell r="AS98">
            <v>61132.896280785302</v>
          </cell>
          <cell r="AT98">
            <v>17500.672647635201</v>
          </cell>
          <cell r="AU98">
            <v>19095.4326276559</v>
          </cell>
          <cell r="AV98">
            <v>4934.8302916202401</v>
          </cell>
          <cell r="AW98">
            <v>308828.044434626</v>
          </cell>
          <cell r="AY98">
            <v>118967.444980213</v>
          </cell>
          <cell r="AZ98">
            <v>9764.1773542859301</v>
          </cell>
          <cell r="BA98">
            <v>792.18649863603196</v>
          </cell>
          <cell r="BB98">
            <v>129523.808833135</v>
          </cell>
          <cell r="BD98">
            <v>574870.65839320701</v>
          </cell>
          <cell r="BI98">
            <v>4777807.1555308001</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2490.5833333333298</v>
          </cell>
          <cell r="F101">
            <v>1637529.51453809</v>
          </cell>
          <cell r="G101">
            <v>11677.770468765701</v>
          </cell>
          <cell r="H101">
            <v>634680.40325225005</v>
          </cell>
          <cell r="I101">
            <v>90367.728678020503</v>
          </cell>
          <cell r="J101">
            <v>8641465774</v>
          </cell>
          <cell r="K101">
            <v>8482092987</v>
          </cell>
          <cell r="L101">
            <v>17142816628</v>
          </cell>
          <cell r="M101">
            <v>572943.37875999603</v>
          </cell>
          <cell r="N101">
            <v>84131.776725666699</v>
          </cell>
          <cell r="O101">
            <v>61459.376585137303</v>
          </cell>
          <cell r="P101">
            <v>0</v>
          </cell>
          <cell r="Q101">
            <v>2768.38143674507</v>
          </cell>
          <cell r="R101">
            <v>5024.1168400977003</v>
          </cell>
          <cell r="T101">
            <v>1035517.46762807</v>
          </cell>
          <cell r="U101">
            <v>-592.80690601264803</v>
          </cell>
          <cell r="V101">
            <v>4135507.1080068299</v>
          </cell>
          <cell r="X101">
            <v>14654.1640178004</v>
          </cell>
          <cell r="Y101">
            <v>71936.045069762797</v>
          </cell>
          <cell r="Z101">
            <v>86590.209087563198</v>
          </cell>
          <cell r="AB101">
            <v>2527.9666410144901</v>
          </cell>
          <cell r="AC101">
            <v>15378.7780305819</v>
          </cell>
          <cell r="AD101">
            <v>17906.744671596301</v>
          </cell>
          <cell r="AF101">
            <v>84.719242480008006</v>
          </cell>
          <cell r="AG101">
            <v>1200.0717703349301</v>
          </cell>
          <cell r="AH101">
            <v>5112.7353698932602</v>
          </cell>
          <cell r="AI101">
            <v>-10.1206879245157</v>
          </cell>
          <cell r="AJ101">
            <v>6387.4056947836898</v>
          </cell>
          <cell r="AL101">
            <v>40031.4678288219</v>
          </cell>
          <cell r="AM101">
            <v>-14839.8140663165</v>
          </cell>
          <cell r="AN101">
            <v>25191.653762505401</v>
          </cell>
          <cell r="AO101">
            <v>128079.99906313801</v>
          </cell>
          <cell r="AP101">
            <v>2612.4576237159999</v>
          </cell>
          <cell r="AQ101">
            <v>46466.361829558002</v>
          </cell>
          <cell r="AR101">
            <v>0</v>
          </cell>
          <cell r="AS101">
            <v>61386.154414962999</v>
          </cell>
          <cell r="AT101">
            <v>18888.5899220397</v>
          </cell>
          <cell r="AU101">
            <v>24305.362565664</v>
          </cell>
          <cell r="AV101">
            <v>4832.5201592665699</v>
          </cell>
          <cell r="AW101">
            <v>311763.09934085101</v>
          </cell>
          <cell r="AY101">
            <v>132160.872854418</v>
          </cell>
          <cell r="AZ101">
            <v>9731.9347542409705</v>
          </cell>
          <cell r="BA101">
            <v>-639.78763341921206</v>
          </cell>
          <cell r="BB101">
            <v>141253.01997523999</v>
          </cell>
          <cell r="BD101">
            <v>563900.47877003404</v>
          </cell>
          <cell r="BI101">
            <v>4699407.5867768601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1656447.9939286499</v>
          </cell>
          <cell r="G111">
            <v>14612.881428243199</v>
          </cell>
          <cell r="H111">
            <v>594047.12393751403</v>
          </cell>
          <cell r="I111">
            <v>92043.604443569304</v>
          </cell>
          <cell r="J111">
            <v>17414061712</v>
          </cell>
          <cell r="K111">
            <v>17181748755</v>
          </cell>
          <cell r="L111">
            <v>34599465809</v>
          </cell>
          <cell r="M111">
            <v>567684.19918939297</v>
          </cell>
          <cell r="N111">
            <v>66749.783417019498</v>
          </cell>
          <cell r="O111">
            <v>62330.404925995201</v>
          </cell>
          <cell r="P111">
            <v>0</v>
          </cell>
          <cell r="Q111">
            <v>3736.0441075120598</v>
          </cell>
          <cell r="R111">
            <v>8534.2403432772207</v>
          </cell>
          <cell r="T111">
            <v>1037205.14067474</v>
          </cell>
          <cell r="U111">
            <v>4863.4182009123397</v>
          </cell>
          <cell r="V111">
            <v>4108254.83459683</v>
          </cell>
          <cell r="X111">
            <v>27818.5422204719</v>
          </cell>
          <cell r="Y111">
            <v>90903.727051951006</v>
          </cell>
          <cell r="Z111">
            <v>118722.269272423</v>
          </cell>
          <cell r="AB111">
            <v>2993.7308752584399</v>
          </cell>
          <cell r="AC111">
            <v>11729.627875685101</v>
          </cell>
          <cell r="AD111">
            <v>14723.3587509435</v>
          </cell>
          <cell r="AF111">
            <v>428.73553542712699</v>
          </cell>
          <cell r="AG111">
            <v>1519.8856453677299</v>
          </cell>
          <cell r="AH111">
            <v>3046.2494338879601</v>
          </cell>
          <cell r="AI111">
            <v>148.420465360507</v>
          </cell>
          <cell r="AJ111">
            <v>5143.2910800433201</v>
          </cell>
          <cell r="AL111">
            <v>60617.523661842402</v>
          </cell>
          <cell r="AM111">
            <v>-20817.3281152571</v>
          </cell>
          <cell r="AN111">
            <v>39800.195546585303</v>
          </cell>
          <cell r="AO111">
            <v>94271.772176823899</v>
          </cell>
          <cell r="AP111">
            <v>1082.00562830232</v>
          </cell>
          <cell r="AQ111">
            <v>53134.2534705129</v>
          </cell>
          <cell r="AR111">
            <v>14182.506547208801</v>
          </cell>
          <cell r="AS111">
            <v>37690.924354304101</v>
          </cell>
          <cell r="AT111">
            <v>26738.3085392668</v>
          </cell>
          <cell r="AU111">
            <v>19534.714121623801</v>
          </cell>
          <cell r="AV111">
            <v>4425.5051524400296</v>
          </cell>
          <cell r="AW111">
            <v>290860.185537068</v>
          </cell>
          <cell r="AY111">
            <v>13226.7577040465</v>
          </cell>
          <cell r="AZ111">
            <v>35477.029060418099</v>
          </cell>
          <cell r="BA111">
            <v>0</v>
          </cell>
          <cell r="BB111">
            <v>48703.786764464603</v>
          </cell>
          <cell r="BD111">
            <v>478152.89140494203</v>
          </cell>
          <cell r="BI111">
            <v>4586407.7260017702</v>
          </cell>
          <cell r="BK111">
            <v>279504859638</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1672150.46964078</v>
          </cell>
          <cell r="G120">
            <v>17022.82504363</v>
          </cell>
          <cell r="H120">
            <v>589906.39612419996</v>
          </cell>
          <cell r="I120">
            <v>90891.280322862105</v>
          </cell>
          <cell r="J120">
            <v>7880319231</v>
          </cell>
          <cell r="K120">
            <v>7779268025</v>
          </cell>
          <cell r="L120">
            <v>15658096819</v>
          </cell>
          <cell r="M120">
            <v>569356.72105875495</v>
          </cell>
          <cell r="N120">
            <v>66928.148014834194</v>
          </cell>
          <cell r="O120">
            <v>62761.014579697498</v>
          </cell>
          <cell r="P120">
            <v>0</v>
          </cell>
          <cell r="Q120">
            <v>3972.3676556137302</v>
          </cell>
          <cell r="R120">
            <v>9594.8927428737607</v>
          </cell>
          <cell r="T120">
            <v>1037777.2728694</v>
          </cell>
          <cell r="U120">
            <v>-977.66608493310105</v>
          </cell>
          <cell r="V120">
            <v>4119383.7219677102</v>
          </cell>
          <cell r="X120">
            <v>29498.838278068601</v>
          </cell>
          <cell r="Y120">
            <v>96197.473058464195</v>
          </cell>
          <cell r="Z120">
            <v>125696.31133653301</v>
          </cell>
          <cell r="AB120">
            <v>3397.7794139034299</v>
          </cell>
          <cell r="AC120">
            <v>18093.042284758601</v>
          </cell>
          <cell r="AD120">
            <v>21490.821698661999</v>
          </cell>
          <cell r="AF120">
            <v>1069.2626890634101</v>
          </cell>
          <cell r="AG120">
            <v>3421.8179537521801</v>
          </cell>
          <cell r="AH120">
            <v>3464.3797629435699</v>
          </cell>
          <cell r="AI120">
            <v>337.670084351367</v>
          </cell>
          <cell r="AJ120">
            <v>8293.1304901105304</v>
          </cell>
          <cell r="AL120">
            <v>34648.638670738801</v>
          </cell>
          <cell r="AM120">
            <v>-13787.2746146015</v>
          </cell>
          <cell r="AN120">
            <v>20861.364056137299</v>
          </cell>
          <cell r="AO120">
            <v>154948.060427574</v>
          </cell>
          <cell r="AP120">
            <v>1595.6487420011599</v>
          </cell>
          <cell r="AQ120">
            <v>69730.385034904</v>
          </cell>
          <cell r="AR120">
            <v>0</v>
          </cell>
          <cell r="AS120">
            <v>36194.476803374098</v>
          </cell>
          <cell r="AT120">
            <v>20425.9681864456</v>
          </cell>
          <cell r="AU120">
            <v>22576.1344168121</v>
          </cell>
          <cell r="AV120">
            <v>7219.2415285049401</v>
          </cell>
          <cell r="AW120">
            <v>333551.27919575298</v>
          </cell>
          <cell r="AY120">
            <v>55814.500290866803</v>
          </cell>
          <cell r="AZ120">
            <v>47495.088423501998</v>
          </cell>
          <cell r="BA120">
            <v>0</v>
          </cell>
          <cell r="BB120">
            <v>103309.58871436901</v>
          </cell>
          <cell r="BD120">
            <v>592341.13143542805</v>
          </cell>
          <cell r="BI120">
            <v>4711724.8534031399</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1655246.7387639601</v>
          </cell>
          <cell r="G129">
            <v>12996.1133313096</v>
          </cell>
          <cell r="H129">
            <v>607722.20954936999</v>
          </cell>
          <cell r="I129">
            <v>91219.428452804903</v>
          </cell>
          <cell r="J129">
            <v>178437934728</v>
          </cell>
          <cell r="K129">
            <v>176052303114</v>
          </cell>
          <cell r="L129">
            <v>354694744024</v>
          </cell>
          <cell r="M129">
            <v>569355.21812285902</v>
          </cell>
          <cell r="N129">
            <v>70377.710051283502</v>
          </cell>
          <cell r="O129">
            <v>63045.311180067401</v>
          </cell>
          <cell r="P129">
            <v>0</v>
          </cell>
          <cell r="Q129">
            <v>3170.7769238552801</v>
          </cell>
          <cell r="R129">
            <v>7094.7934380204797</v>
          </cell>
          <cell r="T129">
            <v>1035143.80763294</v>
          </cell>
          <cell r="U129">
            <v>2699.1117283980402</v>
          </cell>
          <cell r="V129">
            <v>4118071.2191748698</v>
          </cell>
          <cell r="X129">
            <v>20467.599175737301</v>
          </cell>
          <cell r="Y129">
            <v>86081.450400486996</v>
          </cell>
          <cell r="Z129">
            <v>106549.049576224</v>
          </cell>
          <cell r="AB129">
            <v>3674.56211764215</v>
          </cell>
          <cell r="AC129">
            <v>15308.5275506451</v>
          </cell>
          <cell r="AD129">
            <v>18983.089668287201</v>
          </cell>
          <cell r="AF129">
            <v>312.77484713716501</v>
          </cell>
          <cell r="AG129">
            <v>3515.7205954864698</v>
          </cell>
          <cell r="AH129">
            <v>9075.76168816463</v>
          </cell>
          <cell r="AI129">
            <v>200.914665034845</v>
          </cell>
          <cell r="AJ129">
            <v>13105.1717958231</v>
          </cell>
          <cell r="AL129">
            <v>41899.421599474503</v>
          </cell>
          <cell r="AM129">
            <v>-15605.712507046899</v>
          </cell>
          <cell r="AN129">
            <v>26293.709092427602</v>
          </cell>
          <cell r="AO129">
            <v>123107.70781074101</v>
          </cell>
          <cell r="AP129">
            <v>1759.1761050533501</v>
          </cell>
          <cell r="AQ129">
            <v>50081.283273665802</v>
          </cell>
          <cell r="AR129">
            <v>4550.4541507861204</v>
          </cell>
          <cell r="AS129">
            <v>37379.3840499055</v>
          </cell>
          <cell r="AT129">
            <v>20380.730860223899</v>
          </cell>
          <cell r="AU129">
            <v>16266.3851533126</v>
          </cell>
          <cell r="AV129">
            <v>5844.5819661204196</v>
          </cell>
          <cell r="AW129">
            <v>285663.41246223601</v>
          </cell>
          <cell r="AY129">
            <v>114432.766500112</v>
          </cell>
          <cell r="AZ129">
            <v>31853.174519809101</v>
          </cell>
          <cell r="BA129">
            <v>193.050300586075</v>
          </cell>
          <cell r="BB129">
            <v>146478.99132050699</v>
          </cell>
          <cell r="BD129">
            <v>570779.71482307697</v>
          </cell>
          <cell r="BI129">
            <v>4688850.9339979496</v>
          </cell>
          <cell r="BK129">
            <v>2919358301973</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2167017.3210019302</v>
          </cell>
          <cell r="G131">
            <v>148254.219653179</v>
          </cell>
          <cell r="H131">
            <v>638740.12350674404</v>
          </cell>
          <cell r="I131">
            <v>104496.424084778</v>
          </cell>
          <cell r="J131">
            <v>2022001986</v>
          </cell>
          <cell r="K131">
            <v>1843433768</v>
          </cell>
          <cell r="L131">
            <v>3810703725</v>
          </cell>
          <cell r="M131">
            <v>744785.30905587703</v>
          </cell>
          <cell r="N131">
            <v>53405.762813102097</v>
          </cell>
          <cell r="O131">
            <v>82347.425240847806</v>
          </cell>
          <cell r="P131">
            <v>0</v>
          </cell>
          <cell r="Q131">
            <v>24059.349325626201</v>
          </cell>
          <cell r="R131">
            <v>87654.607899807306</v>
          </cell>
          <cell r="T131">
            <v>1057721.22504817</v>
          </cell>
          <cell r="U131">
            <v>14817.1774566474</v>
          </cell>
          <cell r="V131">
            <v>5123298.9450867102</v>
          </cell>
          <cell r="X131">
            <v>254603.94990366101</v>
          </cell>
          <cell r="Y131">
            <v>114528.19595375699</v>
          </cell>
          <cell r="Z131">
            <v>369132.14585741801</v>
          </cell>
          <cell r="AB131">
            <v>27942.404816955699</v>
          </cell>
          <cell r="AC131">
            <v>5.5504816955683998</v>
          </cell>
          <cell r="AD131">
            <v>27947.955298651301</v>
          </cell>
          <cell r="AF131">
            <v>11015.7348747592</v>
          </cell>
          <cell r="AG131">
            <v>1.9425818882466299</v>
          </cell>
          <cell r="AH131">
            <v>70.467437379576097</v>
          </cell>
          <cell r="AI131">
            <v>-16.7</v>
          </cell>
          <cell r="AJ131">
            <v>11071.444894026999</v>
          </cell>
          <cell r="AL131">
            <v>4071.7308285163799</v>
          </cell>
          <cell r="AM131">
            <v>-3248.4919075144498</v>
          </cell>
          <cell r="AN131">
            <v>823.238921001927</v>
          </cell>
          <cell r="AO131">
            <v>3947.3317919075098</v>
          </cell>
          <cell r="AP131">
            <v>187.95260115606899</v>
          </cell>
          <cell r="AQ131">
            <v>225304.88689788099</v>
          </cell>
          <cell r="AR131">
            <v>0</v>
          </cell>
          <cell r="AS131">
            <v>2034.3055876685901</v>
          </cell>
          <cell r="AT131">
            <v>7147.4477842003898</v>
          </cell>
          <cell r="AU131">
            <v>75720.177649325604</v>
          </cell>
          <cell r="AV131">
            <v>1459.89344894027</v>
          </cell>
          <cell r="AW131">
            <v>316625.23468208098</v>
          </cell>
          <cell r="AY131">
            <v>39810.051445086698</v>
          </cell>
          <cell r="AZ131">
            <v>89385.940462427796</v>
          </cell>
          <cell r="BA131">
            <v>0</v>
          </cell>
          <cell r="BB131">
            <v>129195.99190751401</v>
          </cell>
          <cell r="BD131">
            <v>853972.77263969195</v>
          </cell>
          <cell r="BI131">
            <v>5977271.7177264001</v>
          </cell>
          <cell r="BK131">
            <v>31022040215</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1659477.48057126</v>
          </cell>
          <cell r="G133">
            <v>14114.274759599701</v>
          </cell>
          <cell r="H133">
            <v>607978.630668342</v>
          </cell>
          <cell r="I133">
            <v>91329.187673918903</v>
          </cell>
          <cell r="J133">
            <v>180459936714</v>
          </cell>
          <cell r="K133">
            <v>177895736882</v>
          </cell>
          <cell r="L133">
            <v>358505447749</v>
          </cell>
          <cell r="M133">
            <v>570805.47619889595</v>
          </cell>
          <cell r="N133">
            <v>70237.405138840404</v>
          </cell>
          <cell r="O133">
            <v>63204.879282964299</v>
          </cell>
          <cell r="P133">
            <v>0</v>
          </cell>
          <cell r="Q133">
            <v>3343.4600745133498</v>
          </cell>
          <cell r="R133">
            <v>7760.7710984426703</v>
          </cell>
          <cell r="T133">
            <v>1035330.45224886</v>
          </cell>
          <cell r="U133">
            <v>2799.2902245435298</v>
          </cell>
          <cell r="V133">
            <v>4126381.3079401799</v>
          </cell>
          <cell r="X133">
            <v>22403.174376838699</v>
          </cell>
          <cell r="Y133">
            <v>86316.615999821603</v>
          </cell>
          <cell r="Z133">
            <v>108719.79037666001</v>
          </cell>
          <cell r="AB133">
            <v>3875.1812627129002</v>
          </cell>
          <cell r="AC133">
            <v>15182.0198006712</v>
          </cell>
          <cell r="AD133">
            <v>19057.201063384098</v>
          </cell>
          <cell r="AF133">
            <v>401.25484583638001</v>
          </cell>
          <cell r="AG133">
            <v>3486.6726430256399</v>
          </cell>
          <cell r="AH133">
            <v>9001.3160748446608</v>
          </cell>
          <cell r="AI133">
            <v>199.115672491705</v>
          </cell>
          <cell r="AJ133">
            <v>13088.359236198399</v>
          </cell>
          <cell r="AL133">
            <v>41586.704928425497</v>
          </cell>
          <cell r="AM133">
            <v>-15503.5569482341</v>
          </cell>
          <cell r="AN133">
            <v>26083.147980191399</v>
          </cell>
          <cell r="AO133">
            <v>122122.624255544</v>
          </cell>
          <cell r="AP133">
            <v>1746.1870017378001</v>
          </cell>
          <cell r="AQ133">
            <v>51529.8343455871</v>
          </cell>
          <cell r="AR133">
            <v>4512.83612957485</v>
          </cell>
          <cell r="AS133">
            <v>37087.190816604503</v>
          </cell>
          <cell r="AT133">
            <v>20271.333005207001</v>
          </cell>
          <cell r="AU133">
            <v>16757.882035402599</v>
          </cell>
          <cell r="AV133">
            <v>5808.3343081552102</v>
          </cell>
          <cell r="AW133">
            <v>285919.36987800401</v>
          </cell>
          <cell r="AY133">
            <v>113815.870079499</v>
          </cell>
          <cell r="AZ133">
            <v>32328.790521609299</v>
          </cell>
          <cell r="BA133">
            <v>191.454378495302</v>
          </cell>
          <cell r="BB133">
            <v>146336.114979604</v>
          </cell>
          <cell r="BD133">
            <v>573120.83553385001</v>
          </cell>
          <cell r="BI133">
            <v>4699502.1434740303</v>
          </cell>
          <cell r="BK133">
            <v>2950380342188</v>
          </cell>
        </row>
        <row r="134">
          <cell r="F134">
            <v>19913729.766855098</v>
          </cell>
          <cell r="G134">
            <v>169371.29711519601</v>
          </cell>
          <cell r="H134">
            <v>7295743.56802011</v>
          </cell>
          <cell r="I134">
            <v>1095950.2520870301</v>
          </cell>
          <cell r="M134">
            <v>6849665.71438675</v>
          </cell>
          <cell r="N134">
            <v>842848.86166608497</v>
          </cell>
          <cell r="O134">
            <v>758458.55139557202</v>
          </cell>
          <cell r="P134">
            <v>0</v>
          </cell>
          <cell r="Q134">
            <v>40121.520894160101</v>
          </cell>
          <cell r="R134">
            <v>93129.253181312102</v>
          </cell>
          <cell r="S134">
            <v>0</v>
          </cell>
          <cell r="T134">
            <v>12423965.426986299</v>
          </cell>
          <cell r="U134">
            <v>33591.482694522398</v>
          </cell>
          <cell r="V134">
            <v>49516575.695282102</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188608.70123198899</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2639411.1404796899</v>
          </cell>
          <cell r="G31">
            <v>349987.56730298599</v>
          </cell>
          <cell r="H31">
            <v>1033596.5834557</v>
          </cell>
          <cell r="I31">
            <v>115067.838472834</v>
          </cell>
          <cell r="J31">
            <v>925470082</v>
          </cell>
          <cell r="K31">
            <v>927194495</v>
          </cell>
          <cell r="L31">
            <v>1864195649</v>
          </cell>
          <cell r="M31">
            <v>906835.32892804698</v>
          </cell>
          <cell r="N31">
            <v>103747.547723935</v>
          </cell>
          <cell r="O31">
            <v>105367.12334801799</v>
          </cell>
          <cell r="P31">
            <v>0</v>
          </cell>
          <cell r="Q31">
            <v>91676.456191874706</v>
          </cell>
          <cell r="R31">
            <v>196925.430739109</v>
          </cell>
          <cell r="T31">
            <v>1078942.2055800301</v>
          </cell>
          <cell r="U31">
            <v>34108.791483113098</v>
          </cell>
          <cell r="V31">
            <v>6655666.01370533</v>
          </cell>
          <cell r="X31">
            <v>625433.284385707</v>
          </cell>
          <cell r="Y31">
            <v>0</v>
          </cell>
          <cell r="Z31">
            <v>625433.284385707</v>
          </cell>
          <cell r="AB31">
            <v>0</v>
          </cell>
          <cell r="AC31">
            <v>0</v>
          </cell>
          <cell r="AD31">
            <v>0</v>
          </cell>
          <cell r="AF31">
            <v>0</v>
          </cell>
          <cell r="AG31">
            <v>0</v>
          </cell>
          <cell r="AH31">
            <v>0</v>
          </cell>
          <cell r="AI31">
            <v>0</v>
          </cell>
          <cell r="AJ31">
            <v>0</v>
          </cell>
          <cell r="AL31">
            <v>0</v>
          </cell>
          <cell r="AM31">
            <v>0</v>
          </cell>
          <cell r="AN31">
            <v>0</v>
          </cell>
          <cell r="AO31">
            <v>85630.287812041104</v>
          </cell>
          <cell r="AP31">
            <v>112.164464023495</v>
          </cell>
          <cell r="AQ31">
            <v>281444.76505139499</v>
          </cell>
          <cell r="AR31">
            <v>0</v>
          </cell>
          <cell r="AS31">
            <v>768.75183553597697</v>
          </cell>
          <cell r="AT31">
            <v>0</v>
          </cell>
          <cell r="AU31">
            <v>1054.48751835536</v>
          </cell>
          <cell r="AV31">
            <v>266.07929515418499</v>
          </cell>
          <cell r="AW31">
            <v>369276.53597650502</v>
          </cell>
          <cell r="AY31">
            <v>66879.309838472793</v>
          </cell>
          <cell r="AZ31">
            <v>197322.25697503699</v>
          </cell>
          <cell r="BA31">
            <v>0</v>
          </cell>
          <cell r="BB31">
            <v>264201.56681351003</v>
          </cell>
          <cell r="BD31">
            <v>1258911.38717572</v>
          </cell>
          <cell r="BI31">
            <v>7914577.4008810604</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2642224.5653710202</v>
          </cell>
          <cell r="G34">
            <v>351331.42520612502</v>
          </cell>
          <cell r="H34">
            <v>1111916.37573616</v>
          </cell>
          <cell r="I34">
            <v>116392.191990577</v>
          </cell>
          <cell r="J34">
            <v>412610406</v>
          </cell>
          <cell r="K34">
            <v>392234163</v>
          </cell>
          <cell r="L34">
            <v>788695143</v>
          </cell>
          <cell r="M34">
            <v>947991.24734982301</v>
          </cell>
          <cell r="N34">
            <v>120087.902237927</v>
          </cell>
          <cell r="O34">
            <v>106557.71849234401</v>
          </cell>
          <cell r="P34">
            <v>0</v>
          </cell>
          <cell r="Q34">
            <v>74862.190812720801</v>
          </cell>
          <cell r="R34">
            <v>194082.16725559501</v>
          </cell>
          <cell r="T34">
            <v>1079659.5017667799</v>
          </cell>
          <cell r="U34">
            <v>2540.0777385158999</v>
          </cell>
          <cell r="V34">
            <v>6747645.3639575997</v>
          </cell>
          <cell r="X34">
            <v>621024.38162544195</v>
          </cell>
          <cell r="Y34">
            <v>645.99764428739695</v>
          </cell>
          <cell r="Z34">
            <v>621670.37926972902</v>
          </cell>
          <cell r="AB34">
            <v>681.15547703180198</v>
          </cell>
          <cell r="AC34">
            <v>88.424028268551197</v>
          </cell>
          <cell r="AD34">
            <v>769.57950530035305</v>
          </cell>
          <cell r="AF34">
            <v>0</v>
          </cell>
          <cell r="AG34">
            <v>0</v>
          </cell>
          <cell r="AH34">
            <v>0</v>
          </cell>
          <cell r="AI34">
            <v>0</v>
          </cell>
          <cell r="AJ34">
            <v>0</v>
          </cell>
          <cell r="AL34">
            <v>0</v>
          </cell>
          <cell r="AM34">
            <v>0</v>
          </cell>
          <cell r="AN34">
            <v>0</v>
          </cell>
          <cell r="AO34">
            <v>169218.559481743</v>
          </cell>
          <cell r="AP34">
            <v>0</v>
          </cell>
          <cell r="AQ34">
            <v>337178.35217903397</v>
          </cell>
          <cell r="AR34">
            <v>0</v>
          </cell>
          <cell r="AS34">
            <v>6172.6972909305096</v>
          </cell>
          <cell r="AT34">
            <v>0</v>
          </cell>
          <cell r="AU34">
            <v>11396.901060070701</v>
          </cell>
          <cell r="AV34">
            <v>94.2285041224971</v>
          </cell>
          <cell r="AW34">
            <v>524060.73851590097</v>
          </cell>
          <cell r="AY34">
            <v>38458.227326266198</v>
          </cell>
          <cell r="AZ34">
            <v>116237.54770318</v>
          </cell>
          <cell r="BA34">
            <v>0</v>
          </cell>
          <cell r="BB34">
            <v>154695.775029446</v>
          </cell>
          <cell r="BD34">
            <v>1301196.4723203799</v>
          </cell>
          <cell r="BI34">
            <v>8048841.8362779701</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v>
          </cell>
          <cell r="F45">
            <v>2628589.5589887602</v>
          </cell>
          <cell r="G45">
            <v>313335.92977528099</v>
          </cell>
          <cell r="H45">
            <v>1026727.03335674</v>
          </cell>
          <cell r="I45">
            <v>124535.81601123601</v>
          </cell>
          <cell r="J45">
            <v>1283239335</v>
          </cell>
          <cell r="K45">
            <v>1260618835</v>
          </cell>
          <cell r="L45">
            <v>2542275565</v>
          </cell>
          <cell r="M45">
            <v>893208.627106742</v>
          </cell>
          <cell r="N45">
            <v>97204.109901685399</v>
          </cell>
          <cell r="O45">
            <v>99992.883778089905</v>
          </cell>
          <cell r="P45">
            <v>0</v>
          </cell>
          <cell r="Q45">
            <v>84124.297752808998</v>
          </cell>
          <cell r="R45">
            <v>170062.98560393299</v>
          </cell>
          <cell r="T45">
            <v>1079580.0007022501</v>
          </cell>
          <cell r="U45">
            <v>6080.9315308988798</v>
          </cell>
          <cell r="V45">
            <v>6523442.1745084301</v>
          </cell>
          <cell r="X45">
            <v>435426.12359550601</v>
          </cell>
          <cell r="Y45">
            <v>385.28616573033702</v>
          </cell>
          <cell r="Z45">
            <v>435811.40976123599</v>
          </cell>
          <cell r="AB45">
            <v>356.65379213483101</v>
          </cell>
          <cell r="AC45">
            <v>0</v>
          </cell>
          <cell r="AD45">
            <v>356.65379213483101</v>
          </cell>
          <cell r="AF45">
            <v>0</v>
          </cell>
          <cell r="AG45">
            <v>0</v>
          </cell>
          <cell r="AH45">
            <v>0</v>
          </cell>
          <cell r="AI45">
            <v>0</v>
          </cell>
          <cell r="AJ45">
            <v>0</v>
          </cell>
          <cell r="AL45">
            <v>0</v>
          </cell>
          <cell r="AM45">
            <v>0</v>
          </cell>
          <cell r="AN45">
            <v>0</v>
          </cell>
          <cell r="AO45">
            <v>146051.60077247201</v>
          </cell>
          <cell r="AP45">
            <v>0</v>
          </cell>
          <cell r="AQ45">
            <v>258363.84410112401</v>
          </cell>
          <cell r="AR45">
            <v>0</v>
          </cell>
          <cell r="AS45">
            <v>5243.6341292134803</v>
          </cell>
          <cell r="AT45">
            <v>0</v>
          </cell>
          <cell r="AU45">
            <v>3769.0105337078699</v>
          </cell>
          <cell r="AV45">
            <v>0</v>
          </cell>
          <cell r="AW45">
            <v>413428.08953651699</v>
          </cell>
          <cell r="AY45">
            <v>39233.869382022502</v>
          </cell>
          <cell r="AZ45">
            <v>146342.42942415699</v>
          </cell>
          <cell r="BA45">
            <v>0</v>
          </cell>
          <cell r="BB45">
            <v>185576.29880618001</v>
          </cell>
          <cell r="BD45">
            <v>1035172.45189607</v>
          </cell>
          <cell r="BI45">
            <v>7558614.6264044903</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v>
          </cell>
          <cell r="F56">
            <v>2641813.5453125001</v>
          </cell>
          <cell r="G56">
            <v>335506.57343749999</v>
          </cell>
          <cell r="H56">
            <v>1015455.11132813</v>
          </cell>
          <cell r="I56">
            <v>117084.07656250001</v>
          </cell>
          <cell r="J56">
            <v>1176630187</v>
          </cell>
          <cell r="K56">
            <v>1162379533</v>
          </cell>
          <cell r="L56">
            <v>2324121209</v>
          </cell>
          <cell r="M56">
            <v>913675.671875</v>
          </cell>
          <cell r="N56">
            <v>107673.598828125</v>
          </cell>
          <cell r="O56">
            <v>101372.962890625</v>
          </cell>
          <cell r="P56">
            <v>0</v>
          </cell>
          <cell r="Q56">
            <v>84537.890625</v>
          </cell>
          <cell r="R56">
            <v>211197.57539062499</v>
          </cell>
          <cell r="T56">
            <v>1079348.5027343701</v>
          </cell>
          <cell r="U56">
            <v>31999.547265624999</v>
          </cell>
          <cell r="V56">
            <v>6639665.0562500004</v>
          </cell>
          <cell r="X56">
            <v>578947.8125</v>
          </cell>
          <cell r="Y56">
            <v>856.76601562500002</v>
          </cell>
          <cell r="Z56">
            <v>579804.57851562498</v>
          </cell>
          <cell r="AB56">
            <v>193.78945312499999</v>
          </cell>
          <cell r="AC56">
            <v>26.826562500000001</v>
          </cell>
          <cell r="AD56">
            <v>220.61601562499999</v>
          </cell>
          <cell r="AF56">
            <v>0</v>
          </cell>
          <cell r="AG56">
            <v>0</v>
          </cell>
          <cell r="AH56">
            <v>45.116406249999997</v>
          </cell>
          <cell r="AI56">
            <v>0</v>
          </cell>
          <cell r="AJ56">
            <v>45.116406249999997</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46083.083984375</v>
          </cell>
          <cell r="AZ56">
            <v>219063.95</v>
          </cell>
          <cell r="BA56">
            <v>0</v>
          </cell>
          <cell r="BB56">
            <v>265147.03398437501</v>
          </cell>
          <cell r="BD56">
            <v>1245864.34296875</v>
          </cell>
          <cell r="BI56">
            <v>7885529.3992187502</v>
          </cell>
          <cell r="BK56">
            <v>20186955262</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v>
          </cell>
          <cell r="F59">
            <v>2640669.3141122898</v>
          </cell>
          <cell r="G59">
            <v>326480.64339908998</v>
          </cell>
          <cell r="H59">
            <v>972382.23065250402</v>
          </cell>
          <cell r="I59">
            <v>123469.32852807301</v>
          </cell>
          <cell r="J59">
            <v>588457042</v>
          </cell>
          <cell r="K59">
            <v>575198524</v>
          </cell>
          <cell r="L59">
            <v>1161851263</v>
          </cell>
          <cell r="M59">
            <v>882894.96661608503</v>
          </cell>
          <cell r="N59">
            <v>81698.584977238206</v>
          </cell>
          <cell r="O59">
            <v>99589.770864946899</v>
          </cell>
          <cell r="P59">
            <v>0</v>
          </cell>
          <cell r="Q59">
            <v>50176.783004552402</v>
          </cell>
          <cell r="R59">
            <v>147561.179817906</v>
          </cell>
          <cell r="T59">
            <v>1079333.07966616</v>
          </cell>
          <cell r="U59">
            <v>2827.0538694992401</v>
          </cell>
          <cell r="V59">
            <v>6407082.9355083499</v>
          </cell>
          <cell r="X59">
            <v>473798.63429438497</v>
          </cell>
          <cell r="Y59">
            <v>79.704855842185097</v>
          </cell>
          <cell r="Z59">
            <v>473878.33915022801</v>
          </cell>
          <cell r="AB59">
            <v>0</v>
          </cell>
          <cell r="AC59">
            <v>2.9097116843702602</v>
          </cell>
          <cell r="AD59">
            <v>2.9097116843702602</v>
          </cell>
          <cell r="AF59">
            <v>0</v>
          </cell>
          <cell r="AG59">
            <v>0</v>
          </cell>
          <cell r="AH59">
            <v>0</v>
          </cell>
          <cell r="AI59">
            <v>0</v>
          </cell>
          <cell r="AJ59">
            <v>0</v>
          </cell>
          <cell r="AL59">
            <v>0</v>
          </cell>
          <cell r="AM59">
            <v>0</v>
          </cell>
          <cell r="AN59">
            <v>0</v>
          </cell>
          <cell r="AO59">
            <v>146901.02048558401</v>
          </cell>
          <cell r="AP59">
            <v>0</v>
          </cell>
          <cell r="AQ59">
            <v>584590.19347496203</v>
          </cell>
          <cell r="AR59">
            <v>0</v>
          </cell>
          <cell r="AS59">
            <v>4927.3899848254896</v>
          </cell>
          <cell r="AT59">
            <v>0</v>
          </cell>
          <cell r="AU59">
            <v>-102.959028831563</v>
          </cell>
          <cell r="AV59">
            <v>464.56600910470399</v>
          </cell>
          <cell r="AW59">
            <v>736780.21092564496</v>
          </cell>
          <cell r="AY59">
            <v>70020.405918057702</v>
          </cell>
          <cell r="AZ59">
            <v>175704.811836115</v>
          </cell>
          <cell r="BA59">
            <v>0</v>
          </cell>
          <cell r="BB59">
            <v>245725.21775417301</v>
          </cell>
          <cell r="BD59">
            <v>1456386.67754173</v>
          </cell>
          <cell r="BI59">
            <v>7863469.6130500799</v>
          </cell>
          <cell r="BK59">
            <v>10364052950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v>
          </cell>
          <cell r="F68">
            <v>2637305.5887251799</v>
          </cell>
          <cell r="G68">
            <v>341016.08199871902</v>
          </cell>
          <cell r="H68">
            <v>997350.23959000595</v>
          </cell>
          <cell r="I68">
            <v>116926.610506086</v>
          </cell>
          <cell r="J68">
            <v>715634641</v>
          </cell>
          <cell r="K68">
            <v>692901649</v>
          </cell>
          <cell r="L68">
            <v>1403929954</v>
          </cell>
          <cell r="M68">
            <v>902329.46188340802</v>
          </cell>
          <cell r="N68">
            <v>101279.29724535601</v>
          </cell>
          <cell r="O68">
            <v>100838.024983985</v>
          </cell>
          <cell r="P68">
            <v>0</v>
          </cell>
          <cell r="Q68">
            <v>78957.719410634207</v>
          </cell>
          <cell r="R68">
            <v>199683.81486226799</v>
          </cell>
          <cell r="T68">
            <v>1080145.3581037801</v>
          </cell>
          <cell r="U68">
            <v>10382.9596412556</v>
          </cell>
          <cell r="V68">
            <v>6566215.1569506703</v>
          </cell>
          <cell r="X68">
            <v>462380.39718129399</v>
          </cell>
          <cell r="Y68">
            <v>65.982062780269004</v>
          </cell>
          <cell r="Z68">
            <v>462446.37924407399</v>
          </cell>
          <cell r="AB68">
            <v>-6.40614990390775E-4</v>
          </cell>
          <cell r="AC68">
            <v>0</v>
          </cell>
          <cell r="AD68">
            <v>-6.40614990390775E-4</v>
          </cell>
          <cell r="AF68">
            <v>-6.40614990390775E-4</v>
          </cell>
          <cell r="AG68">
            <v>0</v>
          </cell>
          <cell r="AH68">
            <v>0</v>
          </cell>
          <cell r="AI68">
            <v>0</v>
          </cell>
          <cell r="AJ68">
            <v>-6.40614990390775E-4</v>
          </cell>
          <cell r="AL68">
            <v>0</v>
          </cell>
          <cell r="AM68">
            <v>0</v>
          </cell>
          <cell r="AN68">
            <v>0</v>
          </cell>
          <cell r="AO68">
            <v>105924.73414477899</v>
          </cell>
          <cell r="AP68">
            <v>0</v>
          </cell>
          <cell r="AQ68">
            <v>518532.68481742498</v>
          </cell>
          <cell r="AR68">
            <v>0</v>
          </cell>
          <cell r="AS68">
            <v>12979.6322869955</v>
          </cell>
          <cell r="AT68">
            <v>0</v>
          </cell>
          <cell r="AU68">
            <v>1876.62075592569</v>
          </cell>
          <cell r="AV68">
            <v>0</v>
          </cell>
          <cell r="AW68">
            <v>639313.67200512497</v>
          </cell>
          <cell r="AY68">
            <v>71661.808456117898</v>
          </cell>
          <cell r="AZ68">
            <v>57499.205637411898</v>
          </cell>
          <cell r="BA68">
            <v>0</v>
          </cell>
          <cell r="BB68">
            <v>129161.01409353</v>
          </cell>
          <cell r="BD68">
            <v>1230921.0640614999</v>
          </cell>
          <cell r="BI68">
            <v>7797136.2210121704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2648968.4133134601</v>
          </cell>
          <cell r="G77">
            <v>362491.86686537502</v>
          </cell>
          <cell r="H77">
            <v>1045813.11624441</v>
          </cell>
          <cell r="I77">
            <v>115234.832091406</v>
          </cell>
          <cell r="J77">
            <v>896006876</v>
          </cell>
          <cell r="K77">
            <v>929189722</v>
          </cell>
          <cell r="L77">
            <v>1825787741</v>
          </cell>
          <cell r="M77">
            <v>906704.71833084896</v>
          </cell>
          <cell r="N77">
            <v>106324.630402385</v>
          </cell>
          <cell r="O77">
            <v>103469.97665176399</v>
          </cell>
          <cell r="P77">
            <v>0</v>
          </cell>
          <cell r="Q77">
            <v>85768.504719324395</v>
          </cell>
          <cell r="R77">
            <v>196282.89865871801</v>
          </cell>
          <cell r="T77">
            <v>1079579.4138102301</v>
          </cell>
          <cell r="U77">
            <v>19413.718827620502</v>
          </cell>
          <cell r="V77">
            <v>6670052.0899155503</v>
          </cell>
          <cell r="X77">
            <v>543837.15846994496</v>
          </cell>
          <cell r="Y77">
            <v>-47.822652757078998</v>
          </cell>
          <cell r="Z77">
            <v>543789.33581718802</v>
          </cell>
          <cell r="AB77">
            <v>-3.1808246398410298</v>
          </cell>
          <cell r="AC77">
            <v>0</v>
          </cell>
          <cell r="AD77">
            <v>-3.1808246398410298</v>
          </cell>
          <cell r="AF77">
            <v>0</v>
          </cell>
          <cell r="AG77">
            <v>0</v>
          </cell>
          <cell r="AH77">
            <v>0</v>
          </cell>
          <cell r="AI77">
            <v>0</v>
          </cell>
          <cell r="AJ77">
            <v>0</v>
          </cell>
          <cell r="AL77">
            <v>0</v>
          </cell>
          <cell r="AM77">
            <v>0</v>
          </cell>
          <cell r="AN77">
            <v>0</v>
          </cell>
          <cell r="AO77">
            <v>100687.930948833</v>
          </cell>
          <cell r="AP77">
            <v>0</v>
          </cell>
          <cell r="AQ77">
            <v>386078.45504222601</v>
          </cell>
          <cell r="AR77">
            <v>0</v>
          </cell>
          <cell r="AS77">
            <v>7489.9319423745601</v>
          </cell>
          <cell r="AT77">
            <v>0</v>
          </cell>
          <cell r="AU77">
            <v>4329.9334326875296</v>
          </cell>
          <cell r="AV77">
            <v>0</v>
          </cell>
          <cell r="AW77">
            <v>498586.25136612001</v>
          </cell>
          <cell r="AY77">
            <v>58474.082960755099</v>
          </cell>
          <cell r="AZ77">
            <v>68661.515151515196</v>
          </cell>
          <cell r="BA77">
            <v>0</v>
          </cell>
          <cell r="BB77">
            <v>127135.59811227</v>
          </cell>
          <cell r="BD77">
            <v>1169508.00447094</v>
          </cell>
          <cell r="BI77">
            <v>7839560.0943864901</v>
          </cell>
          <cell r="BK77">
            <v>15781034470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2641670.4347826098</v>
          </cell>
          <cell r="G81">
            <v>337768.59903381602</v>
          </cell>
          <cell r="H81">
            <v>1068227.9710144899</v>
          </cell>
          <cell r="I81">
            <v>116135.256038647</v>
          </cell>
          <cell r="J81">
            <v>482235014</v>
          </cell>
          <cell r="K81">
            <v>468957560</v>
          </cell>
          <cell r="L81">
            <v>943367685</v>
          </cell>
          <cell r="M81">
            <v>919026.64154589397</v>
          </cell>
          <cell r="N81">
            <v>120486.136231884</v>
          </cell>
          <cell r="O81">
            <v>100421.492753623</v>
          </cell>
          <cell r="P81">
            <v>0</v>
          </cell>
          <cell r="Q81">
            <v>77576.811594202896</v>
          </cell>
          <cell r="R81">
            <v>213112.019323671</v>
          </cell>
          <cell r="T81">
            <v>1080310.65507246</v>
          </cell>
          <cell r="U81">
            <v>7389.7874396135303</v>
          </cell>
          <cell r="V81">
            <v>6682125.80483092</v>
          </cell>
          <cell r="X81">
            <v>470676.32850241603</v>
          </cell>
          <cell r="Y81">
            <v>83.893719806763301</v>
          </cell>
          <cell r="Z81">
            <v>470760.22222222202</v>
          </cell>
          <cell r="AB81">
            <v>193.61545893719801</v>
          </cell>
          <cell r="AC81">
            <v>0</v>
          </cell>
          <cell r="AD81">
            <v>193.61545893719801</v>
          </cell>
          <cell r="AF81">
            <v>0</v>
          </cell>
          <cell r="AG81">
            <v>0</v>
          </cell>
          <cell r="AH81">
            <v>0</v>
          </cell>
          <cell r="AI81">
            <v>0</v>
          </cell>
          <cell r="AJ81">
            <v>0</v>
          </cell>
          <cell r="AL81">
            <v>0</v>
          </cell>
          <cell r="AM81">
            <v>0</v>
          </cell>
          <cell r="AN81">
            <v>0</v>
          </cell>
          <cell r="AO81">
            <v>144739.06859903401</v>
          </cell>
          <cell r="AP81">
            <v>6.8173913043478302</v>
          </cell>
          <cell r="AQ81">
            <v>474248.02415458899</v>
          </cell>
          <cell r="AR81">
            <v>0</v>
          </cell>
          <cell r="AS81">
            <v>16872.6028985507</v>
          </cell>
          <cell r="AT81">
            <v>0</v>
          </cell>
          <cell r="AU81">
            <v>703.04927536231901</v>
          </cell>
          <cell r="AV81">
            <v>0</v>
          </cell>
          <cell r="AW81">
            <v>636569.562318841</v>
          </cell>
          <cell r="AY81">
            <v>104534.8</v>
          </cell>
          <cell r="AZ81">
            <v>123192.69178744</v>
          </cell>
          <cell r="BA81">
            <v>0</v>
          </cell>
          <cell r="BB81">
            <v>227727.49178744</v>
          </cell>
          <cell r="BD81">
            <v>1335250.8917874401</v>
          </cell>
          <cell r="BI81">
            <v>8017376.6966183595</v>
          </cell>
          <cell r="BK81">
            <v>8297984881</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2645667.5324675301</v>
          </cell>
          <cell r="G85">
            <v>340054.32900432899</v>
          </cell>
          <cell r="H85">
            <v>1007226.86255411</v>
          </cell>
          <cell r="I85">
            <v>116346.95995670999</v>
          </cell>
          <cell r="J85">
            <v>423067713</v>
          </cell>
          <cell r="K85">
            <v>406400546</v>
          </cell>
          <cell r="L85">
            <v>822819585</v>
          </cell>
          <cell r="M85">
            <v>897692.92099567095</v>
          </cell>
          <cell r="N85">
            <v>111524.77056277099</v>
          </cell>
          <cell r="O85">
            <v>100332.12770562799</v>
          </cell>
          <cell r="P85">
            <v>0</v>
          </cell>
          <cell r="Q85">
            <v>81148.268398268396</v>
          </cell>
          <cell r="R85">
            <v>138928.376623377</v>
          </cell>
          <cell r="T85">
            <v>1080299</v>
          </cell>
          <cell r="U85">
            <v>-395.36471861471898</v>
          </cell>
          <cell r="V85">
            <v>6518825.78354978</v>
          </cell>
          <cell r="X85">
            <v>439161.255411255</v>
          </cell>
          <cell r="Y85">
            <v>0</v>
          </cell>
          <cell r="Z85">
            <v>439161.255411255</v>
          </cell>
          <cell r="AB85">
            <v>0</v>
          </cell>
          <cell r="AC85">
            <v>0</v>
          </cell>
          <cell r="AD85">
            <v>0</v>
          </cell>
          <cell r="AF85">
            <v>0</v>
          </cell>
          <cell r="AG85">
            <v>0</v>
          </cell>
          <cell r="AH85">
            <v>0</v>
          </cell>
          <cell r="AI85">
            <v>0</v>
          </cell>
          <cell r="AJ85">
            <v>0</v>
          </cell>
          <cell r="AL85">
            <v>0</v>
          </cell>
          <cell r="AM85">
            <v>0</v>
          </cell>
          <cell r="AN85">
            <v>0</v>
          </cell>
          <cell r="AO85">
            <v>110850.430735931</v>
          </cell>
          <cell r="AP85">
            <v>4.6926406926406896</v>
          </cell>
          <cell r="AQ85">
            <v>348782.58874458901</v>
          </cell>
          <cell r="AR85">
            <v>0</v>
          </cell>
          <cell r="AS85">
            <v>11089.1785714286</v>
          </cell>
          <cell r="AT85">
            <v>0</v>
          </cell>
          <cell r="AU85">
            <v>0</v>
          </cell>
          <cell r="AV85">
            <v>0</v>
          </cell>
          <cell r="AW85">
            <v>470726.89069264103</v>
          </cell>
          <cell r="AY85">
            <v>19318.080086580099</v>
          </cell>
          <cell r="AZ85">
            <v>28239.111471861499</v>
          </cell>
          <cell r="BA85">
            <v>0</v>
          </cell>
          <cell r="BB85">
            <v>47557.191558441598</v>
          </cell>
          <cell r="BD85">
            <v>957445.33766233805</v>
          </cell>
          <cell r="BI85">
            <v>7476271.1212121202</v>
          </cell>
          <cell r="BK85">
            <v>6908074516</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2629915.4625468198</v>
          </cell>
          <cell r="G94">
            <v>324521.00936329598</v>
          </cell>
          <cell r="H94">
            <v>1081555.3347378301</v>
          </cell>
          <cell r="I94">
            <v>115824.72846441899</v>
          </cell>
          <cell r="J94">
            <v>979131418</v>
          </cell>
          <cell r="K94">
            <v>969222212</v>
          </cell>
          <cell r="L94">
            <v>1941184287</v>
          </cell>
          <cell r="M94">
            <v>912150.57584269706</v>
          </cell>
          <cell r="N94">
            <v>115545.170411985</v>
          </cell>
          <cell r="O94">
            <v>101553.350655431</v>
          </cell>
          <cell r="P94">
            <v>0</v>
          </cell>
          <cell r="Q94">
            <v>81280.898876404506</v>
          </cell>
          <cell r="R94">
            <v>174292.23314606701</v>
          </cell>
          <cell r="T94">
            <v>1079722.2729400799</v>
          </cell>
          <cell r="U94">
            <v>33902.786516853899</v>
          </cell>
          <cell r="V94">
            <v>6650263.82350187</v>
          </cell>
          <cell r="X94">
            <v>483546.441947566</v>
          </cell>
          <cell r="Y94">
            <v>84.857677902621703</v>
          </cell>
          <cell r="Z94">
            <v>483631.29962546797</v>
          </cell>
          <cell r="AB94">
            <v>168.63998127340801</v>
          </cell>
          <cell r="AC94">
            <v>17.8024344569288</v>
          </cell>
          <cell r="AD94">
            <v>186.44241573033699</v>
          </cell>
          <cell r="AF94">
            <v>0</v>
          </cell>
          <cell r="AG94">
            <v>0</v>
          </cell>
          <cell r="AH94">
            <v>0</v>
          </cell>
          <cell r="AI94">
            <v>0</v>
          </cell>
          <cell r="AJ94">
            <v>0</v>
          </cell>
          <cell r="AL94">
            <v>0</v>
          </cell>
          <cell r="AM94">
            <v>0</v>
          </cell>
          <cell r="AN94">
            <v>0</v>
          </cell>
          <cell r="AO94">
            <v>202112.79634831499</v>
          </cell>
          <cell r="AP94">
            <v>201.64232209737801</v>
          </cell>
          <cell r="AQ94">
            <v>287345.79541198502</v>
          </cell>
          <cell r="AR94">
            <v>0</v>
          </cell>
          <cell r="AS94">
            <v>39985.219569288398</v>
          </cell>
          <cell r="AT94">
            <v>0</v>
          </cell>
          <cell r="AU94">
            <v>2586.70739700375</v>
          </cell>
          <cell r="AV94">
            <v>41.1985018726592</v>
          </cell>
          <cell r="AW94">
            <v>532273.35955056199</v>
          </cell>
          <cell r="AY94">
            <v>139407.66947565501</v>
          </cell>
          <cell r="AZ94">
            <v>23391.536985018702</v>
          </cell>
          <cell r="BA94">
            <v>0</v>
          </cell>
          <cell r="BB94">
            <v>162799.206460674</v>
          </cell>
          <cell r="BD94">
            <v>1178890.3080524299</v>
          </cell>
          <cell r="BI94">
            <v>7829154.1315543102</v>
          </cell>
          <cell r="BK94">
            <v>16723073225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152.166666666667</v>
          </cell>
          <cell r="F98">
            <v>2631332.7754655001</v>
          </cell>
          <cell r="G98">
            <v>307611.575027382</v>
          </cell>
          <cell r="H98">
            <v>1071679.39485214</v>
          </cell>
          <cell r="I98">
            <v>117222.082694414</v>
          </cell>
          <cell r="J98">
            <v>844115054</v>
          </cell>
          <cell r="K98">
            <v>809827622</v>
          </cell>
          <cell r="L98">
            <v>1635194498</v>
          </cell>
          <cell r="M98">
            <v>905773.64512595802</v>
          </cell>
          <cell r="N98">
            <v>117057.000547645</v>
          </cell>
          <cell r="O98">
            <v>104965.922782037</v>
          </cell>
          <cell r="P98">
            <v>0</v>
          </cell>
          <cell r="Q98">
            <v>85826.9441401972</v>
          </cell>
          <cell r="R98">
            <v>147072.02354873999</v>
          </cell>
          <cell r="T98">
            <v>1080382.34994524</v>
          </cell>
          <cell r="U98">
            <v>734.31544359255201</v>
          </cell>
          <cell r="V98">
            <v>6569658.0295728398</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189337.69769989001</v>
          </cell>
          <cell r="AP98">
            <v>0</v>
          </cell>
          <cell r="AQ98">
            <v>484025.28422782</v>
          </cell>
          <cell r="AR98">
            <v>0</v>
          </cell>
          <cell r="AS98">
            <v>50680.225082146797</v>
          </cell>
          <cell r="AT98">
            <v>0</v>
          </cell>
          <cell r="AU98">
            <v>303.89594742606801</v>
          </cell>
          <cell r="AV98">
            <v>-25.2820372398686</v>
          </cell>
          <cell r="AW98">
            <v>724321.82092004397</v>
          </cell>
          <cell r="AY98">
            <v>27316.9244249726</v>
          </cell>
          <cell r="AZ98">
            <v>49267.108981380101</v>
          </cell>
          <cell r="BA98">
            <v>0</v>
          </cell>
          <cell r="BB98">
            <v>76584.033406352697</v>
          </cell>
          <cell r="BD98">
            <v>1276292.9846659401</v>
          </cell>
          <cell r="BI98">
            <v>7845951.0142387701</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2655630.2862523501</v>
          </cell>
          <cell r="G101">
            <v>328637.97175141203</v>
          </cell>
          <cell r="H101">
            <v>1005607.44350282</v>
          </cell>
          <cell r="I101">
            <v>108956.982109228</v>
          </cell>
          <cell r="J101">
            <v>488714433</v>
          </cell>
          <cell r="K101">
            <v>453739561</v>
          </cell>
          <cell r="L101">
            <v>937506952</v>
          </cell>
          <cell r="M101">
            <v>887433.13935969898</v>
          </cell>
          <cell r="N101">
            <v>95213.453860640293</v>
          </cell>
          <cell r="O101">
            <v>100834.88888888901</v>
          </cell>
          <cell r="P101">
            <v>0</v>
          </cell>
          <cell r="Q101">
            <v>77908.301318267404</v>
          </cell>
          <cell r="R101">
            <v>141389.623352166</v>
          </cell>
          <cell r="T101">
            <v>1087155.1393597</v>
          </cell>
          <cell r="U101">
            <v>15795.1421845574</v>
          </cell>
          <cell r="V101">
            <v>6504562.3719397401</v>
          </cell>
          <cell r="X101">
            <v>409872.88135593198</v>
          </cell>
          <cell r="Y101">
            <v>94.754237288135599</v>
          </cell>
          <cell r="Z101">
            <v>409967.63559322001</v>
          </cell>
          <cell r="AB101">
            <v>186.248587570621</v>
          </cell>
          <cell r="AC101">
            <v>0</v>
          </cell>
          <cell r="AD101">
            <v>186.248587570621</v>
          </cell>
          <cell r="AF101">
            <v>0</v>
          </cell>
          <cell r="AG101">
            <v>0</v>
          </cell>
          <cell r="AH101">
            <v>0</v>
          </cell>
          <cell r="AI101">
            <v>0</v>
          </cell>
          <cell r="AJ101">
            <v>0</v>
          </cell>
          <cell r="AL101">
            <v>0</v>
          </cell>
          <cell r="AM101">
            <v>0</v>
          </cell>
          <cell r="AN101">
            <v>0</v>
          </cell>
          <cell r="AO101">
            <v>156454.441619586</v>
          </cell>
          <cell r="AP101">
            <v>0</v>
          </cell>
          <cell r="AQ101">
            <v>412457.76930320199</v>
          </cell>
          <cell r="AR101">
            <v>0</v>
          </cell>
          <cell r="AS101">
            <v>29520.3738229755</v>
          </cell>
          <cell r="AT101">
            <v>0</v>
          </cell>
          <cell r="AU101">
            <v>-183.96986817325799</v>
          </cell>
          <cell r="AV101">
            <v>0</v>
          </cell>
          <cell r="AW101">
            <v>598248.61487758998</v>
          </cell>
          <cell r="AY101">
            <v>39870.962335216602</v>
          </cell>
          <cell r="AZ101">
            <v>18047.2259887006</v>
          </cell>
          <cell r="BA101">
            <v>0</v>
          </cell>
          <cell r="BB101">
            <v>57918.1883239171</v>
          </cell>
          <cell r="BD101">
            <v>1066320.6873822999</v>
          </cell>
          <cell r="BI101">
            <v>7570883.0593220303</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2644834.4410735099</v>
          </cell>
          <cell r="G111">
            <v>346378.14858031902</v>
          </cell>
          <cell r="H111">
            <v>1010745.88059121</v>
          </cell>
          <cell r="I111">
            <v>116765.385842085</v>
          </cell>
          <cell r="J111">
            <v>1208871417</v>
          </cell>
          <cell r="K111">
            <v>1143944911</v>
          </cell>
          <cell r="L111">
            <v>2325916753</v>
          </cell>
          <cell r="M111">
            <v>915136.65033061104</v>
          </cell>
          <cell r="N111">
            <v>125883.21081291301</v>
          </cell>
          <cell r="O111">
            <v>101658.556981719</v>
          </cell>
          <cell r="P111">
            <v>0</v>
          </cell>
          <cell r="Q111">
            <v>88557.759626604398</v>
          </cell>
          <cell r="R111">
            <v>202292.36678335301</v>
          </cell>
          <cell r="T111">
            <v>1080047.9564371801</v>
          </cell>
          <cell r="U111">
            <v>25700.140412290901</v>
          </cell>
          <cell r="V111">
            <v>6658000.4974718001</v>
          </cell>
          <cell r="X111">
            <v>656948.50252819899</v>
          </cell>
          <cell r="Y111">
            <v>1412.47296771684</v>
          </cell>
          <cell r="Z111">
            <v>658360.97549591598</v>
          </cell>
          <cell r="AB111">
            <v>336.39362115908199</v>
          </cell>
          <cell r="AC111">
            <v>0</v>
          </cell>
          <cell r="AD111">
            <v>336.39362115908199</v>
          </cell>
          <cell r="AF111">
            <v>21.061843640606799</v>
          </cell>
          <cell r="AG111">
            <v>0</v>
          </cell>
          <cell r="AH111">
            <v>0</v>
          </cell>
          <cell r="AI111">
            <v>85.383119408790293</v>
          </cell>
          <cell r="AJ111">
            <v>106.444963049397</v>
          </cell>
          <cell r="AL111">
            <v>0</v>
          </cell>
          <cell r="AM111">
            <v>0</v>
          </cell>
          <cell r="AN111">
            <v>0</v>
          </cell>
          <cell r="AO111">
            <v>90857.692726565496</v>
          </cell>
          <cell r="AP111">
            <v>42.811357448463603</v>
          </cell>
          <cell r="AQ111">
            <v>278566.564760793</v>
          </cell>
          <cell r="AR111">
            <v>0</v>
          </cell>
          <cell r="AS111">
            <v>2398.1680280046698</v>
          </cell>
          <cell r="AT111">
            <v>0</v>
          </cell>
          <cell r="AU111">
            <v>6575.9747180085596</v>
          </cell>
          <cell r="AV111">
            <v>744.29638273045498</v>
          </cell>
          <cell r="AW111">
            <v>379185.50797355099</v>
          </cell>
          <cell r="AY111">
            <v>57307.486581096797</v>
          </cell>
          <cell r="AZ111">
            <v>149766.04006223299</v>
          </cell>
          <cell r="BA111">
            <v>0</v>
          </cell>
          <cell r="BB111">
            <v>207073.52664332901</v>
          </cell>
          <cell r="BD111">
            <v>1245062.848697</v>
          </cell>
          <cell r="BI111">
            <v>7903063.3461688096</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362942.46511627903</v>
          </cell>
          <cell r="H120">
            <v>960236.35271317803</v>
          </cell>
          <cell r="I120">
            <v>114902.387596899</v>
          </cell>
          <cell r="J120">
            <v>597161037</v>
          </cell>
          <cell r="K120">
            <v>573533600</v>
          </cell>
          <cell r="L120">
            <v>1159240349</v>
          </cell>
          <cell r="M120">
            <v>907515.22248062002</v>
          </cell>
          <cell r="N120">
            <v>120287.389922481</v>
          </cell>
          <cell r="O120">
            <v>101940.515503876</v>
          </cell>
          <cell r="P120">
            <v>0</v>
          </cell>
          <cell r="Q120">
            <v>84694.573643410797</v>
          </cell>
          <cell r="R120">
            <v>204572.03875969001</v>
          </cell>
          <cell r="T120">
            <v>1079777.91085271</v>
          </cell>
          <cell r="U120">
            <v>-448.75348837209299</v>
          </cell>
          <cell r="V120">
            <v>6585745.8643410904</v>
          </cell>
          <cell r="X120">
            <v>623732.71317829494</v>
          </cell>
          <cell r="Y120">
            <v>914.73875968992297</v>
          </cell>
          <cell r="Z120">
            <v>624647.45193798502</v>
          </cell>
          <cell r="AB120">
            <v>291.427906976744</v>
          </cell>
          <cell r="AC120">
            <v>0</v>
          </cell>
          <cell r="AD120">
            <v>291.427906976744</v>
          </cell>
          <cell r="AF120">
            <v>20.7193798449612</v>
          </cell>
          <cell r="AG120">
            <v>0</v>
          </cell>
          <cell r="AH120">
            <v>0</v>
          </cell>
          <cell r="AI120">
            <v>-5.3085271317829497</v>
          </cell>
          <cell r="AJ120">
            <v>15.410852713178301</v>
          </cell>
          <cell r="AL120">
            <v>0</v>
          </cell>
          <cell r="AM120">
            <v>0</v>
          </cell>
          <cell r="AN120">
            <v>0</v>
          </cell>
          <cell r="AO120">
            <v>94221.6263565892</v>
          </cell>
          <cell r="AP120">
            <v>1119.02248062016</v>
          </cell>
          <cell r="AQ120">
            <v>531074.659689922</v>
          </cell>
          <cell r="AR120">
            <v>0</v>
          </cell>
          <cell r="AS120">
            <v>4857.2527131782899</v>
          </cell>
          <cell r="AT120">
            <v>0</v>
          </cell>
          <cell r="AU120">
            <v>6372.6286821705398</v>
          </cell>
          <cell r="AV120">
            <v>0</v>
          </cell>
          <cell r="AW120">
            <v>637645.18992248096</v>
          </cell>
          <cell r="AY120">
            <v>38611.935658914699</v>
          </cell>
          <cell r="AZ120">
            <v>157424.869767442</v>
          </cell>
          <cell r="BA120">
            <v>0</v>
          </cell>
          <cell r="BB120">
            <v>196036.80542635699</v>
          </cell>
          <cell r="BD120">
            <v>1458636.2860465101</v>
          </cell>
          <cell r="BI120">
            <v>8044382.1503876001</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2639925.8891662499</v>
          </cell>
          <cell r="G129">
            <v>336300.96912963898</v>
          </cell>
          <cell r="H129">
            <v>1028943.8261774</v>
          </cell>
          <cell r="I129">
            <v>117275.356215676</v>
          </cell>
          <cell r="J129">
            <v>11021344655</v>
          </cell>
          <cell r="K129">
            <v>10765342933</v>
          </cell>
          <cell r="L129">
            <v>21676086633</v>
          </cell>
          <cell r="M129">
            <v>906419.02096854697</v>
          </cell>
          <cell r="N129">
            <v>108771.657014478</v>
          </cell>
          <cell r="O129">
            <v>102020.407804959</v>
          </cell>
          <cell r="P129">
            <v>0</v>
          </cell>
          <cell r="Q129">
            <v>82134.282576135796</v>
          </cell>
          <cell r="R129">
            <v>183780.12173406599</v>
          </cell>
          <cell r="T129">
            <v>1080055.1432850701</v>
          </cell>
          <cell r="U129">
            <v>16367.2295307039</v>
          </cell>
          <cell r="V129">
            <v>6601993.9036029298</v>
          </cell>
          <cell r="X129">
            <v>527997.93642868998</v>
          </cell>
          <cell r="Y129">
            <v>379.89041437843201</v>
          </cell>
          <cell r="Z129">
            <v>528377.82684306905</v>
          </cell>
          <cell r="AB129">
            <v>169.86857214178701</v>
          </cell>
          <cell r="AC129">
            <v>7.7221251456149096</v>
          </cell>
          <cell r="AD129">
            <v>177.59069728740201</v>
          </cell>
          <cell r="AF129">
            <v>3.36482775836246</v>
          </cell>
          <cell r="AG129">
            <v>0</v>
          </cell>
          <cell r="AH129">
            <v>4.8052088533865902</v>
          </cell>
          <cell r="AI129">
            <v>8.8480612414711306</v>
          </cell>
          <cell r="AJ129">
            <v>17.018097853220201</v>
          </cell>
          <cell r="AL129">
            <v>0</v>
          </cell>
          <cell r="AM129">
            <v>0</v>
          </cell>
          <cell r="AN129">
            <v>0</v>
          </cell>
          <cell r="AO129">
            <v>130339.519054751</v>
          </cell>
          <cell r="AP129">
            <v>92.563612913962402</v>
          </cell>
          <cell r="AQ129">
            <v>365703.30483441497</v>
          </cell>
          <cell r="AR129">
            <v>0</v>
          </cell>
          <cell r="AS129">
            <v>13093.477991346301</v>
          </cell>
          <cell r="AT129">
            <v>0</v>
          </cell>
          <cell r="AU129">
            <v>3821.5731818938302</v>
          </cell>
          <cell r="AV129">
            <v>1232.09910134798</v>
          </cell>
          <cell r="AW129">
            <v>514282.53777666797</v>
          </cell>
          <cell r="AY129">
            <v>59662.354135463502</v>
          </cell>
          <cell r="AZ129">
            <v>118146.48843401601</v>
          </cell>
          <cell r="BA129">
            <v>0</v>
          </cell>
          <cell r="BB129">
            <v>177808.84256947899</v>
          </cell>
          <cell r="BD129">
            <v>1220663.8159843599</v>
          </cell>
          <cell r="BI129">
            <v>7822657.7195872897</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2681463.6636636602</v>
          </cell>
          <cell r="G131">
            <v>462125.76576576597</v>
          </cell>
          <cell r="H131">
            <v>922172.60900900897</v>
          </cell>
          <cell r="I131">
            <v>118398.06606606601</v>
          </cell>
          <cell r="J131">
            <v>860936574</v>
          </cell>
          <cell r="K131">
            <v>748833098</v>
          </cell>
          <cell r="L131">
            <v>1572773293</v>
          </cell>
          <cell r="M131">
            <v>966828.631831832</v>
          </cell>
          <cell r="N131">
            <v>105616.174174174</v>
          </cell>
          <cell r="O131">
            <v>102267.978378378</v>
          </cell>
          <cell r="P131">
            <v>0</v>
          </cell>
          <cell r="Q131">
            <v>74995.809609609598</v>
          </cell>
          <cell r="R131">
            <v>273229.67867867899</v>
          </cell>
          <cell r="T131">
            <v>1080403.3027027</v>
          </cell>
          <cell r="U131">
            <v>4647.6102102102104</v>
          </cell>
          <cell r="V131">
            <v>6792149.2900900897</v>
          </cell>
          <cell r="X131">
            <v>793499.6996997</v>
          </cell>
          <cell r="Y131">
            <v>377.25105105105098</v>
          </cell>
          <cell r="Z131">
            <v>793876.95075075096</v>
          </cell>
          <cell r="AB131">
            <v>202.371171171171</v>
          </cell>
          <cell r="AC131">
            <v>0</v>
          </cell>
          <cell r="AD131">
            <v>202.371171171171</v>
          </cell>
          <cell r="AF131">
            <v>0</v>
          </cell>
          <cell r="AG131">
            <v>0</v>
          </cell>
          <cell r="AH131">
            <v>0</v>
          </cell>
          <cell r="AI131">
            <v>0</v>
          </cell>
          <cell r="AJ131">
            <v>0</v>
          </cell>
          <cell r="AL131">
            <v>0</v>
          </cell>
          <cell r="AM131">
            <v>0</v>
          </cell>
          <cell r="AN131">
            <v>0</v>
          </cell>
          <cell r="AO131">
            <v>648.73213213213205</v>
          </cell>
          <cell r="AP131">
            <v>0</v>
          </cell>
          <cell r="AQ131">
            <v>511613.18738738698</v>
          </cell>
          <cell r="AR131">
            <v>0</v>
          </cell>
          <cell r="AS131">
            <v>222.777777777778</v>
          </cell>
          <cell r="AT131">
            <v>0</v>
          </cell>
          <cell r="AU131">
            <v>54707.697297297302</v>
          </cell>
          <cell r="AV131">
            <v>2936.5531531531501</v>
          </cell>
          <cell r="AW131">
            <v>570128.947747748</v>
          </cell>
          <cell r="AY131">
            <v>44917.412612612599</v>
          </cell>
          <cell r="AZ131">
            <v>42842.947747747698</v>
          </cell>
          <cell r="BA131">
            <v>0</v>
          </cell>
          <cell r="BB131">
            <v>87760.360360360399</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2642616.8503949302</v>
          </cell>
          <cell r="G133">
            <v>344452.33625150798</v>
          </cell>
          <cell r="H133">
            <v>1022026.8160772</v>
          </cell>
          <cell r="I133">
            <v>117348.08925722699</v>
          </cell>
          <cell r="J133">
            <v>11882281229</v>
          </cell>
          <cell r="K133">
            <v>11514176031</v>
          </cell>
          <cell r="L133">
            <v>23248859926</v>
          </cell>
          <cell r="M133">
            <v>910332.56526983401</v>
          </cell>
          <cell r="N133">
            <v>108567.23388195</v>
          </cell>
          <cell r="O133">
            <v>102036.446286137</v>
          </cell>
          <cell r="P133">
            <v>0</v>
          </cell>
          <cell r="Q133">
            <v>81671.827516439094</v>
          </cell>
          <cell r="R133">
            <v>189574.97455351899</v>
          </cell>
          <cell r="T133">
            <v>1080077.6982607699</v>
          </cell>
          <cell r="U133">
            <v>15607.991906929699</v>
          </cell>
          <cell r="V133">
            <v>6614312.8296564296</v>
          </cell>
          <cell r="X133">
            <v>545198.06233220501</v>
          </cell>
          <cell r="Y133">
            <v>379.71942725963999</v>
          </cell>
          <cell r="Z133">
            <v>545577.781759465</v>
          </cell>
          <cell r="AB133">
            <v>171.97420333839199</v>
          </cell>
          <cell r="AC133">
            <v>7.2218590716314504</v>
          </cell>
          <cell r="AD133">
            <v>179.19606241002299</v>
          </cell>
          <cell r="AF133">
            <v>3.1468425353099101</v>
          </cell>
          <cell r="AG133">
            <v>0</v>
          </cell>
          <cell r="AH133">
            <v>4.4939107427726599</v>
          </cell>
          <cell r="AI133">
            <v>8.2748531185557006</v>
          </cell>
          <cell r="AJ133">
            <v>15.915606396638299</v>
          </cell>
          <cell r="AL133">
            <v>0</v>
          </cell>
          <cell r="AM133">
            <v>0</v>
          </cell>
          <cell r="AN133">
            <v>0</v>
          </cell>
          <cell r="AO133">
            <v>121937.69966149201</v>
          </cell>
          <cell r="AP133">
            <v>86.567020738492701</v>
          </cell>
          <cell r="AQ133">
            <v>375155.85354655498</v>
          </cell>
          <cell r="AR133">
            <v>0</v>
          </cell>
          <cell r="AS133">
            <v>12259.6693513871</v>
          </cell>
          <cell r="AT133">
            <v>0</v>
          </cell>
          <cell r="AU133">
            <v>7118.1529512470297</v>
          </cell>
          <cell r="AV133">
            <v>1342.5195517684101</v>
          </cell>
          <cell r="AW133">
            <v>517900.462083188</v>
          </cell>
          <cell r="AY133">
            <v>58707.125637134697</v>
          </cell>
          <cell r="AZ133">
            <v>113268.06365511099</v>
          </cell>
          <cell r="BA133">
            <v>0</v>
          </cell>
          <cell r="BB133">
            <v>171975.18929224499</v>
          </cell>
          <cell r="BD133">
            <v>1235648.5448036999</v>
          </cell>
          <cell r="BI133">
            <v>7849961.3744601402</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800281.15176228795</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1745930.02117291</v>
          </cell>
          <cell r="G31">
            <v>0</v>
          </cell>
          <cell r="H31">
            <v>641002.89169877197</v>
          </cell>
          <cell r="I31">
            <v>93688.954328427004</v>
          </cell>
          <cell r="J31">
            <v>8959874150</v>
          </cell>
          <cell r="K31">
            <v>8847913765</v>
          </cell>
          <cell r="L31">
            <v>17797426230</v>
          </cell>
          <cell r="M31">
            <v>586380.45095327497</v>
          </cell>
          <cell r="N31">
            <v>61674.526424972799</v>
          </cell>
          <cell r="O31">
            <v>67508.920478119093</v>
          </cell>
          <cell r="P31">
            <v>0</v>
          </cell>
          <cell r="Q31">
            <v>0</v>
          </cell>
          <cell r="R31">
            <v>0</v>
          </cell>
          <cell r="T31">
            <v>1035089.3079456</v>
          </cell>
          <cell r="U31">
            <v>6105.9548223517404</v>
          </cell>
          <cell r="V31">
            <v>4237381.0278244298</v>
          </cell>
          <cell r="X31">
            <v>1.4817741776153299</v>
          </cell>
          <cell r="Y31">
            <v>34628.175343277697</v>
          </cell>
          <cell r="Z31">
            <v>34629.657117455303</v>
          </cell>
          <cell r="AB31">
            <v>3758.8297935394598</v>
          </cell>
          <cell r="AC31">
            <v>2175.75728538971</v>
          </cell>
          <cell r="AD31">
            <v>5934.5870789291703</v>
          </cell>
          <cell r="AF31">
            <v>627.59468536994996</v>
          </cell>
          <cell r="AG31">
            <v>1364.1711613816699</v>
          </cell>
          <cell r="AH31">
            <v>1996.2636240903601</v>
          </cell>
          <cell r="AI31">
            <v>50.778458296289003</v>
          </cell>
          <cell r="AJ31">
            <v>4038.8079291382701</v>
          </cell>
          <cell r="AL31">
            <v>78067.064276071003</v>
          </cell>
          <cell r="AM31">
            <v>-28177.891468273599</v>
          </cell>
          <cell r="AN31">
            <v>49889.172807797397</v>
          </cell>
          <cell r="AO31">
            <v>35798.0776120386</v>
          </cell>
          <cell r="AP31">
            <v>2205.9654911258199</v>
          </cell>
          <cell r="AQ31">
            <v>60626.442984622503</v>
          </cell>
          <cell r="AR31">
            <v>0</v>
          </cell>
          <cell r="AS31">
            <v>18906.802989890999</v>
          </cell>
          <cell r="AT31">
            <v>36810.051829167904</v>
          </cell>
          <cell r="AU31">
            <v>37272.850637162897</v>
          </cell>
          <cell r="AV31">
            <v>6583.9664460469603</v>
          </cell>
          <cell r="AW31">
            <v>248093.33079785301</v>
          </cell>
          <cell r="AY31">
            <v>62994.396753268098</v>
          </cell>
          <cell r="AZ31">
            <v>33689.355033093001</v>
          </cell>
          <cell r="BA31">
            <v>2.2434061049096101</v>
          </cell>
          <cell r="BB31">
            <v>96685.995192465998</v>
          </cell>
          <cell r="BD31">
            <v>389382.378115842</v>
          </cell>
          <cell r="BI31">
            <v>4626763.4059402701</v>
          </cell>
          <cell r="BK31">
            <v>140510177875</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912.58333333333303</v>
          </cell>
          <cell r="F34">
            <v>1726312.8701488399</v>
          </cell>
          <cell r="G34">
            <v>0</v>
          </cell>
          <cell r="H34">
            <v>623596.43128481403</v>
          </cell>
          <cell r="I34">
            <v>92672.0546982011</v>
          </cell>
          <cell r="J34">
            <v>3205473313</v>
          </cell>
          <cell r="K34">
            <v>3157683404</v>
          </cell>
          <cell r="L34">
            <v>6368026909</v>
          </cell>
          <cell r="M34">
            <v>581057.13788695098</v>
          </cell>
          <cell r="N34">
            <v>59736.803305634203</v>
          </cell>
          <cell r="O34">
            <v>67050.855173043601</v>
          </cell>
          <cell r="P34">
            <v>0</v>
          </cell>
          <cell r="Q34">
            <v>0</v>
          </cell>
          <cell r="R34">
            <v>0</v>
          </cell>
          <cell r="T34">
            <v>1038489.85389462</v>
          </cell>
          <cell r="U34">
            <v>9462.87462332207</v>
          </cell>
          <cell r="V34">
            <v>4198378.8810154302</v>
          </cell>
          <cell r="X34">
            <v>15.2497488813807</v>
          </cell>
          <cell r="Y34">
            <v>31759.5338325267</v>
          </cell>
          <cell r="Z34">
            <v>31774.783581408101</v>
          </cell>
          <cell r="AB34">
            <v>6974.0342434480899</v>
          </cell>
          <cell r="AC34">
            <v>1744.4016984750299</v>
          </cell>
          <cell r="AD34">
            <v>8718.4359419231096</v>
          </cell>
          <cell r="AF34">
            <v>146.783124828783</v>
          </cell>
          <cell r="AG34">
            <v>333.012327641311</v>
          </cell>
          <cell r="AH34">
            <v>3129.2607981006299</v>
          </cell>
          <cell r="AI34">
            <v>10.7397497945393</v>
          </cell>
          <cell r="AJ34">
            <v>3619.7960003652602</v>
          </cell>
          <cell r="AL34">
            <v>95682.569445712696</v>
          </cell>
          <cell r="AM34">
            <v>-35413.884668066799</v>
          </cell>
          <cell r="AN34">
            <v>60268.684777645904</v>
          </cell>
          <cell r="AO34">
            <v>38318.710985298101</v>
          </cell>
          <cell r="AP34">
            <v>954.40946032325803</v>
          </cell>
          <cell r="AQ34">
            <v>55306.3444434298</v>
          </cell>
          <cell r="AR34">
            <v>0</v>
          </cell>
          <cell r="AS34">
            <v>15967.615742854499</v>
          </cell>
          <cell r="AT34">
            <v>44634.128481417203</v>
          </cell>
          <cell r="AU34">
            <v>25688.6005844215</v>
          </cell>
          <cell r="AV34">
            <v>7693.3790521413603</v>
          </cell>
          <cell r="AW34">
            <v>248831.87352753201</v>
          </cell>
          <cell r="AY34">
            <v>50113.402520317803</v>
          </cell>
          <cell r="AZ34">
            <v>27798.0641037348</v>
          </cell>
          <cell r="BA34">
            <v>1896.1745046114499</v>
          </cell>
          <cell r="BB34">
            <v>79807.641128664007</v>
          </cell>
          <cell r="BD34">
            <v>372752.53017989203</v>
          </cell>
          <cell r="BI34">
            <v>4571131.4111953201</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3256.3333333333298</v>
          </cell>
          <cell r="F45">
            <v>1698655.8881154701</v>
          </cell>
          <cell r="G45">
            <v>0</v>
          </cell>
          <cell r="H45">
            <v>610217.256372198</v>
          </cell>
          <cell r="I45">
            <v>96665.135863445597</v>
          </cell>
          <cell r="J45">
            <v>11300857088</v>
          </cell>
          <cell r="K45">
            <v>11113831011</v>
          </cell>
          <cell r="L45">
            <v>22436822111</v>
          </cell>
          <cell r="M45">
            <v>573617.77303203999</v>
          </cell>
          <cell r="N45">
            <v>61118.883048418502</v>
          </cell>
          <cell r="O45">
            <v>64876.064771215097</v>
          </cell>
          <cell r="P45">
            <v>0</v>
          </cell>
          <cell r="Q45">
            <v>0</v>
          </cell>
          <cell r="R45">
            <v>0</v>
          </cell>
          <cell r="T45">
            <v>1032044.69423687</v>
          </cell>
          <cell r="U45">
            <v>4338.9831610195497</v>
          </cell>
          <cell r="V45">
            <v>4141534.6786006801</v>
          </cell>
          <cell r="X45">
            <v>6.2186508342716804</v>
          </cell>
          <cell r="Y45">
            <v>25180.070350087</v>
          </cell>
          <cell r="Z45">
            <v>25186.289000921301</v>
          </cell>
          <cell r="AB45">
            <v>4852.1956187941496</v>
          </cell>
          <cell r="AC45">
            <v>2590.3609632511002</v>
          </cell>
          <cell r="AD45">
            <v>7442.5565820452402</v>
          </cell>
          <cell r="AF45">
            <v>246.859581328693</v>
          </cell>
          <cell r="AG45">
            <v>541.87693213225498</v>
          </cell>
          <cell r="AH45">
            <v>5025.3735285085504</v>
          </cell>
          <cell r="AI45">
            <v>79.348807452144499</v>
          </cell>
          <cell r="AJ45">
            <v>5893.4588494216396</v>
          </cell>
          <cell r="AL45">
            <v>35977.207569863902</v>
          </cell>
          <cell r="AM45">
            <v>-13238.9108660047</v>
          </cell>
          <cell r="AN45">
            <v>22738.296703859101</v>
          </cell>
          <cell r="AO45">
            <v>49622.204089466701</v>
          </cell>
          <cell r="AP45">
            <v>665.11231958235203</v>
          </cell>
          <cell r="AQ45">
            <v>44454.754120176098</v>
          </cell>
          <cell r="AR45">
            <v>32009.0750588597</v>
          </cell>
          <cell r="AS45">
            <v>11886.3611935715</v>
          </cell>
          <cell r="AT45">
            <v>16897.977198280299</v>
          </cell>
          <cell r="AU45">
            <v>23839.126189988699</v>
          </cell>
          <cell r="AV45">
            <v>5948.4924506090701</v>
          </cell>
          <cell r="AW45">
            <v>208061.39932439299</v>
          </cell>
          <cell r="AY45">
            <v>62089.8443801822</v>
          </cell>
          <cell r="AZ45">
            <v>37387.513921588703</v>
          </cell>
          <cell r="BA45">
            <v>21.319991810830199</v>
          </cell>
          <cell r="BB45">
            <v>99498.678293581703</v>
          </cell>
          <cell r="BD45">
            <v>346082.382050363</v>
          </cell>
          <cell r="BI45">
            <v>4487617.0606510397</v>
          </cell>
          <cell r="BK45">
            <v>175358124262</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2806.3333333333298</v>
          </cell>
          <cell r="F56">
            <v>1743819.5869461901</v>
          </cell>
          <cell r="G56">
            <v>0</v>
          </cell>
          <cell r="H56">
            <v>648335.05802351795</v>
          </cell>
          <cell r="I56">
            <v>94704.530526190807</v>
          </cell>
          <cell r="J56">
            <v>9952845355</v>
          </cell>
          <cell r="K56">
            <v>9820346574</v>
          </cell>
          <cell r="L56">
            <v>19812627529</v>
          </cell>
          <cell r="M56">
            <v>587159.75558261096</v>
          </cell>
          <cell r="N56">
            <v>68176.6906402186</v>
          </cell>
          <cell r="O56">
            <v>66969.261194916297</v>
          </cell>
          <cell r="P56">
            <v>0</v>
          </cell>
          <cell r="Q56">
            <v>0</v>
          </cell>
          <cell r="R56">
            <v>0</v>
          </cell>
          <cell r="T56">
            <v>1031499.1281031</v>
          </cell>
          <cell r="U56">
            <v>7597.2986993704699</v>
          </cell>
          <cell r="V56">
            <v>4248261.3097161204</v>
          </cell>
          <cell r="X56">
            <v>29.5759591400404</v>
          </cell>
          <cell r="Y56">
            <v>50386.131221047603</v>
          </cell>
          <cell r="Z56">
            <v>50415.707180187703</v>
          </cell>
          <cell r="AB56">
            <v>9508.8327295403305</v>
          </cell>
          <cell r="AC56">
            <v>2203.0503325810701</v>
          </cell>
          <cell r="AD56">
            <v>11711.8830621214</v>
          </cell>
          <cell r="AF56">
            <v>323.82293027675502</v>
          </cell>
          <cell r="AG56">
            <v>2893.4987231262598</v>
          </cell>
          <cell r="AH56">
            <v>5367.9180425228697</v>
          </cell>
          <cell r="AI56">
            <v>141.94473809241001</v>
          </cell>
          <cell r="AJ56">
            <v>8727.1844340182906</v>
          </cell>
          <cell r="AL56">
            <v>54051.209229124601</v>
          </cell>
          <cell r="AM56">
            <v>-20165.858949994101</v>
          </cell>
          <cell r="AN56">
            <v>33885.3502791305</v>
          </cell>
          <cell r="AO56">
            <v>49292.590954982799</v>
          </cell>
          <cell r="AP56">
            <v>2674.8644138258701</v>
          </cell>
          <cell r="AQ56">
            <v>38180.9113909015</v>
          </cell>
          <cell r="AR56">
            <v>0</v>
          </cell>
          <cell r="AS56">
            <v>9096.6494239220792</v>
          </cell>
          <cell r="AT56">
            <v>23543.318773013401</v>
          </cell>
          <cell r="AU56">
            <v>24005.804192897001</v>
          </cell>
          <cell r="AV56">
            <v>12366.190491744899</v>
          </cell>
          <cell r="AW56">
            <v>193045.67992041801</v>
          </cell>
          <cell r="AY56">
            <v>31285.4819455992</v>
          </cell>
          <cell r="AZ56">
            <v>101802.80938947599</v>
          </cell>
          <cell r="BA56">
            <v>40.545195391376602</v>
          </cell>
          <cell r="BB56">
            <v>133128.836530467</v>
          </cell>
          <cell r="BD56">
            <v>397029.291127212</v>
          </cell>
          <cell r="BI56">
            <v>4645290.6008433299</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1499.3333333333301</v>
          </cell>
          <cell r="F59">
            <v>1741846.9350822601</v>
          </cell>
          <cell r="G59">
            <v>0</v>
          </cell>
          <cell r="H59">
            <v>587247.02073143597</v>
          </cell>
          <cell r="I59">
            <v>97195.096265006694</v>
          </cell>
          <cell r="J59">
            <v>5280615355</v>
          </cell>
          <cell r="K59">
            <v>5152030308</v>
          </cell>
          <cell r="L59">
            <v>10411531327</v>
          </cell>
          <cell r="M59">
            <v>579849.13644953305</v>
          </cell>
          <cell r="N59">
            <v>59688.917240996001</v>
          </cell>
          <cell r="O59">
            <v>65979.605991551798</v>
          </cell>
          <cell r="P59">
            <v>0</v>
          </cell>
          <cell r="Q59">
            <v>0</v>
          </cell>
          <cell r="R59">
            <v>0</v>
          </cell>
          <cell r="T59">
            <v>1038749.8656625201</v>
          </cell>
          <cell r="U59">
            <v>7768.5005558025796</v>
          </cell>
          <cell r="V59">
            <v>4178325.0779790999</v>
          </cell>
          <cell r="X59">
            <v>0.80035571365051095</v>
          </cell>
          <cell r="Y59">
            <v>63375.901734104104</v>
          </cell>
          <cell r="Z59">
            <v>63376.7020898177</v>
          </cell>
          <cell r="AB59">
            <v>4610.9518674966603</v>
          </cell>
          <cell r="AC59">
            <v>2597.8900066696301</v>
          </cell>
          <cell r="AD59">
            <v>7208.8418741662999</v>
          </cell>
          <cell r="AF59">
            <v>817.78495998221399</v>
          </cell>
          <cell r="AG59">
            <v>590.41896398399297</v>
          </cell>
          <cell r="AH59">
            <v>4806.9554802134298</v>
          </cell>
          <cell r="AI59">
            <v>143.108048021343</v>
          </cell>
          <cell r="AJ59">
            <v>6358.2674522009802</v>
          </cell>
          <cell r="AL59">
            <v>45465.092596709597</v>
          </cell>
          <cell r="AM59">
            <v>-16883.2203201423</v>
          </cell>
          <cell r="AN59">
            <v>28581.872276567399</v>
          </cell>
          <cell r="AO59">
            <v>53216.983214762098</v>
          </cell>
          <cell r="AP59">
            <v>357.715373499333</v>
          </cell>
          <cell r="AQ59">
            <v>52598.8506002668</v>
          </cell>
          <cell r="AR59">
            <v>0</v>
          </cell>
          <cell r="AS59">
            <v>17103.464261894202</v>
          </cell>
          <cell r="AT59">
            <v>18121.620442418902</v>
          </cell>
          <cell r="AU59">
            <v>21135.3534904402</v>
          </cell>
          <cell r="AV59">
            <v>4560.6079368608298</v>
          </cell>
          <cell r="AW59">
            <v>195676.46759670999</v>
          </cell>
          <cell r="AY59">
            <v>71858.894230769205</v>
          </cell>
          <cell r="AZ59">
            <v>74262.953090262294</v>
          </cell>
          <cell r="BA59">
            <v>79.635393508225903</v>
          </cell>
          <cell r="BB59">
            <v>146201.48271454</v>
          </cell>
          <cell r="BD59">
            <v>418821.761727434</v>
          </cell>
          <cell r="BI59">
            <v>4597146.8397065401</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1736.3333333333301</v>
          </cell>
          <cell r="F68">
            <v>1738461.21750816</v>
          </cell>
          <cell r="G68">
            <v>396.957189479747</v>
          </cell>
          <cell r="H68">
            <v>626489.62929545005</v>
          </cell>
          <cell r="I68">
            <v>94508.575686312106</v>
          </cell>
          <cell r="J68">
            <v>6177176218</v>
          </cell>
          <cell r="K68">
            <v>6062956925</v>
          </cell>
          <cell r="L68">
            <v>12211699933</v>
          </cell>
          <cell r="M68">
            <v>587451.19711077004</v>
          </cell>
          <cell r="N68">
            <v>68638.715108466102</v>
          </cell>
          <cell r="O68">
            <v>67132.0007679017</v>
          </cell>
          <cell r="P68">
            <v>0</v>
          </cell>
          <cell r="Q68">
            <v>0</v>
          </cell>
          <cell r="R68">
            <v>0</v>
          </cell>
          <cell r="T68">
            <v>1035233.13275101</v>
          </cell>
          <cell r="U68">
            <v>12898.02414091</v>
          </cell>
          <cell r="V68">
            <v>4231209.4495584602</v>
          </cell>
          <cell r="X68">
            <v>2.6876559800345601</v>
          </cell>
          <cell r="Y68">
            <v>58655.326262238399</v>
          </cell>
          <cell r="Z68">
            <v>58658.013918218501</v>
          </cell>
          <cell r="AB68">
            <v>3313.46026108658</v>
          </cell>
          <cell r="AC68">
            <v>4071.8278460357101</v>
          </cell>
          <cell r="AD68">
            <v>7385.2881071222901</v>
          </cell>
          <cell r="AF68">
            <v>699.03258782875798</v>
          </cell>
          <cell r="AG68">
            <v>1356.85241889038</v>
          </cell>
          <cell r="AH68">
            <v>2350.1545882127102</v>
          </cell>
          <cell r="AI68">
            <v>39.185304281051998</v>
          </cell>
          <cell r="AJ68">
            <v>4445.2248992128998</v>
          </cell>
          <cell r="AL68">
            <v>42252.086340948401</v>
          </cell>
          <cell r="AM68">
            <v>-15154.046554041101</v>
          </cell>
          <cell r="AN68">
            <v>27098.039786907299</v>
          </cell>
          <cell r="AO68">
            <v>45284.3997408332</v>
          </cell>
          <cell r="AP68">
            <v>397.260942599347</v>
          </cell>
          <cell r="AQ68">
            <v>49546.263582261498</v>
          </cell>
          <cell r="AR68">
            <v>0</v>
          </cell>
          <cell r="AS68">
            <v>18471.011710501101</v>
          </cell>
          <cell r="AT68">
            <v>19687.392157803799</v>
          </cell>
          <cell r="AU68">
            <v>24566.643165674799</v>
          </cell>
          <cell r="AV68">
            <v>6289.9369840660402</v>
          </cell>
          <cell r="AW68">
            <v>191340.94807064699</v>
          </cell>
          <cell r="AY68">
            <v>72530.932232674197</v>
          </cell>
          <cell r="AZ68">
            <v>30400.531291994601</v>
          </cell>
          <cell r="BA68">
            <v>0</v>
          </cell>
          <cell r="BB68">
            <v>102931.463524669</v>
          </cell>
          <cell r="BD68">
            <v>364760.938519869</v>
          </cell>
          <cell r="BI68">
            <v>4595970.3880783301</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2558.1666666666702</v>
          </cell>
          <cell r="F77">
            <v>1765940.0715030299</v>
          </cell>
          <cell r="G77">
            <v>0</v>
          </cell>
          <cell r="H77">
            <v>618859.78917193296</v>
          </cell>
          <cell r="I77">
            <v>94383.756498794697</v>
          </cell>
          <cell r="J77">
            <v>9174011909</v>
          </cell>
          <cell r="K77">
            <v>8964821481</v>
          </cell>
          <cell r="L77">
            <v>18131395542</v>
          </cell>
          <cell r="M77">
            <v>590879.97231089999</v>
          </cell>
          <cell r="N77">
            <v>68328.651312789094</v>
          </cell>
          <cell r="O77">
            <v>67276.181086715704</v>
          </cell>
          <cell r="P77">
            <v>0</v>
          </cell>
          <cell r="Q77">
            <v>0</v>
          </cell>
          <cell r="R77">
            <v>0</v>
          </cell>
          <cell r="T77">
            <v>1039177.4212978</v>
          </cell>
          <cell r="U77">
            <v>15435.3035051143</v>
          </cell>
          <cell r="V77">
            <v>4260281.1466870802</v>
          </cell>
          <cell r="X77">
            <v>92.849045540426104</v>
          </cell>
          <cell r="Y77">
            <v>71069.374291484797</v>
          </cell>
          <cell r="Z77">
            <v>71162.223337025207</v>
          </cell>
          <cell r="AB77">
            <v>6697.2768584272599</v>
          </cell>
          <cell r="AC77">
            <v>2095.1891328425299</v>
          </cell>
          <cell r="AD77">
            <v>8792.4659912697898</v>
          </cell>
          <cell r="AF77">
            <v>1095.4900970747301</v>
          </cell>
          <cell r="AG77">
            <v>205.481594892175</v>
          </cell>
          <cell r="AH77">
            <v>1954.81467848068</v>
          </cell>
          <cell r="AI77">
            <v>-33.4013616522249</v>
          </cell>
          <cell r="AJ77">
            <v>3222.3850087953601</v>
          </cell>
          <cell r="AL77">
            <v>98645.509251416996</v>
          </cell>
          <cell r="AM77">
            <v>-37645.055150172702</v>
          </cell>
          <cell r="AN77">
            <v>61000.454101244402</v>
          </cell>
          <cell r="AO77">
            <v>50177.431591634602</v>
          </cell>
          <cell r="AP77">
            <v>1686.0028014854399</v>
          </cell>
          <cell r="AQ77">
            <v>53107.918887223903</v>
          </cell>
          <cell r="AR77">
            <v>19468.823310964901</v>
          </cell>
          <cell r="AS77">
            <v>16171.2780637175</v>
          </cell>
          <cell r="AT77">
            <v>40123.486676656503</v>
          </cell>
          <cell r="AU77">
            <v>26491.0886702717</v>
          </cell>
          <cell r="AV77">
            <v>4998.4414945599101</v>
          </cell>
          <cell r="AW77">
            <v>273224.92559775902</v>
          </cell>
          <cell r="AY77">
            <v>83773.1347319044</v>
          </cell>
          <cell r="AZ77">
            <v>10288.809531565599</v>
          </cell>
          <cell r="BA77">
            <v>0</v>
          </cell>
          <cell r="BB77">
            <v>94061.944263469995</v>
          </cell>
          <cell r="BD77">
            <v>450463.94419831899</v>
          </cell>
          <cell r="BI77">
            <v>4710745.0908853998</v>
          </cell>
          <cell r="BK77">
            <v>144610452800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1045.1666666666699</v>
          </cell>
          <cell r="F81">
            <v>1767766.6319566299</v>
          </cell>
          <cell r="G81">
            <v>0</v>
          </cell>
          <cell r="H81">
            <v>653809.65914527199</v>
          </cell>
          <cell r="I81">
            <v>94234.311274118998</v>
          </cell>
          <cell r="J81">
            <v>3751101637</v>
          </cell>
          <cell r="K81">
            <v>3703027548</v>
          </cell>
          <cell r="L81">
            <v>7448787078</v>
          </cell>
          <cell r="M81">
            <v>594333.37466113898</v>
          </cell>
          <cell r="N81">
            <v>80235.403603890896</v>
          </cell>
          <cell r="O81">
            <v>67373.1946260564</v>
          </cell>
          <cell r="P81">
            <v>0</v>
          </cell>
          <cell r="Q81">
            <v>0</v>
          </cell>
          <cell r="R81">
            <v>0</v>
          </cell>
          <cell r="T81">
            <v>1040622.97520332</v>
          </cell>
          <cell r="U81">
            <v>8505.4826981342703</v>
          </cell>
          <cell r="V81">
            <v>4306881.0331685496</v>
          </cell>
          <cell r="X81">
            <v>75.865093286557197</v>
          </cell>
          <cell r="Y81">
            <v>40751.591372986797</v>
          </cell>
          <cell r="Z81">
            <v>40827.456466273303</v>
          </cell>
          <cell r="AB81">
            <v>5801.1253388614296</v>
          </cell>
          <cell r="AC81">
            <v>3969.2250837186998</v>
          </cell>
          <cell r="AD81">
            <v>9770.3504225801298</v>
          </cell>
          <cell r="AF81">
            <v>188.612501993302</v>
          </cell>
          <cell r="AG81">
            <v>819.56553978631803</v>
          </cell>
          <cell r="AH81">
            <v>2696.8355126773999</v>
          </cell>
          <cell r="AI81">
            <v>55.7445383511402</v>
          </cell>
          <cell r="AJ81">
            <v>3760.7580928081602</v>
          </cell>
          <cell r="AL81">
            <v>36313.050390687298</v>
          </cell>
          <cell r="AM81">
            <v>-13684.408945941601</v>
          </cell>
          <cell r="AN81">
            <v>22628.641444745699</v>
          </cell>
          <cell r="AO81">
            <v>58038.066496571497</v>
          </cell>
          <cell r="AP81">
            <v>1636.4580609153199</v>
          </cell>
          <cell r="AQ81">
            <v>81894.817652686994</v>
          </cell>
          <cell r="AR81">
            <v>7013.7682187848804</v>
          </cell>
          <cell r="AS81">
            <v>20479.111385743901</v>
          </cell>
          <cell r="AT81">
            <v>22076.3999362143</v>
          </cell>
          <cell r="AU81">
            <v>19676.700446499799</v>
          </cell>
          <cell r="AV81">
            <v>3605.6054855684902</v>
          </cell>
          <cell r="AW81">
            <v>237049.569127731</v>
          </cell>
          <cell r="AY81">
            <v>40011.808403763403</v>
          </cell>
          <cell r="AZ81">
            <v>14703.8087226918</v>
          </cell>
          <cell r="BA81">
            <v>6.3147823313666098</v>
          </cell>
          <cell r="BB81">
            <v>54721.931908786501</v>
          </cell>
          <cell r="BD81">
            <v>346130.066018179</v>
          </cell>
          <cell r="BI81">
            <v>4653011.0991867296</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v>
          </cell>
          <cell r="G85">
            <v>0</v>
          </cell>
          <cell r="H85">
            <v>645321.76303183998</v>
          </cell>
          <cell r="I85">
            <v>94977.482483328597</v>
          </cell>
          <cell r="J85">
            <v>3183121927</v>
          </cell>
          <cell r="K85">
            <v>3138250943</v>
          </cell>
          <cell r="L85">
            <v>6314487224</v>
          </cell>
          <cell r="M85">
            <v>593723.38405184599</v>
          </cell>
          <cell r="N85">
            <v>80973.384333615104</v>
          </cell>
          <cell r="O85">
            <v>67543.303371841801</v>
          </cell>
          <cell r="P85">
            <v>0</v>
          </cell>
          <cell r="Q85">
            <v>0</v>
          </cell>
          <cell r="R85">
            <v>0</v>
          </cell>
          <cell r="T85">
            <v>1040267.61472715</v>
          </cell>
          <cell r="U85">
            <v>9541.2982999906108</v>
          </cell>
          <cell r="V85">
            <v>4286532.87320372</v>
          </cell>
          <cell r="X85">
            <v>186.88531980839701</v>
          </cell>
          <cell r="Y85">
            <v>38817.568986569</v>
          </cell>
          <cell r="Z85">
            <v>39004.454306377404</v>
          </cell>
          <cell r="AB85">
            <v>2251.6231802385701</v>
          </cell>
          <cell r="AC85">
            <v>3127.02329294637</v>
          </cell>
          <cell r="AD85">
            <v>5378.6464731849301</v>
          </cell>
          <cell r="AF85">
            <v>754.52737860430204</v>
          </cell>
          <cell r="AG85">
            <v>5031.8343195266298</v>
          </cell>
          <cell r="AH85">
            <v>1527.64891518738</v>
          </cell>
          <cell r="AI85">
            <v>123.175166713628</v>
          </cell>
          <cell r="AJ85">
            <v>7437.1857800319303</v>
          </cell>
          <cell r="AL85">
            <v>41610.617920541001</v>
          </cell>
          <cell r="AM85">
            <v>-16086.224006762501</v>
          </cell>
          <cell r="AN85">
            <v>25524.393913778498</v>
          </cell>
          <cell r="AO85">
            <v>55145.784070630201</v>
          </cell>
          <cell r="AP85">
            <v>898.08293415985702</v>
          </cell>
          <cell r="AQ85">
            <v>32075.938762092599</v>
          </cell>
          <cell r="AR85">
            <v>2760.5185498262399</v>
          </cell>
          <cell r="AS85">
            <v>18314.798440875398</v>
          </cell>
          <cell r="AT85">
            <v>28282.626937165402</v>
          </cell>
          <cell r="AU85">
            <v>19139.972668357299</v>
          </cell>
          <cell r="AV85">
            <v>4270.5274725274703</v>
          </cell>
          <cell r="AW85">
            <v>186412.64374941299</v>
          </cell>
          <cell r="AY85">
            <v>39614.0882877806</v>
          </cell>
          <cell r="AZ85">
            <v>4036.8433361510301</v>
          </cell>
          <cell r="BA85">
            <v>0</v>
          </cell>
          <cell r="BB85">
            <v>43650.931623931603</v>
          </cell>
          <cell r="BD85">
            <v>281883.86193293898</v>
          </cell>
          <cell r="BI85">
            <v>4568416.7351366598</v>
          </cell>
          <cell r="BK85">
            <v>48639932979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2559.4166666666702</v>
          </cell>
          <cell r="F94">
            <v>1746164.18705434</v>
          </cell>
          <cell r="G94">
            <v>0</v>
          </cell>
          <cell r="H94">
            <v>646693.85901735397</v>
          </cell>
          <cell r="I94">
            <v>94087.169960603002</v>
          </cell>
          <cell r="J94">
            <v>9118204392</v>
          </cell>
          <cell r="K94">
            <v>8981918922</v>
          </cell>
          <cell r="L94">
            <v>18117254953</v>
          </cell>
          <cell r="M94">
            <v>589331.01012600504</v>
          </cell>
          <cell r="N94">
            <v>74617.710480903901</v>
          </cell>
          <cell r="O94">
            <v>65954.122912121893</v>
          </cell>
          <cell r="P94">
            <v>0</v>
          </cell>
          <cell r="Q94">
            <v>0</v>
          </cell>
          <cell r="R94">
            <v>0</v>
          </cell>
          <cell r="T94">
            <v>1040356.5480741099</v>
          </cell>
          <cell r="U94">
            <v>2834.4033145573499</v>
          </cell>
          <cell r="V94">
            <v>4260039.0109399902</v>
          </cell>
          <cell r="X94">
            <v>143.92928076058999</v>
          </cell>
          <cell r="Y94">
            <v>33202.396053788303</v>
          </cell>
          <cell r="Z94">
            <v>33346.325334548899</v>
          </cell>
          <cell r="AB94">
            <v>5324.0730309640903</v>
          </cell>
          <cell r="AC94">
            <v>2371.8379513560999</v>
          </cell>
          <cell r="AD94">
            <v>7695.9109823201898</v>
          </cell>
          <cell r="AF94">
            <v>119.23172597922699</v>
          </cell>
          <cell r="AG94">
            <v>130.41819424999201</v>
          </cell>
          <cell r="AH94">
            <v>4111.0841337544398</v>
          </cell>
          <cell r="AI94">
            <v>-25.437795070491301</v>
          </cell>
          <cell r="AJ94">
            <v>4335.2962589131603</v>
          </cell>
          <cell r="AL94">
            <v>57171.273239344897</v>
          </cell>
          <cell r="AM94">
            <v>-22948.924592192201</v>
          </cell>
          <cell r="AN94">
            <v>34222.348647152699</v>
          </cell>
          <cell r="AO94">
            <v>47808.792270374099</v>
          </cell>
          <cell r="AP94">
            <v>1647.1721746491701</v>
          </cell>
          <cell r="AQ94">
            <v>31284.819359880199</v>
          </cell>
          <cell r="AR94">
            <v>2.8520170611793101</v>
          </cell>
          <cell r="AS94">
            <v>37858.381792726199</v>
          </cell>
          <cell r="AT94">
            <v>25985.543939048599</v>
          </cell>
          <cell r="AU94">
            <v>34303.549929997098</v>
          </cell>
          <cell r="AV94">
            <v>5852.5668934978703</v>
          </cell>
          <cell r="AW94">
            <v>218966.027024387</v>
          </cell>
          <cell r="AY94">
            <v>114649.46374499401</v>
          </cell>
          <cell r="AZ94">
            <v>5289.8920326897396</v>
          </cell>
          <cell r="BA94">
            <v>2392.3295998437102</v>
          </cell>
          <cell r="BB94">
            <v>122331.685377527</v>
          </cell>
          <cell r="BD94">
            <v>386675.24497769697</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v>
          </cell>
          <cell r="G98">
            <v>0</v>
          </cell>
          <cell r="H98">
            <v>685093.54809154896</v>
          </cell>
          <cell r="I98">
            <v>94763.548551416796</v>
          </cell>
          <cell r="J98">
            <v>8544937057</v>
          </cell>
          <cell r="K98">
            <v>8399195708</v>
          </cell>
          <cell r="L98">
            <v>16921716318</v>
          </cell>
          <cell r="M98">
            <v>599389.18125862302</v>
          </cell>
          <cell r="N98">
            <v>98768.009798719402</v>
          </cell>
          <cell r="O98">
            <v>66536.581060525699</v>
          </cell>
          <cell r="P98">
            <v>0</v>
          </cell>
          <cell r="Q98">
            <v>0</v>
          </cell>
          <cell r="R98">
            <v>0</v>
          </cell>
          <cell r="T98">
            <v>1040779.50132654</v>
          </cell>
          <cell r="U98">
            <v>4074.3267183133498</v>
          </cell>
          <cell r="V98">
            <v>4326759.6406310797</v>
          </cell>
          <cell r="X98">
            <v>158.31829919699999</v>
          </cell>
          <cell r="Y98">
            <v>35620.950015918497</v>
          </cell>
          <cell r="Z98">
            <v>35779.2683151155</v>
          </cell>
          <cell r="AB98">
            <v>4567.4790406452303</v>
          </cell>
          <cell r="AC98">
            <v>5116.6610421309597</v>
          </cell>
          <cell r="AD98">
            <v>9684.14008277619</v>
          </cell>
          <cell r="AF98">
            <v>138.05702359475001</v>
          </cell>
          <cell r="AG98">
            <v>1073.8304149421599</v>
          </cell>
          <cell r="AH98">
            <v>2265.8999257136802</v>
          </cell>
          <cell r="AI98">
            <v>-23.4710813965828</v>
          </cell>
          <cell r="AJ98">
            <v>3454.3162828540098</v>
          </cell>
          <cell r="AL98">
            <v>55372.4239626446</v>
          </cell>
          <cell r="AM98">
            <v>-20760.347447734301</v>
          </cell>
          <cell r="AN98">
            <v>34612.076514910303</v>
          </cell>
          <cell r="AO98">
            <v>52268.665923803499</v>
          </cell>
          <cell r="AP98">
            <v>2544.44370158124</v>
          </cell>
          <cell r="AQ98">
            <v>23347.118964236401</v>
          </cell>
          <cell r="AR98">
            <v>0</v>
          </cell>
          <cell r="AS98">
            <v>38771.800063674003</v>
          </cell>
          <cell r="AT98">
            <v>24032.2736566557</v>
          </cell>
          <cell r="AU98">
            <v>35141.134670487103</v>
          </cell>
          <cell r="AV98">
            <v>5701.1612013159302</v>
          </cell>
          <cell r="AW98">
            <v>216418.67469666401</v>
          </cell>
          <cell r="AY98">
            <v>54687.991156390402</v>
          </cell>
          <cell r="AZ98">
            <v>4821.6865471010697</v>
          </cell>
          <cell r="BA98">
            <v>1458.7171813647501</v>
          </cell>
          <cell r="BB98">
            <v>60968.394884856199</v>
          </cell>
          <cell r="BD98">
            <v>326304.79426226602</v>
          </cell>
          <cell r="BI98">
            <v>4653064.4348933501</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1283.1666666666699</v>
          </cell>
          <cell r="F101">
            <v>1705868.1993116001</v>
          </cell>
          <cell r="G101">
            <v>0</v>
          </cell>
          <cell r="H101">
            <v>662291.05240940396</v>
          </cell>
          <cell r="I101">
            <v>94271.212170411702</v>
          </cell>
          <cell r="J101">
            <v>4600824304</v>
          </cell>
          <cell r="K101">
            <v>4502406559</v>
          </cell>
          <cell r="L101">
            <v>9105575990</v>
          </cell>
          <cell r="M101">
            <v>591195.66586569697</v>
          </cell>
          <cell r="N101">
            <v>92820.862319781794</v>
          </cell>
          <cell r="O101">
            <v>64189.854526561903</v>
          </cell>
          <cell r="P101">
            <v>0</v>
          </cell>
          <cell r="Q101">
            <v>0</v>
          </cell>
          <cell r="R101">
            <v>0</v>
          </cell>
          <cell r="T101">
            <v>1037207.26548902</v>
          </cell>
          <cell r="U101">
            <v>1432.7608130926101</v>
          </cell>
          <cell r="V101">
            <v>4249276.8729055701</v>
          </cell>
          <cell r="X101">
            <v>174.308351733991</v>
          </cell>
          <cell r="Y101">
            <v>29007.615924146001</v>
          </cell>
          <cell r="Z101">
            <v>29181.924275879999</v>
          </cell>
          <cell r="AB101">
            <v>3588.6065073386198</v>
          </cell>
          <cell r="AC101">
            <v>2580.41583322509</v>
          </cell>
          <cell r="AD101">
            <v>6169.0223405637098</v>
          </cell>
          <cell r="AF101">
            <v>155.44947395765701</v>
          </cell>
          <cell r="AG101">
            <v>416.65898168593299</v>
          </cell>
          <cell r="AH101">
            <v>1981.49486946357</v>
          </cell>
          <cell r="AI101">
            <v>-19.643914794129099</v>
          </cell>
          <cell r="AJ101">
            <v>2533.9594103130298</v>
          </cell>
          <cell r="AL101">
            <v>62289.353162748397</v>
          </cell>
          <cell r="AM101">
            <v>-24091.701454734401</v>
          </cell>
          <cell r="AN101">
            <v>38197.651708013997</v>
          </cell>
          <cell r="AO101">
            <v>50599.9913625146</v>
          </cell>
          <cell r="AP101">
            <v>1756.41635277309</v>
          </cell>
          <cell r="AQ101">
            <v>36585.235550071397</v>
          </cell>
          <cell r="AR101">
            <v>0</v>
          </cell>
          <cell r="AS101">
            <v>37316.832575659202</v>
          </cell>
          <cell r="AT101">
            <v>31171.131250811799</v>
          </cell>
          <cell r="AU101">
            <v>46408.220223405602</v>
          </cell>
          <cell r="AV101">
            <v>5790.8881023509502</v>
          </cell>
          <cell r="AW101">
            <v>247826.36712560101</v>
          </cell>
          <cell r="AY101">
            <v>52891.5086374854</v>
          </cell>
          <cell r="AZ101">
            <v>6981.6571632679597</v>
          </cell>
          <cell r="BA101">
            <v>-1245.7028834913599</v>
          </cell>
          <cell r="BB101">
            <v>58627.462917261997</v>
          </cell>
          <cell r="BD101">
            <v>344338.73606961902</v>
          </cell>
          <cell r="BI101">
            <v>4593615.6089751897</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v>
          </cell>
          <cell r="G111">
            <v>0</v>
          </cell>
          <cell r="H111">
            <v>627355.28477500298</v>
          </cell>
          <cell r="I111">
            <v>93557.439739413705</v>
          </cell>
          <cell r="J111">
            <v>9772275424</v>
          </cell>
          <cell r="K111">
            <v>9628038746</v>
          </cell>
          <cell r="L111">
            <v>19357110800</v>
          </cell>
          <cell r="M111">
            <v>585122.27560622501</v>
          </cell>
          <cell r="N111">
            <v>66818.437477379703</v>
          </cell>
          <cell r="O111">
            <v>66062.306369887796</v>
          </cell>
          <cell r="P111">
            <v>0</v>
          </cell>
          <cell r="Q111">
            <v>0</v>
          </cell>
          <cell r="R111">
            <v>0</v>
          </cell>
          <cell r="T111">
            <v>1042098.6556581</v>
          </cell>
          <cell r="U111">
            <v>8815.2926770418599</v>
          </cell>
          <cell r="V111">
            <v>4225865.2994631398</v>
          </cell>
          <cell r="X111">
            <v>190.10133912414</v>
          </cell>
          <cell r="Y111">
            <v>55529.151164193499</v>
          </cell>
          <cell r="Z111">
            <v>55719.252503317599</v>
          </cell>
          <cell r="AB111">
            <v>4725.68325491615</v>
          </cell>
          <cell r="AC111">
            <v>3108.8653034141598</v>
          </cell>
          <cell r="AD111">
            <v>7834.5485583303198</v>
          </cell>
          <cell r="AF111">
            <v>737.67520207503901</v>
          </cell>
          <cell r="AG111">
            <v>374.58960670768499</v>
          </cell>
          <cell r="AH111">
            <v>1197.01109904693</v>
          </cell>
          <cell r="AI111">
            <v>-21.405658101097799</v>
          </cell>
          <cell r="AJ111">
            <v>2287.8702497285599</v>
          </cell>
          <cell r="AL111">
            <v>65850.770539268895</v>
          </cell>
          <cell r="AM111">
            <v>-23838.125588128802</v>
          </cell>
          <cell r="AN111">
            <v>42012.644951140101</v>
          </cell>
          <cell r="AO111">
            <v>36864.436783689198</v>
          </cell>
          <cell r="AP111">
            <v>684.44423332126905</v>
          </cell>
          <cell r="AQ111">
            <v>55852.475177946697</v>
          </cell>
          <cell r="AR111">
            <v>25876.606074315401</v>
          </cell>
          <cell r="AS111">
            <v>15880.0872240318</v>
          </cell>
          <cell r="AT111">
            <v>30401.732175171899</v>
          </cell>
          <cell r="AU111">
            <v>35349.555947641398</v>
          </cell>
          <cell r="AV111">
            <v>5336.5321510435497</v>
          </cell>
          <cell r="AW111">
            <v>248258.51471830101</v>
          </cell>
          <cell r="AY111">
            <v>4622.0451803595097</v>
          </cell>
          <cell r="AZ111">
            <v>46236.306460369196</v>
          </cell>
          <cell r="BA111">
            <v>0</v>
          </cell>
          <cell r="BB111">
            <v>50858.351640728702</v>
          </cell>
          <cell r="BD111">
            <v>364958.53767040698</v>
          </cell>
          <cell r="BI111">
            <v>4590823.8371335501</v>
          </cell>
          <cell r="BK111">
            <v>152213355144</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v>
          </cell>
          <cell r="G120">
            <v>0</v>
          </cell>
          <cell r="H120">
            <v>575860.86522065301</v>
          </cell>
          <cell r="I120">
            <v>93378.801718845905</v>
          </cell>
          <cell r="J120">
            <v>4228658710</v>
          </cell>
          <cell r="K120">
            <v>4170907181</v>
          </cell>
          <cell r="L120">
            <v>8409231875</v>
          </cell>
          <cell r="M120">
            <v>572919.02946592995</v>
          </cell>
          <cell r="N120">
            <v>58755.155651047004</v>
          </cell>
          <cell r="O120">
            <v>64426.878111997801</v>
          </cell>
          <cell r="P120">
            <v>0</v>
          </cell>
          <cell r="Q120">
            <v>0</v>
          </cell>
          <cell r="R120">
            <v>0</v>
          </cell>
          <cell r="T120">
            <v>1040468.52683992</v>
          </cell>
          <cell r="U120">
            <v>2703.3057772321099</v>
          </cell>
          <cell r="V120">
            <v>4144357.4007230098</v>
          </cell>
          <cell r="X120">
            <v>458.41675192688098</v>
          </cell>
          <cell r="Y120">
            <v>60436.302025782701</v>
          </cell>
          <cell r="Z120">
            <v>60894.718777709597</v>
          </cell>
          <cell r="AB120">
            <v>4477.2965691289801</v>
          </cell>
          <cell r="AC120">
            <v>3971.0767341927599</v>
          </cell>
          <cell r="AD120">
            <v>8448.3733033217395</v>
          </cell>
          <cell r="AF120">
            <v>1978.9375895232199</v>
          </cell>
          <cell r="AG120">
            <v>687.47152308846603</v>
          </cell>
          <cell r="AH120">
            <v>1113.82565991406</v>
          </cell>
          <cell r="AI120">
            <v>-29.183002523702299</v>
          </cell>
          <cell r="AJ120">
            <v>3751.05177000205</v>
          </cell>
          <cell r="AL120">
            <v>60210.934451947302</v>
          </cell>
          <cell r="AM120">
            <v>-25846.125844076101</v>
          </cell>
          <cell r="AN120">
            <v>34364.8086078712</v>
          </cell>
          <cell r="AO120">
            <v>57619.886569811097</v>
          </cell>
          <cell r="AP120">
            <v>691.761680649342</v>
          </cell>
          <cell r="AQ120">
            <v>55132.819589386803</v>
          </cell>
          <cell r="AR120">
            <v>0</v>
          </cell>
          <cell r="AS120">
            <v>17177.225155173601</v>
          </cell>
          <cell r="AT120">
            <v>31752.375485983201</v>
          </cell>
          <cell r="AU120">
            <v>39323.105518041099</v>
          </cell>
          <cell r="AV120">
            <v>6834.6439533456096</v>
          </cell>
          <cell r="AW120">
            <v>242896.626560262</v>
          </cell>
          <cell r="AY120">
            <v>36079.352158788599</v>
          </cell>
          <cell r="AZ120">
            <v>57414.861742036701</v>
          </cell>
          <cell r="BA120">
            <v>0</v>
          </cell>
          <cell r="BB120">
            <v>93494.2139008253</v>
          </cell>
          <cell r="BD120">
            <v>409484.984312121</v>
          </cell>
          <cell r="BI120">
            <v>4553842.3850351302</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27415.333333333299</v>
          </cell>
          <cell r="F129">
            <v>1737679.6443444099</v>
          </cell>
          <cell r="G129">
            <v>25.141040293752901</v>
          </cell>
          <cell r="H129">
            <v>633257.94425564795</v>
          </cell>
          <cell r="I129">
            <v>94613.241853707194</v>
          </cell>
          <cell r="J129">
            <v>97249976839</v>
          </cell>
          <cell r="K129">
            <v>95643329075</v>
          </cell>
          <cell r="L129">
            <v>192843693819</v>
          </cell>
          <cell r="M129">
            <v>586330.35623009002</v>
          </cell>
          <cell r="N129">
            <v>70737.005729761906</v>
          </cell>
          <cell r="O129">
            <v>66325.223503270696</v>
          </cell>
          <cell r="P129">
            <v>0</v>
          </cell>
          <cell r="Q129">
            <v>0</v>
          </cell>
          <cell r="R129">
            <v>0</v>
          </cell>
          <cell r="T129">
            <v>1037468.64563322</v>
          </cell>
          <cell r="U129">
            <v>7177.4623021180396</v>
          </cell>
          <cell r="V129">
            <v>4233614.6648925198</v>
          </cell>
          <cell r="X129">
            <v>97.016256109719606</v>
          </cell>
          <cell r="Y129">
            <v>44832.5818945602</v>
          </cell>
          <cell r="Z129">
            <v>44929.598150669903</v>
          </cell>
          <cell r="AB129">
            <v>5243.0870042312099</v>
          </cell>
          <cell r="AC129">
            <v>2912.2530791771001</v>
          </cell>
          <cell r="AD129">
            <v>8155.3400834083104</v>
          </cell>
          <cell r="AF129">
            <v>540.92320295211903</v>
          </cell>
          <cell r="AG129">
            <v>1021.39451158719</v>
          </cell>
          <cell r="AH129">
            <v>3022.7428415971599</v>
          </cell>
          <cell r="AI129">
            <v>33.533974296622297</v>
          </cell>
          <cell r="AJ129">
            <v>4618.5945304330899</v>
          </cell>
          <cell r="AL129">
            <v>59626.692030615501</v>
          </cell>
          <cell r="AM129">
            <v>-22463.089177589201</v>
          </cell>
          <cell r="AN129">
            <v>37163.602853026299</v>
          </cell>
          <cell r="AO129">
            <v>47583.873714223198</v>
          </cell>
          <cell r="AP129">
            <v>1436.1461317267699</v>
          </cell>
          <cell r="AQ129">
            <v>46481.603995938996</v>
          </cell>
          <cell r="AR129">
            <v>8583.5506346813199</v>
          </cell>
          <cell r="AS129">
            <v>20585.976603725401</v>
          </cell>
          <cell r="AT129">
            <v>27468.656946842399</v>
          </cell>
          <cell r="AU129">
            <v>29847.261122121399</v>
          </cell>
          <cell r="AV129">
            <v>6375.8548379252497</v>
          </cell>
          <cell r="AW129">
            <v>225526.52684021101</v>
          </cell>
          <cell r="AY129">
            <v>57160.5404426963</v>
          </cell>
          <cell r="AZ129">
            <v>34988.470247793201</v>
          </cell>
          <cell r="BA129">
            <v>364.98552817158298</v>
          </cell>
          <cell r="BB129">
            <v>92513.996218661094</v>
          </cell>
          <cell r="BD129">
            <v>375744.05582338403</v>
          </cell>
          <cell r="BI129">
            <v>4609358.7207159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284.33333333333297</v>
          </cell>
          <cell r="F131">
            <v>1923419.8206330601</v>
          </cell>
          <cell r="G131">
            <v>0</v>
          </cell>
          <cell r="H131">
            <v>521107.57532239199</v>
          </cell>
          <cell r="I131">
            <v>100117.07678780799</v>
          </cell>
          <cell r="J131">
            <v>1127599067</v>
          </cell>
          <cell r="K131">
            <v>1062127292</v>
          </cell>
          <cell r="L131">
            <v>2173183641</v>
          </cell>
          <cell r="M131">
            <v>641772.08645955496</v>
          </cell>
          <cell r="N131">
            <v>29696.6526963658</v>
          </cell>
          <cell r="O131">
            <v>74958.002051582604</v>
          </cell>
          <cell r="P131">
            <v>0</v>
          </cell>
          <cell r="Q131">
            <v>0</v>
          </cell>
          <cell r="R131">
            <v>0</v>
          </cell>
          <cell r="T131">
            <v>1047428.72303634</v>
          </cell>
          <cell r="U131">
            <v>15678.9654161782</v>
          </cell>
          <cell r="V131">
            <v>4354178.9024032801</v>
          </cell>
          <cell r="X131">
            <v>63.745603751465403</v>
          </cell>
          <cell r="Y131">
            <v>171026.447538101</v>
          </cell>
          <cell r="Z131">
            <v>171090.19314185201</v>
          </cell>
          <cell r="AB131">
            <v>40177.132766705698</v>
          </cell>
          <cell r="AC131">
            <v>8.4428487690504106</v>
          </cell>
          <cell r="AD131">
            <v>40185.575615474801</v>
          </cell>
          <cell r="AF131">
            <v>15953.6052168816</v>
          </cell>
          <cell r="AG131">
            <v>2.9548651817116101</v>
          </cell>
          <cell r="AH131">
            <v>107.18815943728001</v>
          </cell>
          <cell r="AI131">
            <v>-25.402403282532202</v>
          </cell>
          <cell r="AJ131">
            <v>16038.3458382181</v>
          </cell>
          <cell r="AL131">
            <v>6193.5178780773704</v>
          </cell>
          <cell r="AM131">
            <v>-4941.2875146541601</v>
          </cell>
          <cell r="AN131">
            <v>1252.2303634232101</v>
          </cell>
          <cell r="AO131">
            <v>5687.72362250879</v>
          </cell>
          <cell r="AP131">
            <v>285.89507620164102</v>
          </cell>
          <cell r="AQ131">
            <v>93052.873974208705</v>
          </cell>
          <cell r="AR131">
            <v>0</v>
          </cell>
          <cell r="AS131">
            <v>2985.6743845252099</v>
          </cell>
          <cell r="AT131">
            <v>10871.997069167601</v>
          </cell>
          <cell r="AU131">
            <v>88481.6547479484</v>
          </cell>
          <cell r="AV131">
            <v>787.65709261430197</v>
          </cell>
          <cell r="AW131">
            <v>203405.70633059801</v>
          </cell>
          <cell r="AY131">
            <v>35466.490621336503</v>
          </cell>
          <cell r="AZ131">
            <v>115042.571219226</v>
          </cell>
          <cell r="BA131">
            <v>0</v>
          </cell>
          <cell r="BB131">
            <v>150509.06184056299</v>
          </cell>
          <cell r="BD131">
            <v>581228.88276670605</v>
          </cell>
          <cell r="BI131">
            <v>4935407.7851699898</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27699.666666666701</v>
          </cell>
          <cell r="F133">
            <v>1739586.2421418999</v>
          </cell>
          <cell r="G133">
            <v>24.882970914210802</v>
          </cell>
          <cell r="H133">
            <v>632106.73588129797</v>
          </cell>
          <cell r="I133">
            <v>94669.737975186203</v>
          </cell>
          <cell r="J133">
            <v>98377575906</v>
          </cell>
          <cell r="K133">
            <v>96705456367</v>
          </cell>
          <cell r="L133">
            <v>195016877460</v>
          </cell>
          <cell r="M133">
            <v>586899.45809516404</v>
          </cell>
          <cell r="N133">
            <v>70315.732054537395</v>
          </cell>
          <cell r="O133">
            <v>66413.837807915901</v>
          </cell>
          <cell r="P133">
            <v>0</v>
          </cell>
          <cell r="Q133">
            <v>0</v>
          </cell>
          <cell r="R133">
            <v>0</v>
          </cell>
          <cell r="T133">
            <v>1037570.88448116</v>
          </cell>
          <cell r="U133">
            <v>7264.7290821790903</v>
          </cell>
          <cell r="V133">
            <v>4234852.2404902596</v>
          </cell>
          <cell r="X133">
            <v>96.674737361460402</v>
          </cell>
          <cell r="Y133">
            <v>46127.944863957397</v>
          </cell>
          <cell r="Z133">
            <v>46224.619601318896</v>
          </cell>
          <cell r="AB133">
            <v>5601.6802608936296</v>
          </cell>
          <cell r="AC133">
            <v>2882.4458597576399</v>
          </cell>
          <cell r="AD133">
            <v>8484.12612065127</v>
          </cell>
          <cell r="AF133">
            <v>699.13230002767796</v>
          </cell>
          <cell r="AG133">
            <v>1010.94036631006</v>
          </cell>
          <cell r="AH133">
            <v>2992.81506696831</v>
          </cell>
          <cell r="AI133">
            <v>32.929000348981297</v>
          </cell>
          <cell r="AJ133">
            <v>4735.8167336550396</v>
          </cell>
          <cell r="AL133">
            <v>59078.207722114603</v>
          </cell>
          <cell r="AM133">
            <v>-22283.230252469901</v>
          </cell>
          <cell r="AN133">
            <v>36794.977469644597</v>
          </cell>
          <cell r="AO133">
            <v>47153.815397898899</v>
          </cell>
          <cell r="AP133">
            <v>1424.33896015596</v>
          </cell>
          <cell r="AQ133">
            <v>46959.651785821698</v>
          </cell>
          <cell r="AR133">
            <v>8495.4416479139309</v>
          </cell>
          <cell r="AS133">
            <v>20405.311881009398</v>
          </cell>
          <cell r="AT133">
            <v>27298.294477069499</v>
          </cell>
          <cell r="AU133">
            <v>30449.135245309801</v>
          </cell>
          <cell r="AV133">
            <v>6318.4927435949903</v>
          </cell>
          <cell r="AW133">
            <v>225299.45960841901</v>
          </cell>
          <cell r="AY133">
            <v>56937.8539543195</v>
          </cell>
          <cell r="AZ133">
            <v>35810.214770935898</v>
          </cell>
          <cell r="BA133">
            <v>361.23900107101201</v>
          </cell>
          <cell r="BB133">
            <v>93109.307726326399</v>
          </cell>
          <cell r="BD133">
            <v>377853.32979037001</v>
          </cell>
          <cell r="BI133">
            <v>4612705.5702806301</v>
          </cell>
          <cell r="BK133">
            <v>1533244880739</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1505198.18096578</v>
          </cell>
          <cell r="G140">
            <v>0</v>
          </cell>
          <cell r="H140">
            <v>0</v>
          </cell>
          <cell r="I140">
            <v>31102.309892170699</v>
          </cell>
          <cell r="J140">
            <v>444773740</v>
          </cell>
          <cell r="K140">
            <v>469877977</v>
          </cell>
          <cell r="L140">
            <v>915433697</v>
          </cell>
          <cell r="M140">
            <v>428809.993905298</v>
          </cell>
          <cell r="N140">
            <v>0</v>
          </cell>
          <cell r="O140">
            <v>21991.131739334302</v>
          </cell>
          <cell r="Q140">
            <v>0</v>
          </cell>
          <cell r="R140">
            <v>0</v>
          </cell>
          <cell r="T140">
            <v>1015804.66010314</v>
          </cell>
          <cell r="U140">
            <v>6554.3263009845296</v>
          </cell>
          <cell r="V140">
            <v>3009460.6029067002</v>
          </cell>
          <cell r="X140">
            <v>0</v>
          </cell>
          <cell r="Y140">
            <v>13665.2456633849</v>
          </cell>
          <cell r="Z140">
            <v>13665.2456633849</v>
          </cell>
          <cell r="AB140">
            <v>28613.312705110198</v>
          </cell>
          <cell r="AC140">
            <v>0</v>
          </cell>
          <cell r="AD140">
            <v>28613.312705110198</v>
          </cell>
          <cell r="AF140">
            <v>1349.3844350679799</v>
          </cell>
          <cell r="AG140">
            <v>0</v>
          </cell>
          <cell r="AH140">
            <v>28.090014064697598</v>
          </cell>
          <cell r="AI140">
            <v>0</v>
          </cell>
          <cell r="AJ140">
            <v>1377.4744491326801</v>
          </cell>
          <cell r="AL140">
            <v>0</v>
          </cell>
          <cell r="AM140">
            <v>0</v>
          </cell>
          <cell r="AN140">
            <v>0</v>
          </cell>
          <cell r="AO140">
            <v>0</v>
          </cell>
          <cell r="AP140">
            <v>0</v>
          </cell>
          <cell r="AQ140">
            <v>0</v>
          </cell>
          <cell r="AR140">
            <v>0</v>
          </cell>
          <cell r="AS140">
            <v>4994.23347398031</v>
          </cell>
          <cell r="AT140">
            <v>0</v>
          </cell>
          <cell r="AU140">
            <v>0</v>
          </cell>
          <cell r="AV140">
            <v>2375.8054383497401</v>
          </cell>
          <cell r="AW140">
            <v>7370.0389123300502</v>
          </cell>
          <cell r="AY140">
            <v>57890.298640412599</v>
          </cell>
          <cell r="AZ140">
            <v>13902.016408813901</v>
          </cell>
          <cell r="BA140">
            <v>0</v>
          </cell>
          <cell r="BB140">
            <v>71792.315049226396</v>
          </cell>
          <cell r="BD140">
            <v>122818.386779184</v>
          </cell>
          <cell r="BI140">
            <v>3132278.9896858898</v>
          </cell>
          <cell r="BK140">
            <v>6681151085</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OPERAI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659283.84572264203</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1458828.0529714201</v>
          </cell>
          <cell r="G31">
            <v>0</v>
          </cell>
          <cell r="H31">
            <v>533724.36372609495</v>
          </cell>
          <cell r="I31">
            <v>83954.751840427707</v>
          </cell>
          <cell r="J31">
            <v>6325550250</v>
          </cell>
          <cell r="K31">
            <v>6246392843</v>
          </cell>
          <cell r="L31">
            <v>12591701259</v>
          </cell>
          <cell r="M31">
            <v>517044.74986633798</v>
          </cell>
          <cell r="N31">
            <v>69290.516553567795</v>
          </cell>
          <cell r="O31">
            <v>55358.6331893893</v>
          </cell>
          <cell r="P31">
            <v>0</v>
          </cell>
          <cell r="Q31">
            <v>0</v>
          </cell>
          <cell r="R31">
            <v>0</v>
          </cell>
          <cell r="T31">
            <v>1028007.94809788</v>
          </cell>
          <cell r="U31">
            <v>-2780.5465350606601</v>
          </cell>
          <cell r="V31">
            <v>3743428.4697100599</v>
          </cell>
          <cell r="X31">
            <v>0</v>
          </cell>
          <cell r="Y31">
            <v>121013.13399136301</v>
          </cell>
          <cell r="Z31">
            <v>121013.13399136301</v>
          </cell>
          <cell r="AB31">
            <v>751.79029405716597</v>
          </cell>
          <cell r="AC31">
            <v>25379.9848241826</v>
          </cell>
          <cell r="AD31">
            <v>26131.775118239799</v>
          </cell>
          <cell r="AF31">
            <v>143.63796010693</v>
          </cell>
          <cell r="AG31">
            <v>7307.9658235656998</v>
          </cell>
          <cell r="AH31">
            <v>7973.7856878470102</v>
          </cell>
          <cell r="AI31">
            <v>209.60164507505701</v>
          </cell>
          <cell r="AJ31">
            <v>15634.9911165947</v>
          </cell>
          <cell r="AL31">
            <v>15593.2060867777</v>
          </cell>
          <cell r="AM31">
            <v>-6353.1053259304999</v>
          </cell>
          <cell r="AN31">
            <v>9240.10076084721</v>
          </cell>
          <cell r="AO31">
            <v>201189.19654534201</v>
          </cell>
          <cell r="AP31">
            <v>1989.6579477688699</v>
          </cell>
          <cell r="AQ31">
            <v>38316.777873740502</v>
          </cell>
          <cell r="AR31">
            <v>0</v>
          </cell>
          <cell r="AS31">
            <v>49248.615957228001</v>
          </cell>
          <cell r="AT31">
            <v>13473.826732469701</v>
          </cell>
          <cell r="AU31">
            <v>1602.5961752004901</v>
          </cell>
          <cell r="AV31">
            <v>4847.8169442730796</v>
          </cell>
          <cell r="AW31">
            <v>319908.58893686999</v>
          </cell>
          <cell r="AY31">
            <v>251069.471478511</v>
          </cell>
          <cell r="AZ31">
            <v>14545.8011515525</v>
          </cell>
          <cell r="BA31">
            <v>0</v>
          </cell>
          <cell r="BB31">
            <v>265615.27263006399</v>
          </cell>
          <cell r="BD31">
            <v>748303.76179313206</v>
          </cell>
          <cell r="BI31">
            <v>4491732.2315031895</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v>
          </cell>
          <cell r="G34">
            <v>0</v>
          </cell>
          <cell r="H34">
            <v>553763.26225640997</v>
          </cell>
          <cell r="I34">
            <v>83959.245641025598</v>
          </cell>
          <cell r="J34">
            <v>2552862045</v>
          </cell>
          <cell r="K34">
            <v>2527707975</v>
          </cell>
          <cell r="L34">
            <v>5090124327</v>
          </cell>
          <cell r="M34">
            <v>521084.104615385</v>
          </cell>
          <cell r="N34">
            <v>74967.271487179503</v>
          </cell>
          <cell r="O34">
            <v>57251.557743589699</v>
          </cell>
          <cell r="P34">
            <v>0</v>
          </cell>
          <cell r="Q34">
            <v>0</v>
          </cell>
          <cell r="R34">
            <v>0</v>
          </cell>
          <cell r="T34">
            <v>1028622.1014359</v>
          </cell>
          <cell r="U34">
            <v>-6178.6149743589704</v>
          </cell>
          <cell r="V34">
            <v>3774946.9487179499</v>
          </cell>
          <cell r="X34">
            <v>0</v>
          </cell>
          <cell r="Y34">
            <v>121156.305333333</v>
          </cell>
          <cell r="Z34">
            <v>121156.305333333</v>
          </cell>
          <cell r="AB34">
            <v>5852.2416410256401</v>
          </cell>
          <cell r="AC34">
            <v>24039.673743589701</v>
          </cell>
          <cell r="AD34">
            <v>29891.9153846154</v>
          </cell>
          <cell r="AF34">
            <v>0</v>
          </cell>
          <cell r="AG34">
            <v>7564.8085128205103</v>
          </cell>
          <cell r="AH34">
            <v>7001.8391794871804</v>
          </cell>
          <cell r="AI34">
            <v>156.37641025641</v>
          </cell>
          <cell r="AJ34">
            <v>14723.024102564101</v>
          </cell>
          <cell r="AL34">
            <v>29759.708307692301</v>
          </cell>
          <cell r="AM34">
            <v>-7814.5864615384598</v>
          </cell>
          <cell r="AN34">
            <v>21945.121846153801</v>
          </cell>
          <cell r="AO34">
            <v>168661.517333333</v>
          </cell>
          <cell r="AP34">
            <v>1386.68697435897</v>
          </cell>
          <cell r="AQ34">
            <v>27849.664410256399</v>
          </cell>
          <cell r="AR34">
            <v>0</v>
          </cell>
          <cell r="AS34">
            <v>48421.476923076902</v>
          </cell>
          <cell r="AT34">
            <v>13292.3779487179</v>
          </cell>
          <cell r="AU34">
            <v>447.92974358974402</v>
          </cell>
          <cell r="AV34">
            <v>4485.3058461538503</v>
          </cell>
          <cell r="AW34">
            <v>286490.081025641</v>
          </cell>
          <cell r="AY34">
            <v>167552.691282051</v>
          </cell>
          <cell r="AZ34">
            <v>11461.6979487179</v>
          </cell>
          <cell r="BA34">
            <v>0</v>
          </cell>
          <cell r="BB34">
            <v>179014.38923076901</v>
          </cell>
          <cell r="BD34">
            <v>631275.71507692302</v>
          </cell>
          <cell r="BI34">
            <v>4406222.6637948696</v>
          </cell>
          <cell r="BK34">
            <v>42960670972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2595.9166666666702</v>
          </cell>
          <cell r="F45">
            <v>1451801.8149016099</v>
          </cell>
          <cell r="G45">
            <v>0</v>
          </cell>
          <cell r="H45">
            <v>540178.77255946805</v>
          </cell>
          <cell r="I45">
            <v>87006.228981413107</v>
          </cell>
          <cell r="J45">
            <v>8081325312</v>
          </cell>
          <cell r="K45">
            <v>8011110165</v>
          </cell>
          <cell r="L45">
            <v>16135619818</v>
          </cell>
          <cell r="M45">
            <v>516594.506661102</v>
          </cell>
          <cell r="N45">
            <v>67213.267054027194</v>
          </cell>
          <cell r="O45">
            <v>56188.613559757301</v>
          </cell>
          <cell r="P45">
            <v>0</v>
          </cell>
          <cell r="Q45">
            <v>0</v>
          </cell>
          <cell r="R45">
            <v>0</v>
          </cell>
          <cell r="T45">
            <v>1028234.84562293</v>
          </cell>
          <cell r="U45">
            <v>-3993.0911688228298</v>
          </cell>
          <cell r="V45">
            <v>3743224.9581714901</v>
          </cell>
          <cell r="X45">
            <v>0</v>
          </cell>
          <cell r="Y45">
            <v>109503.481493371</v>
          </cell>
          <cell r="Z45">
            <v>109503.481493371</v>
          </cell>
          <cell r="AB45">
            <v>1922.4963564572599</v>
          </cell>
          <cell r="AC45">
            <v>37467.063336650499</v>
          </cell>
          <cell r="AD45">
            <v>39389.559693107803</v>
          </cell>
          <cell r="AF45">
            <v>1.8224776090655199</v>
          </cell>
          <cell r="AG45">
            <v>10773.9023787358</v>
          </cell>
          <cell r="AH45">
            <v>28305.780873808199</v>
          </cell>
          <cell r="AI45">
            <v>321.87589483483703</v>
          </cell>
          <cell r="AJ45">
            <v>39403.381624987996</v>
          </cell>
          <cell r="AL45">
            <v>18316.759911399298</v>
          </cell>
          <cell r="AM45">
            <v>-7880.5598536162597</v>
          </cell>
          <cell r="AN45">
            <v>10436.2000577831</v>
          </cell>
          <cell r="AO45">
            <v>186387.59038233099</v>
          </cell>
          <cell r="AP45">
            <v>1023.96882925107</v>
          </cell>
          <cell r="AQ45">
            <v>15903.9617989792</v>
          </cell>
          <cell r="AR45">
            <v>0</v>
          </cell>
          <cell r="AS45">
            <v>40934.218163140802</v>
          </cell>
          <cell r="AT45">
            <v>11586.2485955507</v>
          </cell>
          <cell r="AU45">
            <v>430.76427723026598</v>
          </cell>
          <cell r="AV45">
            <v>4307.2476646014602</v>
          </cell>
          <cell r="AW45">
            <v>271010.19976886798</v>
          </cell>
          <cell r="AY45">
            <v>206778.60431446799</v>
          </cell>
          <cell r="AZ45">
            <v>20853.506019068402</v>
          </cell>
          <cell r="BA45">
            <v>0</v>
          </cell>
          <cell r="BB45">
            <v>227632.11033353701</v>
          </cell>
          <cell r="BD45">
            <v>686938.73291387095</v>
          </cell>
          <cell r="BI45">
            <v>4430163.69108536</v>
          </cell>
          <cell r="BK45">
            <v>138004029141</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2239.5833333333298</v>
          </cell>
          <cell r="F56">
            <v>1483104.70727442</v>
          </cell>
          <cell r="G56">
            <v>0</v>
          </cell>
          <cell r="H56">
            <v>575478.89957209304</v>
          </cell>
          <cell r="I56">
            <v>85545.273488372099</v>
          </cell>
          <cell r="J56">
            <v>7157422883</v>
          </cell>
          <cell r="K56">
            <v>7079661994</v>
          </cell>
          <cell r="L56">
            <v>14242662332</v>
          </cell>
          <cell r="M56">
            <v>529751.99542325595</v>
          </cell>
          <cell r="N56">
            <v>74932.732018604598</v>
          </cell>
          <cell r="O56">
            <v>57575.581730232603</v>
          </cell>
          <cell r="P56">
            <v>0</v>
          </cell>
          <cell r="Q56">
            <v>0</v>
          </cell>
          <cell r="R56">
            <v>0</v>
          </cell>
          <cell r="T56">
            <v>1029733.55750698</v>
          </cell>
          <cell r="U56">
            <v>-2186.3501395348799</v>
          </cell>
          <cell r="V56">
            <v>3833936.3968744199</v>
          </cell>
          <cell r="X56">
            <v>0</v>
          </cell>
          <cell r="Y56">
            <v>148259.64260465099</v>
          </cell>
          <cell r="Z56">
            <v>148259.64260465099</v>
          </cell>
          <cell r="AB56">
            <v>2627.00171162791</v>
          </cell>
          <cell r="AC56">
            <v>34629.223962790697</v>
          </cell>
          <cell r="AD56">
            <v>37256.225674418602</v>
          </cell>
          <cell r="AF56">
            <v>77.566251162790707</v>
          </cell>
          <cell r="AG56">
            <v>10958.903032558101</v>
          </cell>
          <cell r="AH56">
            <v>42625.177227906999</v>
          </cell>
          <cell r="AI56">
            <v>999.82552558139503</v>
          </cell>
          <cell r="AJ56">
            <v>54661.4720372093</v>
          </cell>
          <cell r="AL56">
            <v>1755.63062325581</v>
          </cell>
          <cell r="AM56">
            <v>-213.348539534884</v>
          </cell>
          <cell r="AN56">
            <v>1542.2820837209299</v>
          </cell>
          <cell r="AO56">
            <v>252224.28320000001</v>
          </cell>
          <cell r="AP56">
            <v>2875.8034604651202</v>
          </cell>
          <cell r="AQ56">
            <v>24327.701320930199</v>
          </cell>
          <cell r="AR56">
            <v>0</v>
          </cell>
          <cell r="AS56">
            <v>46415.997395348801</v>
          </cell>
          <cell r="AT56">
            <v>3108.1024372093002</v>
          </cell>
          <cell r="AU56">
            <v>546.17034418604601</v>
          </cell>
          <cell r="AV56">
            <v>12042.7233488372</v>
          </cell>
          <cell r="AW56">
            <v>343083.063590698</v>
          </cell>
          <cell r="AY56">
            <v>105828.96427907</v>
          </cell>
          <cell r="AZ56">
            <v>32990.386381395299</v>
          </cell>
          <cell r="BA56">
            <v>0</v>
          </cell>
          <cell r="BB56">
            <v>138819.35066046499</v>
          </cell>
          <cell r="BD56">
            <v>722079.754567442</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1522.6666666666699</v>
          </cell>
          <cell r="F59">
            <v>1457597.1733800301</v>
          </cell>
          <cell r="G59">
            <v>0</v>
          </cell>
          <cell r="H59">
            <v>518156.80664404598</v>
          </cell>
          <cell r="I59">
            <v>85475.068574868696</v>
          </cell>
          <cell r="J59">
            <v>4688749587</v>
          </cell>
          <cell r="K59">
            <v>4681234765</v>
          </cell>
          <cell r="L59">
            <v>9385350159</v>
          </cell>
          <cell r="M59">
            <v>512805.62346760102</v>
          </cell>
          <cell r="N59">
            <v>62436.808121716298</v>
          </cell>
          <cell r="O59">
            <v>54785.3025941331</v>
          </cell>
          <cell r="P59">
            <v>0</v>
          </cell>
          <cell r="Q59">
            <v>0</v>
          </cell>
          <cell r="R59">
            <v>0</v>
          </cell>
          <cell r="T59">
            <v>1028633.01899081</v>
          </cell>
          <cell r="U59">
            <v>-5914.3438047285499</v>
          </cell>
          <cell r="V59">
            <v>3713975.45796848</v>
          </cell>
          <cell r="X59">
            <v>0</v>
          </cell>
          <cell r="Y59">
            <v>136227.277309545</v>
          </cell>
          <cell r="Z59">
            <v>136227.277309545</v>
          </cell>
          <cell r="AB59">
            <v>3488.7856830122601</v>
          </cell>
          <cell r="AC59">
            <v>29631.563047285501</v>
          </cell>
          <cell r="AD59">
            <v>33120.348730297701</v>
          </cell>
          <cell r="AF59">
            <v>46.289732924693503</v>
          </cell>
          <cell r="AG59">
            <v>8980.4943629597201</v>
          </cell>
          <cell r="AH59">
            <v>22971.4979203152</v>
          </cell>
          <cell r="AI59">
            <v>451.97646672504402</v>
          </cell>
          <cell r="AJ59">
            <v>32450.258482924699</v>
          </cell>
          <cell r="AL59">
            <v>3914.3517950963201</v>
          </cell>
          <cell r="AM59">
            <v>-1148.90668782837</v>
          </cell>
          <cell r="AN59">
            <v>2765.4451072679499</v>
          </cell>
          <cell r="AO59">
            <v>192582.642130035</v>
          </cell>
          <cell r="AP59">
            <v>584.94516199649695</v>
          </cell>
          <cell r="AQ59">
            <v>21206.098620840599</v>
          </cell>
          <cell r="AR59">
            <v>0</v>
          </cell>
          <cell r="AS59">
            <v>66916.420369964995</v>
          </cell>
          <cell r="AT59">
            <v>3997.29323555166</v>
          </cell>
          <cell r="AU59">
            <v>717.48883537653205</v>
          </cell>
          <cell r="AV59">
            <v>5644.5341506129598</v>
          </cell>
          <cell r="AW59">
            <v>294414.86761164601</v>
          </cell>
          <cell r="AY59">
            <v>249740.404498686</v>
          </cell>
          <cell r="AZ59">
            <v>27254.8338441331</v>
          </cell>
          <cell r="BA59">
            <v>0</v>
          </cell>
          <cell r="BB59">
            <v>276995.23834282003</v>
          </cell>
          <cell r="BD59">
            <v>773207.99047723296</v>
          </cell>
          <cell r="BI59">
            <v>4487183.4484457104</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1609.0833333333301</v>
          </cell>
          <cell r="F68">
            <v>1462069.17939821</v>
          </cell>
          <cell r="G68">
            <v>0</v>
          </cell>
          <cell r="H68">
            <v>504448.03992956702</v>
          </cell>
          <cell r="I68">
            <v>84199.075715987405</v>
          </cell>
          <cell r="J68">
            <v>4989201169</v>
          </cell>
          <cell r="K68">
            <v>4879098781</v>
          </cell>
          <cell r="L68">
            <v>9931000624</v>
          </cell>
          <cell r="M68">
            <v>511072.55424931401</v>
          </cell>
          <cell r="N68">
            <v>60460.214459578398</v>
          </cell>
          <cell r="O68">
            <v>55266.361696618202</v>
          </cell>
          <cell r="P68">
            <v>0</v>
          </cell>
          <cell r="Q68">
            <v>0</v>
          </cell>
          <cell r="R68">
            <v>0</v>
          </cell>
          <cell r="T68">
            <v>1028639.28489306</v>
          </cell>
          <cell r="U68">
            <v>-4200.1818840955002</v>
          </cell>
          <cell r="V68">
            <v>3701954.5284582302</v>
          </cell>
          <cell r="X68">
            <v>0</v>
          </cell>
          <cell r="Y68">
            <v>191068.408203428</v>
          </cell>
          <cell r="Z68">
            <v>191068.408203428</v>
          </cell>
          <cell r="AB68">
            <v>1447.63172613807</v>
          </cell>
          <cell r="AC68">
            <v>45542.5600497177</v>
          </cell>
          <cell r="AD68">
            <v>46990.191775855797</v>
          </cell>
          <cell r="AF68">
            <v>38.733906468486197</v>
          </cell>
          <cell r="AG68">
            <v>11365.251747889601</v>
          </cell>
          <cell r="AH68">
            <v>15101.859806307901</v>
          </cell>
          <cell r="AI68">
            <v>300.33745921590997</v>
          </cell>
          <cell r="AJ68">
            <v>26806.1829198819</v>
          </cell>
          <cell r="AL68">
            <v>6513.7948624993496</v>
          </cell>
          <cell r="AM68">
            <v>-1265.3881609612099</v>
          </cell>
          <cell r="AN68">
            <v>5248.4067015381397</v>
          </cell>
          <cell r="AO68">
            <v>213031.90843648001</v>
          </cell>
          <cell r="AP68">
            <v>666.76156196592297</v>
          </cell>
          <cell r="AQ68">
            <v>28125.215081050301</v>
          </cell>
          <cell r="AR68">
            <v>0</v>
          </cell>
          <cell r="AS68">
            <v>53902.534362214501</v>
          </cell>
          <cell r="AT68">
            <v>19276.006370086499</v>
          </cell>
          <cell r="AU68">
            <v>346.00538608938803</v>
          </cell>
          <cell r="AV68">
            <v>5031.6210057486196</v>
          </cell>
          <cell r="AW68">
            <v>325628.45890517399</v>
          </cell>
          <cell r="AY68">
            <v>292608.07721787802</v>
          </cell>
          <cell r="AZ68">
            <v>39604.299031539696</v>
          </cell>
          <cell r="BA68">
            <v>0</v>
          </cell>
          <cell r="BB68">
            <v>332212.37624941702</v>
          </cell>
          <cell r="BD68">
            <v>922705.618053757</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1544.6666666666699</v>
          </cell>
          <cell r="F77">
            <v>1476787.33987915</v>
          </cell>
          <cell r="G77">
            <v>0</v>
          </cell>
          <cell r="H77">
            <v>470632.09802546399</v>
          </cell>
          <cell r="I77">
            <v>84903.267479499395</v>
          </cell>
          <cell r="J77">
            <v>4733931843</v>
          </cell>
          <cell r="K77">
            <v>4681447279</v>
          </cell>
          <cell r="L77">
            <v>9444740716</v>
          </cell>
          <cell r="M77">
            <v>507950.96687527001</v>
          </cell>
          <cell r="N77">
            <v>43462.811987483801</v>
          </cell>
          <cell r="O77">
            <v>55610.660606387602</v>
          </cell>
          <cell r="P77">
            <v>0</v>
          </cell>
          <cell r="Q77">
            <v>0</v>
          </cell>
          <cell r="R77">
            <v>0</v>
          </cell>
          <cell r="T77">
            <v>1029322.97205438</v>
          </cell>
          <cell r="U77">
            <v>-2966.0657099697901</v>
          </cell>
          <cell r="V77">
            <v>3665704.0511976699</v>
          </cell>
          <cell r="X77">
            <v>1111.3508847647799</v>
          </cell>
          <cell r="Y77">
            <v>247165.10088476501</v>
          </cell>
          <cell r="Z77">
            <v>248276.45176952999</v>
          </cell>
          <cell r="AB77">
            <v>2989.6924902891701</v>
          </cell>
          <cell r="AC77">
            <v>33998.065440224404</v>
          </cell>
          <cell r="AD77">
            <v>36987.757930513602</v>
          </cell>
          <cell r="AF77">
            <v>377.58238023306001</v>
          </cell>
          <cell r="AG77">
            <v>3268.4386059559802</v>
          </cell>
          <cell r="AH77">
            <v>9365.7481657315493</v>
          </cell>
          <cell r="AI77">
            <v>484.97572291756597</v>
          </cell>
          <cell r="AJ77">
            <v>13496.744874838199</v>
          </cell>
          <cell r="AL77">
            <v>37047.960401381097</v>
          </cell>
          <cell r="AM77">
            <v>-15769.155535174799</v>
          </cell>
          <cell r="AN77">
            <v>21278.804866206301</v>
          </cell>
          <cell r="AO77">
            <v>276017.37224859698</v>
          </cell>
          <cell r="AP77">
            <v>3253.9150302114799</v>
          </cell>
          <cell r="AQ77">
            <v>32231.6957811826</v>
          </cell>
          <cell r="AR77">
            <v>80.198424687095397</v>
          </cell>
          <cell r="AS77">
            <v>35198.673985757399</v>
          </cell>
          <cell r="AT77">
            <v>22054.278161415601</v>
          </cell>
          <cell r="AU77">
            <v>2774.6297475183401</v>
          </cell>
          <cell r="AV77">
            <v>4904.5780643072903</v>
          </cell>
          <cell r="AW77">
            <v>397794.14630988298</v>
          </cell>
          <cell r="AY77">
            <v>266201.06689684902</v>
          </cell>
          <cell r="AZ77">
            <v>33625.885250323699</v>
          </cell>
          <cell r="BA77">
            <v>0</v>
          </cell>
          <cell r="BB77">
            <v>299826.952147173</v>
          </cell>
          <cell r="BD77">
            <v>996382.05303193803</v>
          </cell>
          <cell r="BI77">
            <v>4662086.1042296104</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864.08333333333303</v>
          </cell>
          <cell r="F81">
            <v>1479559.4020638401</v>
          </cell>
          <cell r="G81">
            <v>0</v>
          </cell>
          <cell r="H81">
            <v>579603.12527726905</v>
          </cell>
          <cell r="I81">
            <v>84598.969042337703</v>
          </cell>
          <cell r="J81">
            <v>2777098451</v>
          </cell>
          <cell r="K81">
            <v>2746511604</v>
          </cell>
          <cell r="L81">
            <v>5530963876</v>
          </cell>
          <cell r="M81">
            <v>532704.21978975798</v>
          </cell>
          <cell r="N81">
            <v>77033.648374963799</v>
          </cell>
          <cell r="O81">
            <v>56823.432442858502</v>
          </cell>
          <cell r="P81">
            <v>0</v>
          </cell>
          <cell r="Q81">
            <v>0</v>
          </cell>
          <cell r="R81">
            <v>0</v>
          </cell>
          <cell r="T81">
            <v>1028873.5487510799</v>
          </cell>
          <cell r="U81">
            <v>-1975.2276015044799</v>
          </cell>
          <cell r="V81">
            <v>3837221.1181406099</v>
          </cell>
          <cell r="X81">
            <v>0</v>
          </cell>
          <cell r="Y81">
            <v>193873.81213231699</v>
          </cell>
          <cell r="Z81">
            <v>193873.81213231699</v>
          </cell>
          <cell r="AB81">
            <v>1643.9816761500599</v>
          </cell>
          <cell r="AC81">
            <v>38613.648760729098</v>
          </cell>
          <cell r="AD81">
            <v>40257.630436879197</v>
          </cell>
          <cell r="AF81">
            <v>13.6873372552802</v>
          </cell>
          <cell r="AG81">
            <v>8149.8700935480801</v>
          </cell>
          <cell r="AH81">
            <v>15252.7006461568</v>
          </cell>
          <cell r="AI81">
            <v>441.30571897000698</v>
          </cell>
          <cell r="AJ81">
            <v>23857.5637959302</v>
          </cell>
          <cell r="AL81">
            <v>20.373131449513</v>
          </cell>
          <cell r="AM81">
            <v>0</v>
          </cell>
          <cell r="AN81">
            <v>20.373131449513</v>
          </cell>
          <cell r="AO81">
            <v>230177.06249397199</v>
          </cell>
          <cell r="AP81">
            <v>4445.6012151605701</v>
          </cell>
          <cell r="AQ81">
            <v>35642.363101552699</v>
          </cell>
          <cell r="AR81">
            <v>145.35336097984401</v>
          </cell>
          <cell r="AS81">
            <v>48219.3319510078</v>
          </cell>
          <cell r="AT81">
            <v>16.285466293760201</v>
          </cell>
          <cell r="AU81">
            <v>69.596971742694606</v>
          </cell>
          <cell r="AV81">
            <v>5092.7004532741803</v>
          </cell>
          <cell r="AW81">
            <v>323828.66814543301</v>
          </cell>
          <cell r="AY81">
            <v>63151.458385572398</v>
          </cell>
          <cell r="AZ81">
            <v>20634.799016298599</v>
          </cell>
          <cell r="BA81">
            <v>0</v>
          </cell>
          <cell r="BB81">
            <v>83786.257401871</v>
          </cell>
          <cell r="BD81">
            <v>665603.93191243103</v>
          </cell>
          <cell r="BI81">
            <v>4502825.0500530396</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891.08333333333303</v>
          </cell>
          <cell r="F85">
            <v>1474163.97643318</v>
          </cell>
          <cell r="G85">
            <v>0</v>
          </cell>
          <cell r="H85">
            <v>597781.51631908701</v>
          </cell>
          <cell r="I85">
            <v>84595.9138688862</v>
          </cell>
          <cell r="J85">
            <v>2861208204</v>
          </cell>
          <cell r="K85">
            <v>2830039575</v>
          </cell>
          <cell r="L85">
            <v>5698907339</v>
          </cell>
          <cell r="M85">
            <v>532240.510520902</v>
          </cell>
          <cell r="N85">
            <v>84443.407743383505</v>
          </cell>
          <cell r="O85">
            <v>56781.264098008003</v>
          </cell>
          <cell r="P85">
            <v>0</v>
          </cell>
          <cell r="Q85">
            <v>0</v>
          </cell>
          <cell r="R85">
            <v>0</v>
          </cell>
          <cell r="T85">
            <v>1029209.98120266</v>
          </cell>
          <cell r="U85">
            <v>-2954.4935939399602</v>
          </cell>
          <cell r="V85">
            <v>3856262.0765921599</v>
          </cell>
          <cell r="X85">
            <v>0</v>
          </cell>
          <cell r="Y85">
            <v>123564.228186664</v>
          </cell>
          <cell r="Z85">
            <v>123564.228186664</v>
          </cell>
          <cell r="AB85">
            <v>2187.9855045356799</v>
          </cell>
          <cell r="AC85">
            <v>28479.3598615917</v>
          </cell>
          <cell r="AD85">
            <v>30667.3453661274</v>
          </cell>
          <cell r="AF85">
            <v>6.6698774899466899</v>
          </cell>
          <cell r="AG85">
            <v>5829.3415318432599</v>
          </cell>
          <cell r="AH85">
            <v>10471.0537734967</v>
          </cell>
          <cell r="AI85">
            <v>1221.9162068643</v>
          </cell>
          <cell r="AJ85">
            <v>17528.9813896942</v>
          </cell>
          <cell r="AL85">
            <v>0</v>
          </cell>
          <cell r="AM85">
            <v>0</v>
          </cell>
          <cell r="AN85">
            <v>0</v>
          </cell>
          <cell r="AO85">
            <v>209981.41447675999</v>
          </cell>
          <cell r="AP85">
            <v>3156.2908444776999</v>
          </cell>
          <cell r="AQ85">
            <v>22550.366875526001</v>
          </cell>
          <cell r="AR85">
            <v>0</v>
          </cell>
          <cell r="AS85">
            <v>40114.542036846498</v>
          </cell>
          <cell r="AT85">
            <v>233.32610118769301</v>
          </cell>
          <cell r="AU85">
            <v>477.87309454783502</v>
          </cell>
          <cell r="AV85">
            <v>3676.1432712989799</v>
          </cell>
          <cell r="AW85">
            <v>280189.95670064498</v>
          </cell>
          <cell r="AY85">
            <v>100663.304311232</v>
          </cell>
          <cell r="AZ85">
            <v>12982.085850556399</v>
          </cell>
          <cell r="BA85">
            <v>0</v>
          </cell>
          <cell r="BB85">
            <v>113645.390161788</v>
          </cell>
          <cell r="BD85">
            <v>565595.90180491901</v>
          </cell>
          <cell r="BI85">
            <v>4421857.9783970797</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1499606.62799857</v>
          </cell>
          <cell r="G94">
            <v>0</v>
          </cell>
          <cell r="H94">
            <v>573525.41051040299</v>
          </cell>
          <cell r="I94">
            <v>85539.847396268495</v>
          </cell>
          <cell r="J94">
            <v>6675700108</v>
          </cell>
          <cell r="K94">
            <v>6632954654</v>
          </cell>
          <cell r="L94">
            <v>13344949345</v>
          </cell>
          <cell r="M94">
            <v>529444.83279627596</v>
          </cell>
          <cell r="N94">
            <v>66351.908700322194</v>
          </cell>
          <cell r="O94">
            <v>56998.183554123403</v>
          </cell>
          <cell r="P94">
            <v>0</v>
          </cell>
          <cell r="Q94">
            <v>0</v>
          </cell>
          <cell r="R94">
            <v>0</v>
          </cell>
          <cell r="T94">
            <v>1030571.04646537</v>
          </cell>
          <cell r="U94">
            <v>-7993.0537056927997</v>
          </cell>
          <cell r="V94">
            <v>3834044.8037156402</v>
          </cell>
          <cell r="X94">
            <v>0</v>
          </cell>
          <cell r="Y94">
            <v>96345.234594422596</v>
          </cell>
          <cell r="Z94">
            <v>96345.234594422596</v>
          </cell>
          <cell r="AB94">
            <v>463.75259577515197</v>
          </cell>
          <cell r="AC94">
            <v>20403.450610653599</v>
          </cell>
          <cell r="AD94">
            <v>20867.2032064288</v>
          </cell>
          <cell r="AF94">
            <v>0</v>
          </cell>
          <cell r="AG94">
            <v>1207.0975056689299</v>
          </cell>
          <cell r="AH94">
            <v>23563.335720252999</v>
          </cell>
          <cell r="AI94">
            <v>163.92791502565899</v>
          </cell>
          <cell r="AJ94">
            <v>24934.3611409476</v>
          </cell>
          <cell r="AL94">
            <v>73585.879818594098</v>
          </cell>
          <cell r="AM94">
            <v>-30139.0527509249</v>
          </cell>
          <cell r="AN94">
            <v>43446.827067669197</v>
          </cell>
          <cell r="AO94">
            <v>215949.608545172</v>
          </cell>
          <cell r="AP94">
            <v>2804.3542586625299</v>
          </cell>
          <cell r="AQ94">
            <v>25799.196165015699</v>
          </cell>
          <cell r="AR94">
            <v>0</v>
          </cell>
          <cell r="AS94">
            <v>94163.198989537297</v>
          </cell>
          <cell r="AT94">
            <v>34226.337192186802</v>
          </cell>
          <cell r="AU94">
            <v>729.66547320682696</v>
          </cell>
          <cell r="AV94">
            <v>6499.4141305645098</v>
          </cell>
          <cell r="AW94">
            <v>423618.60182201501</v>
          </cell>
          <cell r="AY94">
            <v>299672.64920237102</v>
          </cell>
          <cell r="AZ94">
            <v>9064.75689223058</v>
          </cell>
          <cell r="BA94">
            <v>2.4664836694911898</v>
          </cell>
          <cell r="BB94">
            <v>308739.87257827102</v>
          </cell>
          <cell r="BD94">
            <v>874505.27334208495</v>
          </cell>
          <cell r="BI94">
            <v>4708550.0770577202</v>
          </cell>
          <cell r="BK94">
            <v>118358823287</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1805.0833333333301</v>
          </cell>
          <cell r="F98">
            <v>1490546.6193619899</v>
          </cell>
          <cell r="G98">
            <v>0</v>
          </cell>
          <cell r="H98">
            <v>593006.25405105902</v>
          </cell>
          <cell r="I98">
            <v>86219.137897604</v>
          </cell>
          <cell r="J98">
            <v>5769595750</v>
          </cell>
          <cell r="K98">
            <v>5763556012</v>
          </cell>
          <cell r="L98">
            <v>11555982421</v>
          </cell>
          <cell r="M98">
            <v>532438.56525552797</v>
          </cell>
          <cell r="N98">
            <v>73343.697659387806</v>
          </cell>
          <cell r="O98">
            <v>57213.734268962697</v>
          </cell>
          <cell r="P98">
            <v>0</v>
          </cell>
          <cell r="Q98">
            <v>0</v>
          </cell>
          <cell r="R98">
            <v>0</v>
          </cell>
          <cell r="T98">
            <v>1029875.56802548</v>
          </cell>
          <cell r="U98">
            <v>-3743.2349383685</v>
          </cell>
          <cell r="V98">
            <v>3858900.3415816398</v>
          </cell>
          <cell r="X98">
            <v>0</v>
          </cell>
          <cell r="Y98">
            <v>162675.26586953501</v>
          </cell>
          <cell r="Z98">
            <v>162675.26586953501</v>
          </cell>
          <cell r="AB98">
            <v>1539.7880060939001</v>
          </cell>
          <cell r="AC98">
            <v>40261.843312866396</v>
          </cell>
          <cell r="AD98">
            <v>41801.631318960302</v>
          </cell>
          <cell r="AF98">
            <v>0</v>
          </cell>
          <cell r="AG98">
            <v>7136.0271455611501</v>
          </cell>
          <cell r="AH98">
            <v>11953.406490928401</v>
          </cell>
          <cell r="AI98">
            <v>281.06107751258003</v>
          </cell>
          <cell r="AJ98">
            <v>19370.494714002099</v>
          </cell>
          <cell r="AL98">
            <v>29163.683717279899</v>
          </cell>
          <cell r="AM98">
            <v>-9143.8958035178402</v>
          </cell>
          <cell r="AN98">
            <v>20019.787913762098</v>
          </cell>
          <cell r="AO98">
            <v>246221.51059507899</v>
          </cell>
          <cell r="AP98">
            <v>4100.8226305341404</v>
          </cell>
          <cell r="AQ98">
            <v>21156.462674853399</v>
          </cell>
          <cell r="AR98">
            <v>0</v>
          </cell>
          <cell r="AS98">
            <v>91987.221180924302</v>
          </cell>
          <cell r="AT98">
            <v>10692.5659018513</v>
          </cell>
          <cell r="AU98">
            <v>1.56964129079913</v>
          </cell>
          <cell r="AV98">
            <v>4379.62448640414</v>
          </cell>
          <cell r="AW98">
            <v>398559.56502469903</v>
          </cell>
          <cell r="AY98">
            <v>211636.79885508501</v>
          </cell>
          <cell r="AZ98">
            <v>12766.8976501547</v>
          </cell>
          <cell r="BA98">
            <v>0</v>
          </cell>
          <cell r="BB98">
            <v>224403.69650523999</v>
          </cell>
          <cell r="BD98">
            <v>846810.65343243605</v>
          </cell>
          <cell r="BI98">
            <v>4705710.9950140798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1479022.1861560701</v>
          </cell>
          <cell r="G101">
            <v>0</v>
          </cell>
          <cell r="H101">
            <v>585273.19215865096</v>
          </cell>
          <cell r="I101">
            <v>85460.288731859298</v>
          </cell>
          <cell r="J101">
            <v>3495354896</v>
          </cell>
          <cell r="K101">
            <v>3470056458</v>
          </cell>
          <cell r="L101">
            <v>6986489156</v>
          </cell>
          <cell r="M101">
            <v>529246.36076286004</v>
          </cell>
          <cell r="N101">
            <v>74771.984271711903</v>
          </cell>
          <cell r="O101">
            <v>55819.545171339603</v>
          </cell>
          <cell r="P101">
            <v>0</v>
          </cell>
          <cell r="Q101">
            <v>0</v>
          </cell>
          <cell r="R101">
            <v>0</v>
          </cell>
          <cell r="T101">
            <v>1029572.2072031</v>
          </cell>
          <cell r="U101">
            <v>-4170.5588481118502</v>
          </cell>
          <cell r="V101">
            <v>3834995.2056074799</v>
          </cell>
          <cell r="X101">
            <v>0</v>
          </cell>
          <cell r="Y101">
            <v>129339.704125826</v>
          </cell>
          <cell r="Z101">
            <v>129339.704125826</v>
          </cell>
          <cell r="AB101">
            <v>1146.1423903958701</v>
          </cell>
          <cell r="AC101">
            <v>31904.285084719999</v>
          </cell>
          <cell r="AD101">
            <v>33050.427475115903</v>
          </cell>
          <cell r="AF101">
            <v>10.515386368817</v>
          </cell>
          <cell r="AG101">
            <v>2237.7349745460101</v>
          </cell>
          <cell r="AH101">
            <v>9292.0951295494306</v>
          </cell>
          <cell r="AI101">
            <v>0</v>
          </cell>
          <cell r="AJ101">
            <v>11540.3454904643</v>
          </cell>
          <cell r="AL101">
            <v>18029.710432338001</v>
          </cell>
          <cell r="AM101">
            <v>-5512.7652913912298</v>
          </cell>
          <cell r="AN101">
            <v>12516.9451409467</v>
          </cell>
          <cell r="AO101">
            <v>219028.46652989899</v>
          </cell>
          <cell r="AP101">
            <v>3877.60975609756</v>
          </cell>
          <cell r="AQ101">
            <v>29433.2154091634</v>
          </cell>
          <cell r="AR101">
            <v>0</v>
          </cell>
          <cell r="AS101">
            <v>93233.617050376095</v>
          </cell>
          <cell r="AT101">
            <v>6424.2996732771098</v>
          </cell>
          <cell r="AU101">
            <v>912.99840437656701</v>
          </cell>
          <cell r="AV101">
            <v>4198.8781247625602</v>
          </cell>
          <cell r="AW101">
            <v>369626.03008889902</v>
          </cell>
          <cell r="AY101">
            <v>234093.46326267</v>
          </cell>
          <cell r="AZ101">
            <v>12462.8118683991</v>
          </cell>
          <cell r="BA101">
            <v>4.5589240939138396</v>
          </cell>
          <cell r="BB101">
            <v>246560.834055163</v>
          </cell>
          <cell r="BD101">
            <v>790117.34123546805</v>
          </cell>
          <cell r="BI101">
            <v>4625112.5468429402</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1478070.57959918</v>
          </cell>
          <cell r="G111">
            <v>0</v>
          </cell>
          <cell r="H111">
            <v>535676.34601062699</v>
          </cell>
          <cell r="I111">
            <v>89367.328103426596</v>
          </cell>
          <cell r="J111">
            <v>6257480050</v>
          </cell>
          <cell r="K111">
            <v>6213671443</v>
          </cell>
          <cell r="L111">
            <v>12540769238</v>
          </cell>
          <cell r="M111">
            <v>521783.66984644998</v>
          </cell>
          <cell r="N111">
            <v>63963.325927785503</v>
          </cell>
          <cell r="O111">
            <v>55753.447052424599</v>
          </cell>
          <cell r="P111">
            <v>0</v>
          </cell>
          <cell r="Q111">
            <v>0</v>
          </cell>
          <cell r="R111">
            <v>0</v>
          </cell>
          <cell r="T111">
            <v>1029407.29927618</v>
          </cell>
          <cell r="U111">
            <v>-2652.8721392410398</v>
          </cell>
          <cell r="V111">
            <v>3771369.12367683</v>
          </cell>
          <cell r="X111">
            <v>0</v>
          </cell>
          <cell r="Y111">
            <v>152071.51202878499</v>
          </cell>
          <cell r="Z111">
            <v>152071.51202878499</v>
          </cell>
          <cell r="AB111">
            <v>747.48562821639302</v>
          </cell>
          <cell r="AC111">
            <v>25376.6805572989</v>
          </cell>
          <cell r="AD111">
            <v>26124.166185515202</v>
          </cell>
          <cell r="AF111">
            <v>67.590979456926505</v>
          </cell>
          <cell r="AG111">
            <v>3335.1629220534701</v>
          </cell>
          <cell r="AH111">
            <v>6054.5237019371598</v>
          </cell>
          <cell r="AI111">
            <v>395.83929542697001</v>
          </cell>
          <cell r="AJ111">
            <v>9853.1168988745194</v>
          </cell>
          <cell r="AL111">
            <v>62968.648341073596</v>
          </cell>
          <cell r="AM111">
            <v>-20010.573532488201</v>
          </cell>
          <cell r="AN111">
            <v>42958.074808585399</v>
          </cell>
          <cell r="AO111">
            <v>176062.77436090499</v>
          </cell>
          <cell r="AP111">
            <v>1804.78164093553</v>
          </cell>
          <cell r="AQ111">
            <v>28035.160453537501</v>
          </cell>
          <cell r="AR111">
            <v>265.49361951382798</v>
          </cell>
          <cell r="AS111">
            <v>71441.884021589096</v>
          </cell>
          <cell r="AT111">
            <v>26002.5173423706</v>
          </cell>
          <cell r="AU111">
            <v>63.923685201456003</v>
          </cell>
          <cell r="AV111">
            <v>3612.70850592025</v>
          </cell>
          <cell r="AW111">
            <v>350247.31843855901</v>
          </cell>
          <cell r="AY111">
            <v>18515.221748044001</v>
          </cell>
          <cell r="AZ111">
            <v>9928.5041211664793</v>
          </cell>
          <cell r="BA111">
            <v>0</v>
          </cell>
          <cell r="BB111">
            <v>28443.725869210499</v>
          </cell>
          <cell r="BD111">
            <v>566739.83942094503</v>
          </cell>
          <cell r="BI111">
            <v>4338108.96309778</v>
          </cell>
          <cell r="BK111">
            <v>103685142327</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960.83333333333303</v>
          </cell>
          <cell r="F120">
            <v>1481166.33235039</v>
          </cell>
          <cell r="G120">
            <v>0</v>
          </cell>
          <cell r="H120">
            <v>567509.49514310504</v>
          </cell>
          <cell r="I120">
            <v>85162.494362532496</v>
          </cell>
          <cell r="J120">
            <v>3047947009</v>
          </cell>
          <cell r="K120">
            <v>3028433135</v>
          </cell>
          <cell r="L120">
            <v>6076678011</v>
          </cell>
          <cell r="M120">
            <v>527006.083607979</v>
          </cell>
          <cell r="N120">
            <v>71484.103469210793</v>
          </cell>
          <cell r="O120">
            <v>56371.836773634001</v>
          </cell>
          <cell r="P120">
            <v>0</v>
          </cell>
          <cell r="Q120">
            <v>0</v>
          </cell>
          <cell r="R120">
            <v>0</v>
          </cell>
          <cell r="T120">
            <v>1029628.88759757</v>
          </cell>
          <cell r="U120">
            <v>-5718.9941023417196</v>
          </cell>
          <cell r="V120">
            <v>3812610.2392020798</v>
          </cell>
          <cell r="X120">
            <v>0</v>
          </cell>
          <cell r="Y120">
            <v>152491.410841284</v>
          </cell>
          <cell r="Z120">
            <v>152491.410841284</v>
          </cell>
          <cell r="AB120">
            <v>2122.3343451864698</v>
          </cell>
          <cell r="AC120">
            <v>38110.241023417198</v>
          </cell>
          <cell r="AD120">
            <v>40232.575368603597</v>
          </cell>
          <cell r="AF120">
            <v>32.009453599306198</v>
          </cell>
          <cell r="AG120">
            <v>7288.3487424110999</v>
          </cell>
          <cell r="AH120">
            <v>6847.7452732003503</v>
          </cell>
          <cell r="AI120">
            <v>843.18976582827395</v>
          </cell>
          <cell r="AJ120">
            <v>15011.293235039</v>
          </cell>
          <cell r="AL120">
            <v>6090.5158716391998</v>
          </cell>
          <cell r="AM120">
            <v>-23.863833477883801</v>
          </cell>
          <cell r="AN120">
            <v>6066.65203816132</v>
          </cell>
          <cell r="AO120">
            <v>285809.228013877</v>
          </cell>
          <cell r="AP120">
            <v>2801.4974848222</v>
          </cell>
          <cell r="AQ120">
            <v>36814.911621856001</v>
          </cell>
          <cell r="AR120">
            <v>0</v>
          </cell>
          <cell r="AS120">
            <v>63954.183521248902</v>
          </cell>
          <cell r="AT120">
            <v>8349.8917606244595</v>
          </cell>
          <cell r="AU120">
            <v>3139.3980919340902</v>
          </cell>
          <cell r="AV120">
            <v>8530.3819601040796</v>
          </cell>
          <cell r="AW120">
            <v>415466.14449262799</v>
          </cell>
          <cell r="AY120">
            <v>82606.088638334797</v>
          </cell>
          <cell r="AZ120">
            <v>22472.972419774502</v>
          </cell>
          <cell r="BA120">
            <v>0</v>
          </cell>
          <cell r="BB120">
            <v>105079.061058109</v>
          </cell>
          <cell r="BD120">
            <v>728280.48499566398</v>
          </cell>
          <cell r="BI120">
            <v>4540890.7241977397</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1473589.2251114601</v>
          </cell>
          <cell r="G129">
            <v>0</v>
          </cell>
          <cell r="H129">
            <v>549062.017698179</v>
          </cell>
          <cell r="I129">
            <v>85668.116481523495</v>
          </cell>
          <cell r="J129">
            <v>69413427557</v>
          </cell>
          <cell r="K129">
            <v>68791876683</v>
          </cell>
          <cell r="L129">
            <v>138555938621</v>
          </cell>
          <cell r="M129">
            <v>522199.44169878302</v>
          </cell>
          <cell r="N129">
            <v>67757.046996146004</v>
          </cell>
          <cell r="O129">
            <v>56247.650804806202</v>
          </cell>
          <cell r="P129">
            <v>0</v>
          </cell>
          <cell r="Q129">
            <v>0</v>
          </cell>
          <cell r="R129">
            <v>0</v>
          </cell>
          <cell r="T129">
            <v>1029167.3726630399</v>
          </cell>
          <cell r="U129">
            <v>-4055.9842288218802</v>
          </cell>
          <cell r="V129">
            <v>3779634.8872251199</v>
          </cell>
          <cell r="X129">
            <v>77.835713745938193</v>
          </cell>
          <cell r="Y129">
            <v>146042.02433310699</v>
          </cell>
          <cell r="Z129">
            <v>146119.86004685299</v>
          </cell>
          <cell r="AB129">
            <v>1873.41368548326</v>
          </cell>
          <cell r="AC129">
            <v>32328.401908108499</v>
          </cell>
          <cell r="AD129">
            <v>34201.815593591797</v>
          </cell>
          <cell r="AF129">
            <v>62.5810738305751</v>
          </cell>
          <cell r="AG129">
            <v>6992.6324605153804</v>
          </cell>
          <cell r="AH129">
            <v>17538.387194891598</v>
          </cell>
          <cell r="AI129">
            <v>429.22596161112398</v>
          </cell>
          <cell r="AJ129">
            <v>25022.8266908486</v>
          </cell>
          <cell r="AL129">
            <v>24428.599758180299</v>
          </cell>
          <cell r="AM129">
            <v>-8790.0890727726091</v>
          </cell>
          <cell r="AN129">
            <v>15638.5106854077</v>
          </cell>
          <cell r="AO129">
            <v>217824.64599863999</v>
          </cell>
          <cell r="AP129">
            <v>2344.89152497544</v>
          </cell>
          <cell r="AQ129">
            <v>26750.693006121099</v>
          </cell>
          <cell r="AR129">
            <v>35.287878787878803</v>
          </cell>
          <cell r="AS129">
            <v>60713.833480692199</v>
          </cell>
          <cell r="AT129">
            <v>13801.2577231165</v>
          </cell>
          <cell r="AU129">
            <v>818.41320562230806</v>
          </cell>
          <cell r="AV129">
            <v>5671.2594838660898</v>
          </cell>
          <cell r="AW129">
            <v>343598.79298722901</v>
          </cell>
          <cell r="AY129">
            <v>190794.47790372599</v>
          </cell>
          <cell r="AZ129">
            <v>20423.516617547</v>
          </cell>
          <cell r="BA129">
            <v>0.46096879014584702</v>
          </cell>
          <cell r="BB129">
            <v>211218.455490063</v>
          </cell>
          <cell r="BD129">
            <v>760161.75080858497</v>
          </cell>
          <cell r="BI129">
            <v>4539796.6380337002</v>
          </cell>
          <cell r="BK129">
            <v>1201502578222</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446325.66666666698</v>
          </cell>
          <cell r="N131">
            <v>0</v>
          </cell>
          <cell r="O131">
            <v>103423.33333333299</v>
          </cell>
          <cell r="P131">
            <v>0</v>
          </cell>
          <cell r="Q131">
            <v>0</v>
          </cell>
          <cell r="R131">
            <v>0</v>
          </cell>
          <cell r="T131">
            <v>1023854</v>
          </cell>
          <cell r="U131">
            <v>0</v>
          </cell>
          <cell r="V131">
            <v>3297694</v>
          </cell>
          <cell r="X131">
            <v>0</v>
          </cell>
          <cell r="Y131">
            <v>157275.33333333299</v>
          </cell>
          <cell r="Z131">
            <v>157275.33333333299</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157275.33333333299</v>
          </cell>
          <cell r="BI131">
            <v>3454969.3333333302</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v>
          </cell>
          <cell r="G133">
            <v>0</v>
          </cell>
          <cell r="H133">
            <v>549055.70947533904</v>
          </cell>
          <cell r="I133">
            <v>85667.761080002703</v>
          </cell>
          <cell r="J133">
            <v>69413427557</v>
          </cell>
          <cell r="K133">
            <v>68794554637</v>
          </cell>
          <cell r="L133">
            <v>138558690339</v>
          </cell>
          <cell r="M133">
            <v>522197.72163406003</v>
          </cell>
          <cell r="N133">
            <v>67755.510938314706</v>
          </cell>
          <cell r="O133">
            <v>56248.720281411297</v>
          </cell>
          <cell r="P133">
            <v>0</v>
          </cell>
          <cell r="Q133">
            <v>0</v>
          </cell>
          <cell r="R133">
            <v>0</v>
          </cell>
          <cell r="T133">
            <v>1029167.25220844</v>
          </cell>
          <cell r="U133">
            <v>-4055.8922793256402</v>
          </cell>
          <cell r="V133">
            <v>3779623.9615855501</v>
          </cell>
          <cell r="X133">
            <v>77.833949203902307</v>
          </cell>
          <cell r="Y133">
            <v>146042.278993146</v>
          </cell>
          <cell r="Z133">
            <v>146120.11294235001</v>
          </cell>
          <cell r="AB133">
            <v>1873.3712150408401</v>
          </cell>
          <cell r="AC133">
            <v>32327.669020576901</v>
          </cell>
          <cell r="AD133">
            <v>34201.0402356177</v>
          </cell>
          <cell r="AF133">
            <v>62.579655112481397</v>
          </cell>
          <cell r="AG133">
            <v>6992.4739369620602</v>
          </cell>
          <cell r="AH133">
            <v>17537.989598210599</v>
          </cell>
          <cell r="AI133">
            <v>429.21623102325202</v>
          </cell>
          <cell r="AJ133">
            <v>25022.259421308401</v>
          </cell>
          <cell r="AL133">
            <v>24428.045959813498</v>
          </cell>
          <cell r="AM133">
            <v>-8789.8898007299795</v>
          </cell>
          <cell r="AN133">
            <v>15638.156159083501</v>
          </cell>
          <cell r="AO133">
            <v>217819.70789599</v>
          </cell>
          <cell r="AP133">
            <v>2344.8383660916002</v>
          </cell>
          <cell r="AQ133">
            <v>26750.0865657092</v>
          </cell>
          <cell r="AR133">
            <v>35.287078808762701</v>
          </cell>
          <cell r="AS133">
            <v>60712.457093090903</v>
          </cell>
          <cell r="AT133">
            <v>13800.944847468099</v>
          </cell>
          <cell r="AU133">
            <v>818.39465212758705</v>
          </cell>
          <cell r="AV133">
            <v>5671.1309159468901</v>
          </cell>
          <cell r="AW133">
            <v>343591.00357431598</v>
          </cell>
          <cell r="AY133">
            <v>190790.152577211</v>
          </cell>
          <cell r="AZ133">
            <v>20423.0536147446</v>
          </cell>
          <cell r="BA133">
            <v>0.460958339945441</v>
          </cell>
          <cell r="BB133">
            <v>211213.66715029499</v>
          </cell>
          <cell r="BD133">
            <v>760148.08332388802</v>
          </cell>
          <cell r="BI133">
            <v>4539772.0449094297</v>
          </cell>
          <cell r="BK133">
            <v>1201523308038</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v>
          </cell>
          <cell r="F140">
            <v>846156.85056681605</v>
          </cell>
          <cell r="G140">
            <v>0</v>
          </cell>
          <cell r="H140">
            <v>0</v>
          </cell>
          <cell r="I140">
            <v>39028.848849192698</v>
          </cell>
          <cell r="J140">
            <v>341878282</v>
          </cell>
          <cell r="K140">
            <v>411671870</v>
          </cell>
          <cell r="L140">
            <v>765586327</v>
          </cell>
          <cell r="M140">
            <v>258862.98591549299</v>
          </cell>
          <cell r="N140">
            <v>0</v>
          </cell>
          <cell r="O140">
            <v>16592.931638612201</v>
          </cell>
          <cell r="Q140">
            <v>0</v>
          </cell>
          <cell r="R140">
            <v>0</v>
          </cell>
          <cell r="T140">
            <v>959094.90930951596</v>
          </cell>
          <cell r="U140">
            <v>337.519065613191</v>
          </cell>
          <cell r="V140">
            <v>2120074.0453452398</v>
          </cell>
          <cell r="X140">
            <v>0</v>
          </cell>
          <cell r="Y140">
            <v>57058.890415664697</v>
          </cell>
          <cell r="Z140">
            <v>57058.890415664697</v>
          </cell>
          <cell r="AB140">
            <v>3304.7200274819602</v>
          </cell>
          <cell r="AC140">
            <v>5855.1607694950198</v>
          </cell>
          <cell r="AD140">
            <v>9159.8807969769805</v>
          </cell>
          <cell r="AF140">
            <v>0</v>
          </cell>
          <cell r="AG140">
            <v>774.596702164205</v>
          </cell>
          <cell r="AH140">
            <v>4948.3047062864998</v>
          </cell>
          <cell r="AI140">
            <v>85.582274132600503</v>
          </cell>
          <cell r="AJ140">
            <v>5808.4836825832999</v>
          </cell>
          <cell r="AL140">
            <v>1989.4589488148399</v>
          </cell>
          <cell r="AM140">
            <v>0</v>
          </cell>
          <cell r="AN140">
            <v>1989.4589488148399</v>
          </cell>
          <cell r="AO140">
            <v>72932.708347646898</v>
          </cell>
          <cell r="AP140">
            <v>0</v>
          </cell>
          <cell r="AQ140">
            <v>6826.2772243215404</v>
          </cell>
          <cell r="AR140">
            <v>0</v>
          </cell>
          <cell r="AS140">
            <v>36651.434558570902</v>
          </cell>
          <cell r="AT140">
            <v>0</v>
          </cell>
          <cell r="AU140">
            <v>0</v>
          </cell>
          <cell r="AV140">
            <v>1973.20508416352</v>
          </cell>
          <cell r="AW140">
            <v>120373.084163518</v>
          </cell>
          <cell r="AY140">
            <v>137583.881484026</v>
          </cell>
          <cell r="AZ140">
            <v>16154.389900377901</v>
          </cell>
          <cell r="BA140">
            <v>0</v>
          </cell>
          <cell r="BB140">
            <v>153738.27138440401</v>
          </cell>
          <cell r="BD140">
            <v>346138.61044314702</v>
          </cell>
          <cell r="BI140">
            <v>2466212.65578839</v>
          </cell>
          <cell r="BK140">
            <v>7179145041</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0.12779855123035999</v>
          </cell>
          <cell r="F9">
            <v>951513.47826086998</v>
          </cell>
          <cell r="G9">
            <v>843690.99182014901</v>
          </cell>
          <cell r="H9">
            <v>3.4891614797271597E-2</v>
          </cell>
          <cell r="I9">
            <v>4136229090</v>
          </cell>
          <cell r="J9">
            <v>3996775151</v>
          </cell>
          <cell r="K9">
            <v>6.0309063520007297E-2</v>
          </cell>
          <cell r="L9">
            <v>389399.013112491</v>
          </cell>
          <cell r="M9">
            <v>367250.48055306298</v>
          </cell>
          <cell r="N9">
            <v>-2.7038155233210799E-2</v>
          </cell>
          <cell r="O9">
            <v>1692717510</v>
          </cell>
          <cell r="P9">
            <v>1739757339</v>
          </cell>
          <cell r="Q9">
            <v>3.1776099583816698E-2</v>
          </cell>
          <cell r="R9">
            <v>1341103.0048309199</v>
          </cell>
          <cell r="S9">
            <v>1299800.41733073</v>
          </cell>
          <cell r="T9">
            <v>-5.3220601637901502E-2</v>
          </cell>
          <cell r="U9">
            <v>5829774762</v>
          </cell>
          <cell r="V9">
            <v>6157479527</v>
          </cell>
          <cell r="W9">
            <v>2.8292910150515702E-2</v>
          </cell>
          <cell r="X9">
            <v>385018.73475960398</v>
          </cell>
          <cell r="Y9">
            <v>374425.15742255503</v>
          </cell>
          <cell r="Z9">
            <v>-5.6416849348400099E-2</v>
          </cell>
          <cell r="AA9">
            <v>1673676440</v>
          </cell>
          <cell r="AB9">
            <v>1773745577</v>
          </cell>
          <cell r="AC9">
            <v>6.9533021696446901E-2</v>
          </cell>
          <cell r="AD9">
            <v>1847332.39659535</v>
          </cell>
          <cell r="AE9">
            <v>1727232.6885851501</v>
          </cell>
          <cell r="AF9">
            <v>-1.85740576675382E-2</v>
          </cell>
          <cell r="AG9">
            <v>8030353928</v>
          </cell>
          <cell r="AH9">
            <v>8182333054</v>
          </cell>
          <cell r="AI9">
            <v>-2.69868898122706E-3</v>
          </cell>
          <cell r="AJ9">
            <v>375057.32137106103</v>
          </cell>
          <cell r="AK9">
            <v>376072.22333632398</v>
          </cell>
          <cell r="AL9">
            <v>-8.4855390997180702E-2</v>
          </cell>
          <cell r="AM9">
            <v>1630374176</v>
          </cell>
          <cell r="AN9">
            <v>1781548140</v>
          </cell>
          <cell r="AO9">
            <v>0.66239162083204695</v>
          </cell>
          <cell r="AP9">
            <v>1174817.0646422801</v>
          </cell>
          <cell r="AQ9">
            <v>706702.95129030501</v>
          </cell>
          <cell r="AR9">
            <v>0.52544543263642596</v>
          </cell>
          <cell r="AS9">
            <v>5106929780</v>
          </cell>
          <cell r="AT9">
            <v>3347828556</v>
          </cell>
          <cell r="AU9">
            <v>0.109276603102978</v>
          </cell>
          <cell r="AV9">
            <v>7640925.7340694703</v>
          </cell>
          <cell r="AW9">
            <v>6888205.9827959295</v>
          </cell>
          <cell r="AX9">
            <v>1.7895486556260502E-2</v>
          </cell>
          <cell r="AY9">
            <v>33215104166</v>
          </cell>
          <cell r="AZ9">
            <v>32631153792</v>
          </cell>
        </row>
        <row r="10">
          <cell r="A10" t="str">
            <v>LIGURIA</v>
          </cell>
          <cell r="C10">
            <v>1605.6666666666699</v>
          </cell>
          <cell r="D10">
            <v>1806.25</v>
          </cell>
          <cell r="E10">
            <v>0.25533565383665702</v>
          </cell>
          <cell r="F10">
            <v>1065025.57193274</v>
          </cell>
          <cell r="G10">
            <v>848399.04664359905</v>
          </cell>
          <cell r="H10">
            <v>0.115931136245661</v>
          </cell>
          <cell r="I10">
            <v>1710076060</v>
          </cell>
          <cell r="J10">
            <v>1532420778</v>
          </cell>
          <cell r="K10">
            <v>0.19011378816944</v>
          </cell>
          <cell r="L10">
            <v>575845.28171060805</v>
          </cell>
          <cell r="M10">
            <v>483857.33148788899</v>
          </cell>
          <cell r="N10">
            <v>5.7952132431315501E-2</v>
          </cell>
          <cell r="O10">
            <v>924615574</v>
          </cell>
          <cell r="P10">
            <v>873967305</v>
          </cell>
          <cell r="Q10">
            <v>8.16461836275027E-2</v>
          </cell>
          <cell r="R10">
            <v>1322075.27880423</v>
          </cell>
          <cell r="S10">
            <v>1222280.72249135</v>
          </cell>
          <cell r="T10">
            <v>-3.8470188413622902E-2</v>
          </cell>
          <cell r="U10">
            <v>2122812206</v>
          </cell>
          <cell r="V10">
            <v>2207744555</v>
          </cell>
          <cell r="W10">
            <v>3.1616296837893798E-2</v>
          </cell>
          <cell r="X10">
            <v>372931.75005189999</v>
          </cell>
          <cell r="Y10">
            <v>361502.38339100301</v>
          </cell>
          <cell r="Z10">
            <v>-8.2944276471855205E-2</v>
          </cell>
          <cell r="AA10">
            <v>598804080</v>
          </cell>
          <cell r="AB10">
            <v>652963680</v>
          </cell>
          <cell r="AC10">
            <v>-1.85874935249756E-3</v>
          </cell>
          <cell r="AD10">
            <v>1228413.4241229</v>
          </cell>
          <cell r="AE10">
            <v>1230700.98878893</v>
          </cell>
          <cell r="AF10">
            <v>-0.112701932296375</v>
          </cell>
          <cell r="AG10">
            <v>1972422488</v>
          </cell>
          <cell r="AH10">
            <v>2222953661</v>
          </cell>
          <cell r="AI10">
            <v>-0.117767092375541</v>
          </cell>
          <cell r="AJ10">
            <v>252027.73676562199</v>
          </cell>
          <cell r="AK10">
            <v>285670.29702422098</v>
          </cell>
          <cell r="AL10">
            <v>-0.215738700617851</v>
          </cell>
          <cell r="AM10">
            <v>404672536</v>
          </cell>
          <cell r="AN10">
            <v>515991974</v>
          </cell>
          <cell r="AO10">
            <v>1.0196703067623301</v>
          </cell>
          <cell r="AP10">
            <v>1300928.6854888899</v>
          </cell>
          <cell r="AQ10">
            <v>644129.23294117698</v>
          </cell>
          <cell r="AR10">
            <v>0.79538673451887798</v>
          </cell>
          <cell r="AS10">
            <v>2088857826</v>
          </cell>
          <cell r="AT10">
            <v>1163458427</v>
          </cell>
          <cell r="AU10">
            <v>0.177842322077465</v>
          </cell>
          <cell r="AV10">
            <v>7406408.4114594096</v>
          </cell>
          <cell r="AW10">
            <v>6288115.3721799301</v>
          </cell>
          <cell r="AX10">
            <v>4.7043407694975801E-2</v>
          </cell>
          <cell r="AY10">
            <v>11892223106</v>
          </cell>
          <cell r="AZ10">
            <v>11357908391</v>
          </cell>
        </row>
        <row r="11">
          <cell r="A11" t="str">
            <v>LOMBARDIA</v>
          </cell>
          <cell r="C11">
            <v>5633.8333333333303</v>
          </cell>
          <cell r="D11">
            <v>6127.3333333333303</v>
          </cell>
          <cell r="E11">
            <v>0.11889579360928</v>
          </cell>
          <cell r="F11">
            <v>804095.46714788605</v>
          </cell>
          <cell r="G11">
            <v>718650.89827004704</v>
          </cell>
          <cell r="H11">
            <v>2.8779091267939001E-2</v>
          </cell>
          <cell r="I11">
            <v>4530139846</v>
          </cell>
          <cell r="J11">
            <v>4403413604</v>
          </cell>
          <cell r="K11">
            <v>0.189222218289816</v>
          </cell>
          <cell r="L11">
            <v>235545.13729550599</v>
          </cell>
          <cell r="M11">
            <v>198066.54607768499</v>
          </cell>
          <cell r="N11">
            <v>9.34413732143035E-2</v>
          </cell>
          <cell r="O11">
            <v>1327022046</v>
          </cell>
          <cell r="P11">
            <v>1213619750</v>
          </cell>
          <cell r="Q11">
            <v>4.1274628450221E-2</v>
          </cell>
          <cell r="R11">
            <v>1387798.0184007301</v>
          </cell>
          <cell r="S11">
            <v>1332787.7012294601</v>
          </cell>
          <cell r="T11">
            <v>-4.2590407314143597E-2</v>
          </cell>
          <cell r="U11">
            <v>7818622736</v>
          </cell>
          <cell r="V11">
            <v>8166434508</v>
          </cell>
          <cell r="W11">
            <v>1.20446412430714E-2</v>
          </cell>
          <cell r="X11">
            <v>290869.37135757197</v>
          </cell>
          <cell r="Y11">
            <v>287407.64933086699</v>
          </cell>
          <cell r="Z11">
            <v>-6.9466189534883496E-2</v>
          </cell>
          <cell r="AA11">
            <v>1638709560</v>
          </cell>
          <cell r="AB11">
            <v>1761042470</v>
          </cell>
          <cell r="AC11">
            <v>4.8643185502554601E-2</v>
          </cell>
          <cell r="AD11">
            <v>1550745.6310978299</v>
          </cell>
          <cell r="AE11">
            <v>1478811.5276357301</v>
          </cell>
          <cell r="AF11">
            <v>-3.5815319346565899E-2</v>
          </cell>
          <cell r="AG11">
            <v>8736642428</v>
          </cell>
          <cell r="AH11">
            <v>9061171167</v>
          </cell>
          <cell r="AI11">
            <v>-7.0437287523901895E-2</v>
          </cell>
          <cell r="AJ11">
            <v>384218.299322545</v>
          </cell>
          <cell r="AK11">
            <v>413332.30578827101</v>
          </cell>
          <cell r="AL11">
            <v>-0.14530496219591099</v>
          </cell>
          <cell r="AM11">
            <v>2164621862</v>
          </cell>
          <cell r="AN11">
            <v>2532624815</v>
          </cell>
          <cell r="AO11">
            <v>0.74056629177206401</v>
          </cell>
          <cell r="AP11">
            <v>843209.35230600799</v>
          </cell>
          <cell r="AQ11">
            <v>484445.41083668801</v>
          </cell>
          <cell r="AR11">
            <v>0.60037978350481702</v>
          </cell>
          <cell r="AS11">
            <v>4750500956</v>
          </cell>
          <cell r="AT11">
            <v>2968358514</v>
          </cell>
          <cell r="AU11">
            <v>8.4614072992671999E-2</v>
          </cell>
          <cell r="AV11">
            <v>6724011.5205159299</v>
          </cell>
          <cell r="AW11">
            <v>6199450.7428462598</v>
          </cell>
          <cell r="AX11">
            <v>-2.7415539829374002E-3</v>
          </cell>
          <cell r="AY11">
            <v>37881960238</v>
          </cell>
          <cell r="AZ11">
            <v>37986101185</v>
          </cell>
        </row>
        <row r="12">
          <cell r="A12" t="str">
            <v>TRIVENETO</v>
          </cell>
          <cell r="C12">
            <v>4735.5</v>
          </cell>
          <cell r="D12">
            <v>5268.25</v>
          </cell>
          <cell r="E12">
            <v>9.6594288730314795E-2</v>
          </cell>
          <cell r="F12">
            <v>1183786.1197339201</v>
          </cell>
          <cell r="G12">
            <v>1079511.4764864999</v>
          </cell>
          <cell r="H12">
            <v>-1.4298437947628501E-2</v>
          </cell>
          <cell r="I12">
            <v>5605819170</v>
          </cell>
          <cell r="J12">
            <v>5687136336</v>
          </cell>
          <cell r="K12">
            <v>0.40393056015531498</v>
          </cell>
          <cell r="L12">
            <v>315142.37398373999</v>
          </cell>
          <cell r="M12">
            <v>224471.48237080601</v>
          </cell>
          <cell r="N12">
            <v>0.261958556943101</v>
          </cell>
          <cell r="O12">
            <v>1492356712</v>
          </cell>
          <cell r="P12">
            <v>1182571887</v>
          </cell>
          <cell r="Q12">
            <v>5.3792233350515299E-2</v>
          </cell>
          <cell r="R12">
            <v>1745589.9672685</v>
          </cell>
          <cell r="S12">
            <v>1656483.9937360601</v>
          </cell>
          <cell r="T12">
            <v>-5.2772149948965001E-2</v>
          </cell>
          <cell r="U12">
            <v>8266241290</v>
          </cell>
          <cell r="V12">
            <v>8726771800</v>
          </cell>
          <cell r="W12">
            <v>-1.3839665392457901E-3</v>
          </cell>
          <cell r="X12">
            <v>295172.56889451999</v>
          </cell>
          <cell r="Y12">
            <v>295581.64399943099</v>
          </cell>
          <cell r="Z12">
            <v>-0.10236867528052</v>
          </cell>
          <cell r="AA12">
            <v>1397789700</v>
          </cell>
          <cell r="AB12">
            <v>1557197996</v>
          </cell>
          <cell r="AC12">
            <v>7.8879016759581505E-2</v>
          </cell>
          <cell r="AD12">
            <v>824421.65558019199</v>
          </cell>
          <cell r="AE12">
            <v>764146.52873344999</v>
          </cell>
          <cell r="AF12">
            <v>-3.0222259030038601E-2</v>
          </cell>
          <cell r="AG12">
            <v>3904048750</v>
          </cell>
          <cell r="AH12">
            <v>4025714950</v>
          </cell>
          <cell r="AI12">
            <v>3.6962230152014303E-2</v>
          </cell>
          <cell r="AJ12">
            <v>961143.37239995797</v>
          </cell>
          <cell r="AK12">
            <v>926883.68433540501</v>
          </cell>
          <cell r="AL12">
            <v>-6.7900224764416303E-2</v>
          </cell>
          <cell r="AM12">
            <v>4551494440</v>
          </cell>
          <cell r="AN12">
            <v>4883054970</v>
          </cell>
          <cell r="AO12">
            <v>2.8063934954561698</v>
          </cell>
          <cell r="AP12">
            <v>1896912.049414</v>
          </cell>
          <cell r="AQ12">
            <v>498348.90997959499</v>
          </cell>
          <cell r="AR12">
            <v>2.42147324020931</v>
          </cell>
          <cell r="AS12">
            <v>8982827010</v>
          </cell>
          <cell r="AT12">
            <v>2625426645</v>
          </cell>
          <cell r="AU12">
            <v>0.27621685443536298</v>
          </cell>
          <cell r="AV12">
            <v>8721172.5579136293</v>
          </cell>
          <cell r="AW12">
            <v>6833613.3687657202</v>
          </cell>
          <cell r="AX12">
            <v>0.14715985653274999</v>
          </cell>
          <cell r="AY12">
            <v>41299112648</v>
          </cell>
          <cell r="AZ12">
            <v>36001183630</v>
          </cell>
        </row>
        <row r="13">
          <cell r="A13" t="str">
            <v>EMILIA ROMAGNA</v>
          </cell>
          <cell r="C13">
            <v>2913.5</v>
          </cell>
          <cell r="D13">
            <v>3154.8333333333298</v>
          </cell>
          <cell r="E13">
            <v>0.141800593309793</v>
          </cell>
          <cell r="F13">
            <v>1315330.67719238</v>
          </cell>
          <cell r="G13">
            <v>1151979.32537377</v>
          </cell>
          <cell r="H13">
            <v>5.4456979853583998E-2</v>
          </cell>
          <cell r="I13">
            <v>3832215928</v>
          </cell>
          <cell r="J13">
            <v>3634302775</v>
          </cell>
          <cell r="K13">
            <v>0.56883854018180902</v>
          </cell>
          <cell r="L13">
            <v>280851.981465591</v>
          </cell>
          <cell r="M13">
            <v>179019.04770458001</v>
          </cell>
          <cell r="N13">
            <v>0.44882806914883</v>
          </cell>
          <cell r="O13">
            <v>818262248</v>
          </cell>
          <cell r="P13">
            <v>564775259</v>
          </cell>
          <cell r="Q13">
            <v>5.8798335587028301E-2</v>
          </cell>
          <cell r="R13">
            <v>1567294.12390596</v>
          </cell>
          <cell r="S13">
            <v>1480257.4496275601</v>
          </cell>
          <cell r="T13">
            <v>-2.2195905520796699E-2</v>
          </cell>
          <cell r="U13">
            <v>4566311430</v>
          </cell>
          <cell r="V13">
            <v>4669965544</v>
          </cell>
          <cell r="W13">
            <v>1.96709514522149E-2</v>
          </cell>
          <cell r="X13">
            <v>498044.93427149497</v>
          </cell>
          <cell r="Y13">
            <v>488436.91542078299</v>
          </cell>
          <cell r="Z13">
            <v>-5.8330186362926202E-2</v>
          </cell>
          <cell r="AA13">
            <v>1451053916</v>
          </cell>
          <cell r="AB13">
            <v>1540937062</v>
          </cell>
          <cell r="AC13">
            <v>2.5171091655874899E-2</v>
          </cell>
          <cell r="AD13">
            <v>1943176.5347520199</v>
          </cell>
          <cell r="AE13">
            <v>1895465.5964921501</v>
          </cell>
          <cell r="AF13">
            <v>-5.3250786981015999E-2</v>
          </cell>
          <cell r="AG13">
            <v>5661444834</v>
          </cell>
          <cell r="AH13">
            <v>5979878046</v>
          </cell>
          <cell r="AI13">
            <v>5.0361400837266201E-2</v>
          </cell>
          <cell r="AJ13">
            <v>690202.26806246804</v>
          </cell>
          <cell r="AK13">
            <v>657109.32209836796</v>
          </cell>
          <cell r="AL13">
            <v>-2.9987445293663099E-2</v>
          </cell>
          <cell r="AM13">
            <v>2010904308</v>
          </cell>
          <cell r="AN13">
            <v>2073070393</v>
          </cell>
          <cell r="AO13">
            <v>1.9632979294605299</v>
          </cell>
          <cell r="AP13">
            <v>1976568.93358504</v>
          </cell>
          <cell r="AQ13">
            <v>667016.60806170397</v>
          </cell>
          <cell r="AR13">
            <v>1.73661636139783</v>
          </cell>
          <cell r="AS13">
            <v>5758733588</v>
          </cell>
          <cell r="AT13">
            <v>2104326229</v>
          </cell>
          <cell r="AU13">
            <v>0.23833460660171699</v>
          </cell>
          <cell r="AV13">
            <v>9278505.6461300794</v>
          </cell>
          <cell r="AW13">
            <v>7492729.0222410001</v>
          </cell>
          <cell r="AX13">
            <v>0.14360649046461099</v>
          </cell>
          <cell r="AY13">
            <v>27032926200</v>
          </cell>
          <cell r="AZ13">
            <v>23638311277</v>
          </cell>
        </row>
        <row r="14">
          <cell r="A14" t="str">
            <v>TOSCANA</v>
          </cell>
          <cell r="C14">
            <v>3204.8333333333298</v>
          </cell>
          <cell r="D14">
            <v>3484.9166666666702</v>
          </cell>
          <cell r="E14">
            <v>0.117358205713742</v>
          </cell>
          <cell r="F14">
            <v>1575375.57085652</v>
          </cell>
          <cell r="G14">
            <v>1409910.9513857299</v>
          </cell>
          <cell r="H14">
            <v>2.7555940489708001E-2</v>
          </cell>
          <cell r="I14">
            <v>5048816142</v>
          </cell>
          <cell r="J14">
            <v>4913422173</v>
          </cell>
          <cell r="K14">
            <v>0.42849873951574802</v>
          </cell>
          <cell r="L14">
            <v>272981.46362265298</v>
          </cell>
          <cell r="M14">
            <v>191096.747985366</v>
          </cell>
          <cell r="N14">
            <v>0.313690057732051</v>
          </cell>
          <cell r="O14">
            <v>874860094</v>
          </cell>
          <cell r="P14">
            <v>665956242</v>
          </cell>
          <cell r="Q14">
            <v>7.2456013643769399E-2</v>
          </cell>
          <cell r="R14">
            <v>1607130.6555723101</v>
          </cell>
          <cell r="S14">
            <v>1498551.5817212299</v>
          </cell>
          <cell r="T14">
            <v>-1.37374549197235E-2</v>
          </cell>
          <cell r="U14">
            <v>5150585896</v>
          </cell>
          <cell r="V14">
            <v>5222327383</v>
          </cell>
          <cell r="W14">
            <v>-1.3874243658753599E-3</v>
          </cell>
          <cell r="X14">
            <v>414574.371210151</v>
          </cell>
          <cell r="Y14">
            <v>415150.36093641602</v>
          </cell>
          <cell r="Z14">
            <v>-8.1646083508999004E-2</v>
          </cell>
          <cell r="AA14">
            <v>1328641764</v>
          </cell>
          <cell r="AB14">
            <v>1446764412</v>
          </cell>
          <cell r="AC14">
            <v>-2.79789249186757E-2</v>
          </cell>
          <cell r="AD14">
            <v>2030757.1337043</v>
          </cell>
          <cell r="AE14">
            <v>2089211.0117410701</v>
          </cell>
          <cell r="AF14">
            <v>-0.10610042073034801</v>
          </cell>
          <cell r="AG14">
            <v>6508238154</v>
          </cell>
          <cell r="AH14">
            <v>7280726275</v>
          </cell>
          <cell r="AI14">
            <v>2.87464279613227E-2</v>
          </cell>
          <cell r="AJ14">
            <v>439318.148421655</v>
          </cell>
          <cell r="AK14">
            <v>427042.21028718998</v>
          </cell>
          <cell r="AL14">
            <v>-5.3934093915766701E-2</v>
          </cell>
          <cell r="AM14">
            <v>1407941446</v>
          </cell>
          <cell r="AN14">
            <v>1488206516</v>
          </cell>
          <cell r="AO14">
            <v>1.3505992240075</v>
          </cell>
          <cell r="AP14">
            <v>1608593.81247075</v>
          </cell>
          <cell r="AQ14">
            <v>684333.50783136894</v>
          </cell>
          <cell r="AR14">
            <v>1.16168117259811</v>
          </cell>
          <cell r="AS14">
            <v>5155275070</v>
          </cell>
          <cell r="AT14">
            <v>2384845247</v>
          </cell>
          <cell r="AU14">
            <v>0.163679661881342</v>
          </cell>
          <cell r="AV14">
            <v>9133471.1966300905</v>
          </cell>
          <cell r="AW14">
            <v>7848784.7608025102</v>
          </cell>
          <cell r="AX14">
            <v>7.01545335046906E-2</v>
          </cell>
          <cell r="AY14">
            <v>29271252940</v>
          </cell>
          <cell r="AZ14">
            <v>27352360826</v>
          </cell>
        </row>
        <row r="15">
          <cell r="A15" t="str">
            <v>LAZIO</v>
          </cell>
          <cell r="C15">
            <v>4024.3333333333298</v>
          </cell>
          <cell r="D15">
            <v>4342.6666666666697</v>
          </cell>
          <cell r="E15">
            <v>6.6852043984162599E-2</v>
          </cell>
          <cell r="F15">
            <v>1678353.0429884901</v>
          </cell>
          <cell r="G15">
            <v>1573182.5724593201</v>
          </cell>
          <cell r="H15">
            <v>-1.1352108764139199E-2</v>
          </cell>
          <cell r="I15">
            <v>6754252096</v>
          </cell>
          <cell r="J15">
            <v>6831807518</v>
          </cell>
          <cell r="K15">
            <v>0.22249037623238299</v>
          </cell>
          <cell r="L15">
            <v>638180.47593804402</v>
          </cell>
          <cell r="M15">
            <v>522033.12872275099</v>
          </cell>
          <cell r="N15">
            <v>0.13287736507933401</v>
          </cell>
          <cell r="O15">
            <v>2568250962</v>
          </cell>
          <cell r="P15">
            <v>2267015867</v>
          </cell>
          <cell r="Q15">
            <v>4.4195975172441497E-2</v>
          </cell>
          <cell r="R15">
            <v>1668062.2045887499</v>
          </cell>
          <cell r="S15">
            <v>1597460.8639084999</v>
          </cell>
          <cell r="T15">
            <v>-3.2347404954184499E-2</v>
          </cell>
          <cell r="U15">
            <v>6712838332</v>
          </cell>
          <cell r="V15">
            <v>6937240045</v>
          </cell>
          <cell r="W15">
            <v>-4.0818640598656898E-2</v>
          </cell>
          <cell r="X15">
            <v>262506.73005880899</v>
          </cell>
          <cell r="Y15">
            <v>273677.88946883602</v>
          </cell>
          <cell r="Z15">
            <v>-0.111130138773993</v>
          </cell>
          <cell r="AA15">
            <v>1056414584</v>
          </cell>
          <cell r="AB15">
            <v>1188491848</v>
          </cell>
          <cell r="AC15">
            <v>-7.5756634602377104E-4</v>
          </cell>
          <cell r="AD15">
            <v>1800669.72533753</v>
          </cell>
          <cell r="AE15">
            <v>1802034.88632177</v>
          </cell>
          <cell r="AF15">
            <v>-7.4005687633984199E-2</v>
          </cell>
          <cell r="AG15">
            <v>7246495198</v>
          </cell>
          <cell r="AH15">
            <v>7825636833</v>
          </cell>
          <cell r="AI15">
            <v>8.0156474025313798E-2</v>
          </cell>
          <cell r="AJ15">
            <v>272316.199287667</v>
          </cell>
          <cell r="AK15">
            <v>252108.10270187299</v>
          </cell>
          <cell r="AL15">
            <v>9.7705794501173502E-4</v>
          </cell>
          <cell r="AM15">
            <v>1095891158</v>
          </cell>
          <cell r="AN15">
            <v>1094821454</v>
          </cell>
          <cell r="AO15">
            <v>1.61210417083289</v>
          </cell>
          <cell r="AP15">
            <v>1807679.88768326</v>
          </cell>
          <cell r="AQ15">
            <v>692039.73863985296</v>
          </cell>
          <cell r="AR15">
            <v>1.42062739134675</v>
          </cell>
          <cell r="AS15">
            <v>7274706428</v>
          </cell>
          <cell r="AT15">
            <v>3005297905</v>
          </cell>
          <cell r="AU15">
            <v>0.184118662611644</v>
          </cell>
          <cell r="AV15">
            <v>9559159.7205334194</v>
          </cell>
          <cell r="AW15">
            <v>8072805.55772183</v>
          </cell>
          <cell r="AX15">
            <v>9.73184382645364E-2</v>
          </cell>
          <cell r="AY15">
            <v>38469245102</v>
          </cell>
          <cell r="AZ15">
            <v>35057503602</v>
          </cell>
        </row>
        <row r="16">
          <cell r="A16" t="str">
            <v>MARCHE - UMBRIA</v>
          </cell>
          <cell r="C16">
            <v>1842.1666666666699</v>
          </cell>
          <cell r="D16">
            <v>2041</v>
          </cell>
          <cell r="E16">
            <v>-5.6050624112881503E-2</v>
          </cell>
          <cell r="F16">
            <v>1179626.31683706</v>
          </cell>
          <cell r="G16">
            <v>1249671.1656051001</v>
          </cell>
          <cell r="H16">
            <v>-0.148009762234173</v>
          </cell>
          <cell r="I16">
            <v>2173068280</v>
          </cell>
          <cell r="J16">
            <v>2550578849</v>
          </cell>
          <cell r="K16">
            <v>0.67270667902870696</v>
          </cell>
          <cell r="L16">
            <v>232769.03428933301</v>
          </cell>
          <cell r="M16">
            <v>139157.11415972601</v>
          </cell>
          <cell r="N16">
            <v>0.50975232102762502</v>
          </cell>
          <cell r="O16">
            <v>428799356</v>
          </cell>
          <cell r="P16">
            <v>284019670</v>
          </cell>
          <cell r="Q16">
            <v>9.52893014938474E-2</v>
          </cell>
          <cell r="R16">
            <v>1774281.74613227</v>
          </cell>
          <cell r="S16">
            <v>1619920.6398824099</v>
          </cell>
          <cell r="T16">
            <v>-1.14133064338154E-2</v>
          </cell>
          <cell r="U16">
            <v>3268522690</v>
          </cell>
          <cell r="V16">
            <v>3306258026</v>
          </cell>
          <cell r="W16">
            <v>-0.19917598736412301</v>
          </cell>
          <cell r="X16">
            <v>310099.52049217402</v>
          </cell>
          <cell r="Y16">
            <v>387225.55218030402</v>
          </cell>
          <cell r="Z16">
            <v>-0.27719191477508198</v>
          </cell>
          <cell r="AA16">
            <v>571255000</v>
          </cell>
          <cell r="AB16">
            <v>790327352</v>
          </cell>
          <cell r="AC16">
            <v>-0.10391373340867099</v>
          </cell>
          <cell r="AD16">
            <v>570672.90328417602</v>
          </cell>
          <cell r="AE16">
            <v>636850.4066634</v>
          </cell>
          <cell r="AF16">
            <v>-0.19121006821542</v>
          </cell>
          <cell r="AG16">
            <v>1051274600</v>
          </cell>
          <cell r="AH16">
            <v>1299811680</v>
          </cell>
          <cell r="AI16">
            <v>0.14202827206278401</v>
          </cell>
          <cell r="AJ16">
            <v>305144.66045417503</v>
          </cell>
          <cell r="AK16">
            <v>267195.36452719301</v>
          </cell>
          <cell r="AL16">
            <v>3.0772373926992402E-2</v>
          </cell>
          <cell r="AM16">
            <v>562127322</v>
          </cell>
          <cell r="AN16">
            <v>545345739</v>
          </cell>
          <cell r="AO16">
            <v>2.06105476740629</v>
          </cell>
          <cell r="AP16">
            <v>2860159.13181942</v>
          </cell>
          <cell r="AQ16">
            <v>934370.453699167</v>
          </cell>
          <cell r="AR16">
            <v>1.76284814177215</v>
          </cell>
          <cell r="AS16">
            <v>5268889814</v>
          </cell>
          <cell r="AT16">
            <v>1907050096</v>
          </cell>
          <cell r="AU16">
            <v>0.325529689810585</v>
          </cell>
          <cell r="AV16">
            <v>8312357.8300913796</v>
          </cell>
          <cell r="AW16">
            <v>6270970.6874081297</v>
          </cell>
          <cell r="AX16">
            <v>0.196397163275878</v>
          </cell>
          <cell r="AY16">
            <v>15312748516</v>
          </cell>
          <cell r="AZ16">
            <v>12799051173</v>
          </cell>
        </row>
        <row r="17">
          <cell r="A17" t="str">
            <v>ABRUZZO - MOLISE</v>
          </cell>
          <cell r="C17">
            <v>1684.3333333333301</v>
          </cell>
          <cell r="D17">
            <v>1856.25</v>
          </cell>
          <cell r="E17">
            <v>0.212070069791789</v>
          </cell>
          <cell r="F17">
            <v>1132612.4361765301</v>
          </cell>
          <cell r="G17">
            <v>934444.68632996595</v>
          </cell>
          <cell r="H17">
            <v>9.9814152665842606E-2</v>
          </cell>
          <cell r="I17">
            <v>1907696880</v>
          </cell>
          <cell r="J17">
            <v>1734562949</v>
          </cell>
          <cell r="K17">
            <v>0.14574670906993401</v>
          </cell>
          <cell r="L17">
            <v>167739.306946369</v>
          </cell>
          <cell r="M17">
            <v>146401.73575757601</v>
          </cell>
          <cell r="N17">
            <v>3.9633332602536701E-2</v>
          </cell>
          <cell r="O17">
            <v>282528906</v>
          </cell>
          <cell r="P17">
            <v>271758222</v>
          </cell>
          <cell r="Q17">
            <v>9.0362605350429795E-2</v>
          </cell>
          <cell r="R17">
            <v>1723959.01128043</v>
          </cell>
          <cell r="S17">
            <v>1581087.7985185201</v>
          </cell>
          <cell r="T17">
            <v>-1.0621370175403501E-2</v>
          </cell>
          <cell r="U17">
            <v>2903721628</v>
          </cell>
          <cell r="V17">
            <v>2934894226</v>
          </cell>
          <cell r="W17">
            <v>4.1980335248933402E-2</v>
          </cell>
          <cell r="X17">
            <v>355993.16841480299</v>
          </cell>
          <cell r="Y17">
            <v>341650.56323232298</v>
          </cell>
          <cell r="Z17">
            <v>-5.4522714430911903E-2</v>
          </cell>
          <cell r="AA17">
            <v>599611160</v>
          </cell>
          <cell r="AB17">
            <v>634188858</v>
          </cell>
          <cell r="AC17">
            <v>-0.15315789760414</v>
          </cell>
          <cell r="AD17">
            <v>692472.72432218504</v>
          </cell>
          <cell r="AE17">
            <v>817711.73441077396</v>
          </cell>
          <cell r="AF17">
            <v>-0.23158821218293599</v>
          </cell>
          <cell r="AG17">
            <v>1166354892</v>
          </cell>
          <cell r="AH17">
            <v>1517877407</v>
          </cell>
          <cell r="AI17">
            <v>2.1115528074884701E-2</v>
          </cell>
          <cell r="AJ17">
            <v>115210.62853750199</v>
          </cell>
          <cell r="AK17">
            <v>112828.201481482</v>
          </cell>
          <cell r="AL17">
            <v>-7.3455126668930601E-2</v>
          </cell>
          <cell r="AM17">
            <v>194053102</v>
          </cell>
          <cell r="AN17">
            <v>209437349</v>
          </cell>
          <cell r="AO17">
            <v>1.8708547875673001</v>
          </cell>
          <cell r="AP17">
            <v>1399536.8062537101</v>
          </cell>
          <cell r="AQ17">
            <v>487498.29225589201</v>
          </cell>
          <cell r="AR17">
            <v>1.60497045864468</v>
          </cell>
          <cell r="AS17">
            <v>2357286494</v>
          </cell>
          <cell r="AT17">
            <v>904918705</v>
          </cell>
          <cell r="AU17">
            <v>0.23552555639866801</v>
          </cell>
          <cell r="AV17">
            <v>6615032.2881456502</v>
          </cell>
          <cell r="AW17">
            <v>5354023.0340740802</v>
          </cell>
          <cell r="AX17">
            <v>0.121097308459254</v>
          </cell>
          <cell r="AY17">
            <v>11141919384</v>
          </cell>
          <cell r="AZ17">
            <v>9938405257</v>
          </cell>
        </row>
        <row r="18">
          <cell r="A18" t="str">
            <v>CAMPANIA</v>
          </cell>
          <cell r="C18">
            <v>4523.6666666666697</v>
          </cell>
          <cell r="D18">
            <v>4867.0833333333303</v>
          </cell>
          <cell r="E18">
            <v>0.113784134719061</v>
          </cell>
          <cell r="F18">
            <v>788226.048190995</v>
          </cell>
          <cell r="G18">
            <v>707700.91225066304</v>
          </cell>
          <cell r="H18">
            <v>3.5196609350047599E-2</v>
          </cell>
          <cell r="I18">
            <v>3565671900</v>
          </cell>
          <cell r="J18">
            <v>3444439315</v>
          </cell>
          <cell r="K18">
            <v>4.5716774488538399E-2</v>
          </cell>
          <cell r="L18">
            <v>460475.73959177698</v>
          </cell>
          <cell r="M18">
            <v>440344.60460576997</v>
          </cell>
          <cell r="N18">
            <v>-2.80679841394431E-2</v>
          </cell>
          <cell r="O18">
            <v>2083038754</v>
          </cell>
          <cell r="P18">
            <v>2143193886</v>
          </cell>
          <cell r="Q18">
            <v>4.00707922383726E-2</v>
          </cell>
          <cell r="R18">
            <v>1566039.3583376301</v>
          </cell>
          <cell r="S18">
            <v>1505704.58282681</v>
          </cell>
          <cell r="T18">
            <v>-3.3315591372865001E-2</v>
          </cell>
          <cell r="U18">
            <v>7084240044</v>
          </cell>
          <cell r="V18">
            <v>7328389680</v>
          </cell>
          <cell r="W18">
            <v>-9.4994690543321499E-3</v>
          </cell>
          <cell r="X18">
            <v>736313.26077665598</v>
          </cell>
          <cell r="Y18">
            <v>743374.92790000897</v>
          </cell>
          <cell r="Z18">
            <v>-7.9388223236801003E-2</v>
          </cell>
          <cell r="AA18">
            <v>3330835754</v>
          </cell>
          <cell r="AB18">
            <v>3618067722</v>
          </cell>
          <cell r="AC18">
            <v>7.0009160777561599E-2</v>
          </cell>
          <cell r="AD18">
            <v>2499182.0761918798</v>
          </cell>
          <cell r="AE18">
            <v>2335664.1866278602</v>
          </cell>
          <cell r="AF18">
            <v>-5.4896450021544498E-3</v>
          </cell>
          <cell r="AG18">
            <v>11305466652</v>
          </cell>
          <cell r="AH18">
            <v>11367872235</v>
          </cell>
          <cell r="AI18">
            <v>8.5733217359315293E-3</v>
          </cell>
          <cell r="AJ18">
            <v>91335.302630609396</v>
          </cell>
          <cell r="AK18">
            <v>90558.911942470702</v>
          </cell>
          <cell r="AL18">
            <v>-6.2590630988557203E-2</v>
          </cell>
          <cell r="AM18">
            <v>413170464</v>
          </cell>
          <cell r="AN18">
            <v>440757771</v>
          </cell>
          <cell r="AO18">
            <v>0.96500284083212295</v>
          </cell>
          <cell r="AP18">
            <v>897553.54653304804</v>
          </cell>
          <cell r="AQ18">
            <v>456769.59232942399</v>
          </cell>
          <cell r="AR18">
            <v>0.826354151386541</v>
          </cell>
          <cell r="AS18">
            <v>4060233060</v>
          </cell>
          <cell r="AT18">
            <v>2223135670</v>
          </cell>
          <cell r="AU18">
            <v>0.105073152331476</v>
          </cell>
          <cell r="AV18">
            <v>8266046.2618819503</v>
          </cell>
          <cell r="AW18">
            <v>7480089.6614330998</v>
          </cell>
          <cell r="AX18">
            <v>2.7100265408130101E-2</v>
          </cell>
          <cell r="AY18">
            <v>37392837940</v>
          </cell>
          <cell r="AZ18">
            <v>36406219723</v>
          </cell>
        </row>
        <row r="19">
          <cell r="A19" t="str">
            <v>PUGLIA - BASILICATA</v>
          </cell>
          <cell r="C19">
            <v>4002.5</v>
          </cell>
          <cell r="D19">
            <v>4337.8333333333303</v>
          </cell>
          <cell r="E19">
            <v>0.17872238704031199</v>
          </cell>
          <cell r="F19">
            <v>1231291.0805746401</v>
          </cell>
          <cell r="G19">
            <v>1044598.02758674</v>
          </cell>
          <cell r="H19">
            <v>8.7602033456530101E-2</v>
          </cell>
          <cell r="I19">
            <v>4928242550</v>
          </cell>
          <cell r="J19">
            <v>4531292144</v>
          </cell>
          <cell r="K19">
            <v>0.10625689181895499</v>
          </cell>
          <cell r="L19">
            <v>360120.45171767601</v>
          </cell>
          <cell r="M19">
            <v>325530.58370154101</v>
          </cell>
          <cell r="N19">
            <v>2.0738435356829201E-2</v>
          </cell>
          <cell r="O19">
            <v>1441382108</v>
          </cell>
          <cell r="P19">
            <v>1412097417</v>
          </cell>
          <cell r="Q19">
            <v>6.8488293539004194E-2</v>
          </cell>
          <cell r="R19">
            <v>1762831.4618363499</v>
          </cell>
          <cell r="S19">
            <v>1649836.9448649499</v>
          </cell>
          <cell r="T19">
            <v>-1.4110486443340099E-2</v>
          </cell>
          <cell r="U19">
            <v>7055732926</v>
          </cell>
          <cell r="V19">
            <v>7156717694</v>
          </cell>
          <cell r="W19">
            <v>-6.7124865634621096E-3</v>
          </cell>
          <cell r="X19">
            <v>728670.51043098106</v>
          </cell>
          <cell r="Y19">
            <v>733594.75536942401</v>
          </cell>
          <cell r="Z19">
            <v>-8.3497920037712295E-2</v>
          </cell>
          <cell r="AA19">
            <v>2916503718</v>
          </cell>
          <cell r="AB19">
            <v>3182211783</v>
          </cell>
          <cell r="AC19">
            <v>9.0180230667501804E-2</v>
          </cell>
          <cell r="AD19">
            <v>1556351.47932542</v>
          </cell>
          <cell r="AE19">
            <v>1427609.3397625501</v>
          </cell>
          <cell r="AF19">
            <v>5.9045698497735399E-3</v>
          </cell>
          <cell r="AG19">
            <v>6229296796</v>
          </cell>
          <cell r="AH19">
            <v>6192731381</v>
          </cell>
          <cell r="AI19">
            <v>0.158272988633513</v>
          </cell>
          <cell r="AJ19">
            <v>135714.994628357</v>
          </cell>
          <cell r="AK19">
            <v>117170.128251431</v>
          </cell>
          <cell r="AL19">
            <v>6.8733462252039301E-2</v>
          </cell>
          <cell r="AM19">
            <v>543199266</v>
          </cell>
          <cell r="AN19">
            <v>508264488</v>
          </cell>
          <cell r="AO19">
            <v>1.66446504182445</v>
          </cell>
          <cell r="AP19">
            <v>1229767.27895066</v>
          </cell>
          <cell r="AQ19">
            <v>461543.78445460502</v>
          </cell>
          <cell r="AR19">
            <v>1.45849033616684</v>
          </cell>
          <cell r="AS19">
            <v>4922143534</v>
          </cell>
          <cell r="AT19">
            <v>2002100013</v>
          </cell>
          <cell r="AU19">
            <v>0.19230004119053201</v>
          </cell>
          <cell r="AV19">
            <v>8225019.71617739</v>
          </cell>
          <cell r="AW19">
            <v>6898447.9007184803</v>
          </cell>
          <cell r="AX19">
            <v>0.100130076043748</v>
          </cell>
          <cell r="AY19">
            <v>32920641414</v>
          </cell>
          <cell r="AZ19">
            <v>29924317252</v>
          </cell>
        </row>
        <row r="20">
          <cell r="A20" t="str">
            <v>CALABRIA</v>
          </cell>
          <cell r="C20">
            <v>2364.8333333333298</v>
          </cell>
          <cell r="D20">
            <v>2490.5833333333298</v>
          </cell>
          <cell r="E20">
            <v>9.3111651709054097E-2</v>
          </cell>
          <cell r="F20">
            <v>943609.54852350405</v>
          </cell>
          <cell r="G20">
            <v>863232.54083715298</v>
          </cell>
          <cell r="H20">
            <v>3.7920248007479403E-2</v>
          </cell>
          <cell r="I20">
            <v>2231479314</v>
          </cell>
          <cell r="J20">
            <v>2149952579</v>
          </cell>
          <cell r="K20">
            <v>-3.8597620546637602E-3</v>
          </cell>
          <cell r="L20">
            <v>301133.03967862402</v>
          </cell>
          <cell r="M20">
            <v>302299.84515006503</v>
          </cell>
          <cell r="N20">
            <v>-5.41550616517966E-2</v>
          </cell>
          <cell r="O20">
            <v>712129450</v>
          </cell>
          <cell r="P20">
            <v>752902956</v>
          </cell>
          <cell r="Q20">
            <v>5.9081914255767698E-2</v>
          </cell>
          <cell r="R20">
            <v>1627766.52702798</v>
          </cell>
          <cell r="S20">
            <v>1536959.9887576499</v>
          </cell>
          <cell r="T20">
            <v>5.6086781125631799E-3</v>
          </cell>
          <cell r="U20">
            <v>3849396542</v>
          </cell>
          <cell r="V20">
            <v>3827926932</v>
          </cell>
          <cell r="W20">
            <v>-1.8736250731644501E-2</v>
          </cell>
          <cell r="X20">
            <v>722832.09641271399</v>
          </cell>
          <cell r="Y20">
            <v>736633.85297955596</v>
          </cell>
          <cell r="Z20">
            <v>-6.8280433742516994E-2</v>
          </cell>
          <cell r="AA20">
            <v>1709377436</v>
          </cell>
          <cell r="AB20">
            <v>1834647997</v>
          </cell>
          <cell r="AC20">
            <v>8.7440283284975898E-2</v>
          </cell>
          <cell r="AD20">
            <v>1724604.6841919799</v>
          </cell>
          <cell r="AE20">
            <v>1585930.47425302</v>
          </cell>
          <cell r="AF20">
            <v>3.2535227994146099E-2</v>
          </cell>
          <cell r="AG20">
            <v>4078402644</v>
          </cell>
          <cell r="AH20">
            <v>3949892007</v>
          </cell>
          <cell r="AI20">
            <v>0.105128263429937</v>
          </cell>
          <cell r="AJ20">
            <v>129060.43385721299</v>
          </cell>
          <cell r="AK20">
            <v>116783.217050892</v>
          </cell>
          <cell r="AL20">
            <v>4.93301388434687E-2</v>
          </cell>
          <cell r="AM20">
            <v>305206416</v>
          </cell>
          <cell r="AN20">
            <v>290858334</v>
          </cell>
          <cell r="AO20">
            <v>1.0383423422718701</v>
          </cell>
          <cell r="AP20">
            <v>1136572.23370216</v>
          </cell>
          <cell r="AQ20">
            <v>557596.34195469599</v>
          </cell>
          <cell r="AR20">
            <v>0.93542607116777299</v>
          </cell>
          <cell r="AS20">
            <v>2687803904</v>
          </cell>
          <cell r="AT20">
            <v>1388740156</v>
          </cell>
          <cell r="AU20">
            <v>0.14922808145137001</v>
          </cell>
          <cell r="AV20">
            <v>7776603.1841567401</v>
          </cell>
          <cell r="AW20">
            <v>6766805.7452403996</v>
          </cell>
          <cell r="AX20">
            <v>9.1203349129286404E-2</v>
          </cell>
          <cell r="AY20">
            <v>18390370430</v>
          </cell>
          <cell r="AZ20">
            <v>16853293609</v>
          </cell>
        </row>
        <row r="21">
          <cell r="A21" t="str">
            <v>SICILIA</v>
          </cell>
          <cell r="C21">
            <v>4808.6666666666697</v>
          </cell>
          <cell r="D21">
            <v>5078.5</v>
          </cell>
          <cell r="E21">
            <v>0.114883519328177</v>
          </cell>
          <cell r="F21">
            <v>1216164.80562873</v>
          </cell>
          <cell r="G21">
            <v>1090844.72462341</v>
          </cell>
          <cell r="H21">
            <v>5.5646985647223798E-2</v>
          </cell>
          <cell r="I21">
            <v>5848131162</v>
          </cell>
          <cell r="J21">
            <v>5539854934</v>
          </cell>
          <cell r="K21">
            <v>3.3108082782810098E-2</v>
          </cell>
          <cell r="L21">
            <v>493414.84458616399</v>
          </cell>
          <cell r="M21">
            <v>477602.34655902302</v>
          </cell>
          <cell r="N21">
            <v>-2.17835186095094E-2</v>
          </cell>
          <cell r="O21">
            <v>2372667516</v>
          </cell>
          <cell r="P21">
            <v>2425503517</v>
          </cell>
          <cell r="Q21">
            <v>2.5794072105364101E-2</v>
          </cell>
          <cell r="R21">
            <v>1160441.1007902401</v>
          </cell>
          <cell r="S21">
            <v>1131261.2661218899</v>
          </cell>
          <cell r="T21">
            <v>-2.8708917712449E-2</v>
          </cell>
          <cell r="U21">
            <v>5580174440</v>
          </cell>
          <cell r="V21">
            <v>5745110340</v>
          </cell>
          <cell r="W21">
            <v>-8.0861927791770396E-3</v>
          </cell>
          <cell r="X21">
            <v>448633.77928739798</v>
          </cell>
          <cell r="Y21">
            <v>452291.09225164901</v>
          </cell>
          <cell r="Z21">
            <v>-6.0789039876105601E-2</v>
          </cell>
          <cell r="AA21">
            <v>2157330300</v>
          </cell>
          <cell r="AB21">
            <v>2296960312</v>
          </cell>
          <cell r="AC21">
            <v>8.6141995719103304E-2</v>
          </cell>
          <cell r="AD21">
            <v>172393.64411479299</v>
          </cell>
          <cell r="AE21">
            <v>158721.09244855799</v>
          </cell>
          <cell r="AF21">
            <v>2.84325706569384E-2</v>
          </cell>
          <cell r="AG21">
            <v>828983570</v>
          </cell>
          <cell r="AH21">
            <v>806065068</v>
          </cell>
          <cell r="AI21">
            <v>-9.1852914948749604E-3</v>
          </cell>
          <cell r="AJ21">
            <v>421813.94648551202</v>
          </cell>
          <cell r="AK21">
            <v>425724.34872501699</v>
          </cell>
          <cell r="AL21">
            <v>-6.1829740743990398E-2</v>
          </cell>
          <cell r="AM21">
            <v>2028362664</v>
          </cell>
          <cell r="AN21">
            <v>2162041105</v>
          </cell>
          <cell r="AO21">
            <v>1.59749326350959</v>
          </cell>
          <cell r="AP21">
            <v>1656190.3854152199</v>
          </cell>
          <cell r="AQ21">
            <v>637611.04164615495</v>
          </cell>
          <cell r="AR21">
            <v>1.45948198742341</v>
          </cell>
          <cell r="AS21">
            <v>7964067500</v>
          </cell>
          <cell r="AT21">
            <v>3238107675</v>
          </cell>
          <cell r="AU21">
            <v>0.24408188395670899</v>
          </cell>
          <cell r="AV21">
            <v>7138336.1995008998</v>
          </cell>
          <cell r="AW21">
            <v>5737834.6968593104</v>
          </cell>
          <cell r="AX21">
            <v>0.17798071989494799</v>
          </cell>
          <cell r="AY21">
            <v>34325879338</v>
          </cell>
          <cell r="AZ21">
            <v>29139593508</v>
          </cell>
        </row>
        <row r="22">
          <cell r="A22" t="str">
            <v>SARDEGNA</v>
          </cell>
          <cell r="C22">
            <v>2170.3333333333298</v>
          </cell>
          <cell r="D22">
            <v>2292</v>
          </cell>
          <cell r="E22">
            <v>7.1001443099400194E-2</v>
          </cell>
          <cell r="F22">
            <v>1236331.5896175699</v>
          </cell>
          <cell r="G22">
            <v>1154369.6767015699</v>
          </cell>
          <cell r="H22">
            <v>1.41492722542459E-2</v>
          </cell>
          <cell r="I22">
            <v>2683251660</v>
          </cell>
          <cell r="J22">
            <v>2645815299</v>
          </cell>
          <cell r="K22">
            <v>0.12905758440208001</v>
          </cell>
          <cell r="L22">
            <v>282644.17570265703</v>
          </cell>
          <cell r="M22">
            <v>250336.368673647</v>
          </cell>
          <cell r="N22">
            <v>6.91236084994101E-2</v>
          </cell>
          <cell r="O22">
            <v>613432076</v>
          </cell>
          <cell r="P22">
            <v>573770957</v>
          </cell>
          <cell r="Q22">
            <v>1.9959071532598301E-2</v>
          </cell>
          <cell r="R22">
            <v>1896488.1581938299</v>
          </cell>
          <cell r="S22">
            <v>1859376.72513089</v>
          </cell>
          <cell r="T22">
            <v>-3.4183607511816802E-2</v>
          </cell>
          <cell r="U22">
            <v>4116011466</v>
          </cell>
          <cell r="V22">
            <v>4261691454</v>
          </cell>
          <cell r="W22">
            <v>-4.3825578650034197E-2</v>
          </cell>
          <cell r="X22">
            <v>415298.794962371</v>
          </cell>
          <cell r="Y22">
            <v>434333.72164048901</v>
          </cell>
          <cell r="Z22">
            <v>-9.4582365123672602E-2</v>
          </cell>
          <cell r="AA22">
            <v>901336818</v>
          </cell>
          <cell r="AB22">
            <v>995492890</v>
          </cell>
          <cell r="AC22">
            <v>-0.17384623383032799</v>
          </cell>
          <cell r="AD22">
            <v>553336.31546613399</v>
          </cell>
          <cell r="AE22">
            <v>669774.00349040097</v>
          </cell>
          <cell r="AF22">
            <v>-0.21770110943415699</v>
          </cell>
          <cell r="AG22">
            <v>1200924250</v>
          </cell>
          <cell r="AH22">
            <v>1535122016</v>
          </cell>
          <cell r="AI22">
            <v>-0.20677950152010899</v>
          </cell>
          <cell r="AJ22">
            <v>452088.93257564103</v>
          </cell>
          <cell r="AK22">
            <v>569941.06108202401</v>
          </cell>
          <cell r="AL22">
            <v>-0.24888617428700299</v>
          </cell>
          <cell r="AM22">
            <v>981183680</v>
          </cell>
          <cell r="AN22">
            <v>1306304912</v>
          </cell>
          <cell r="AO22">
            <v>0.58987294179966199</v>
          </cell>
          <cell r="AP22">
            <v>1330349.42865919</v>
          </cell>
          <cell r="AQ22">
            <v>836764.620418848</v>
          </cell>
          <cell r="AR22">
            <v>0.50547741769307797</v>
          </cell>
          <cell r="AS22">
            <v>2887301710</v>
          </cell>
          <cell r="AT22">
            <v>1917864510</v>
          </cell>
          <cell r="AU22">
            <v>5.8392541430533199E-2</v>
          </cell>
          <cell r="AV22">
            <v>7523153.2259253599</v>
          </cell>
          <cell r="AW22">
            <v>7108093.5772251301</v>
          </cell>
          <cell r="AX22">
            <v>2.2096912818793499E-3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48430.333333333299</v>
          </cell>
          <cell r="D25">
            <v>52317.25</v>
          </cell>
          <cell r="E25">
            <v>0.113436081002808</v>
          </cell>
          <cell r="F25">
            <v>1153296.41573119</v>
          </cell>
          <cell r="G25">
            <v>1035799.39199786</v>
          </cell>
          <cell r="H25">
            <v>3.07132073709213E-2</v>
          </cell>
          <cell r="I25">
            <v>55854529846</v>
          </cell>
          <cell r="J25">
            <v>54190175741</v>
          </cell>
          <cell r="K25">
            <v>0.168348351230316</v>
          </cell>
          <cell r="L25">
            <v>365690.43525063503</v>
          </cell>
          <cell r="M25">
            <v>312997.77576229599</v>
          </cell>
          <cell r="N25">
            <v>8.1545763577684297E-2</v>
          </cell>
          <cell r="O25">
            <v>17710509676</v>
          </cell>
          <cell r="P25">
            <v>16375182884</v>
          </cell>
          <cell r="Q25">
            <v>4.8243650573401201E-2</v>
          </cell>
          <cell r="R25">
            <v>1536171.18560682</v>
          </cell>
          <cell r="S25">
            <v>1465471.4910665201</v>
          </cell>
          <cell r="T25">
            <v>-2.96357432430027E-2</v>
          </cell>
          <cell r="U25">
            <v>74397282576</v>
          </cell>
          <cell r="V25">
            <v>76669438366</v>
          </cell>
          <cell r="W25">
            <v>-8.0360562215785192E-3</v>
          </cell>
          <cell r="X25">
            <v>441469.87279322202</v>
          </cell>
          <cell r="Y25">
            <v>445046.28979925398</v>
          </cell>
          <cell r="Z25">
            <v>-8.1734142145527905E-2</v>
          </cell>
          <cell r="AA25">
            <v>21380533096</v>
          </cell>
          <cell r="AB25">
            <v>23283598005</v>
          </cell>
          <cell r="AC25">
            <v>3.2524491721902998E-2</v>
          </cell>
          <cell r="AD25">
            <v>1410212.08084465</v>
          </cell>
          <cell r="AE25">
            <v>1365790.44095399</v>
          </cell>
          <cell r="AF25">
            <v>-4.4187045211238403E-2</v>
          </cell>
          <cell r="AG25">
            <v>68297041146</v>
          </cell>
          <cell r="AH25">
            <v>71454399947</v>
          </cell>
          <cell r="AI25">
            <v>8.2389144628307893E-3</v>
          </cell>
          <cell r="AJ25">
            <v>391141.73593684402</v>
          </cell>
          <cell r="AK25">
            <v>387945.48625931202</v>
          </cell>
          <cell r="AL25">
            <v>-6.6668322454390194E-2</v>
          </cell>
          <cell r="AM25">
            <v>18943124652</v>
          </cell>
          <cell r="AN25">
            <v>20296240991</v>
          </cell>
          <cell r="AO25">
            <v>1.35502562786132</v>
          </cell>
          <cell r="AP25">
            <v>1456248.96579967</v>
          </cell>
          <cell r="AQ25">
            <v>618358.012147045</v>
          </cell>
          <cell r="AR25">
            <v>1.18005870273889</v>
          </cell>
          <cell r="AS25">
            <v>70526622830</v>
          </cell>
          <cell r="AT25">
            <v>32350790711</v>
          </cell>
          <cell r="AU25">
            <v>0.173571924271645</v>
          </cell>
          <cell r="AV25">
            <v>8071182.2615716001</v>
          </cell>
          <cell r="AW25">
            <v>6877450.0264061997</v>
          </cell>
          <cell r="AX25">
            <v>8.6381250603141002E-2</v>
          </cell>
          <cell r="AY25">
            <v>390890047322</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row r="27">
          <cell r="A27" t="str">
            <v>Gennaio '99</v>
          </cell>
          <cell r="B27" t="str">
            <v>Dicembre '98</v>
          </cell>
          <cell r="C27">
            <v>1</v>
          </cell>
          <cell r="D27">
            <v>31</v>
          </cell>
          <cell r="E27">
            <v>1</v>
          </cell>
          <cell r="F27">
            <v>12</v>
          </cell>
          <cell r="G27" t="str">
            <v>Gennaio '99</v>
          </cell>
          <cell r="H27" t="str">
            <v>Gennaio '98</v>
          </cell>
          <cell r="I27" t="str">
            <v>Gen. - Dic . '98</v>
          </cell>
          <cell r="J27" t="str">
            <v>Febbraio '98 - Gennaio '99</v>
          </cell>
        </row>
        <row r="28">
          <cell r="A28" t="str">
            <v>Febbraio '99</v>
          </cell>
          <cell r="B28" t="str">
            <v>Gennaio '99</v>
          </cell>
          <cell r="C28">
            <v>1</v>
          </cell>
          <cell r="D28">
            <v>28</v>
          </cell>
          <cell r="E28">
            <v>2</v>
          </cell>
          <cell r="F28">
            <v>1</v>
          </cell>
          <cell r="G28" t="str">
            <v>Gen. - Feb . '99</v>
          </cell>
          <cell r="H28" t="str">
            <v>Gen. - Feb . '98</v>
          </cell>
          <cell r="I28" t="str">
            <v>Gennaio '99</v>
          </cell>
          <cell r="J28" t="str">
            <v>Marzo '98 - Febbraio '99</v>
          </cell>
        </row>
        <row r="29">
          <cell r="A29" t="str">
            <v>Marzo '99</v>
          </cell>
          <cell r="B29" t="str">
            <v>Febbraio '99</v>
          </cell>
          <cell r="C29">
            <v>1</v>
          </cell>
          <cell r="D29">
            <v>31</v>
          </cell>
          <cell r="E29">
            <v>3</v>
          </cell>
          <cell r="F29">
            <v>2</v>
          </cell>
          <cell r="G29" t="str">
            <v>Gen. - Mar . '99</v>
          </cell>
          <cell r="H29" t="str">
            <v>Gen. - Mar . '98</v>
          </cell>
          <cell r="I29" t="str">
            <v>Gen. - Feb . '99</v>
          </cell>
          <cell r="J29" t="str">
            <v>Aprile '98 - Marzo '99</v>
          </cell>
        </row>
        <row r="30">
          <cell r="A30" t="str">
            <v>Aprile '99</v>
          </cell>
          <cell r="B30" t="str">
            <v>Marzo '99</v>
          </cell>
          <cell r="C30">
            <v>1</v>
          </cell>
          <cell r="D30">
            <v>30</v>
          </cell>
          <cell r="E30">
            <v>4</v>
          </cell>
          <cell r="F30">
            <v>3</v>
          </cell>
          <cell r="G30" t="str">
            <v>Gen. - Apr . '99</v>
          </cell>
          <cell r="H30" t="str">
            <v>Gen. - Apr . '98</v>
          </cell>
          <cell r="I30" t="str">
            <v>Gen. - Mar . '99</v>
          </cell>
          <cell r="J30" t="str">
            <v>Maggio '98 - Aprile '99</v>
          </cell>
        </row>
        <row r="31">
          <cell r="A31" t="str">
            <v>Maggio '99</v>
          </cell>
          <cell r="B31" t="str">
            <v>Aprile '99</v>
          </cell>
          <cell r="C31">
            <v>1</v>
          </cell>
          <cell r="D31">
            <v>31</v>
          </cell>
          <cell r="E31">
            <v>5</v>
          </cell>
          <cell r="F31">
            <v>4</v>
          </cell>
          <cell r="G31" t="str">
            <v>Gen. - Mag . '99</v>
          </cell>
          <cell r="H31" t="str">
            <v>Gen. - Mag . '98</v>
          </cell>
          <cell r="I31" t="str">
            <v>Gen. - Apr . '99</v>
          </cell>
          <cell r="J31" t="str">
            <v>Giugno '98 - Maggio '99</v>
          </cell>
        </row>
        <row r="32">
          <cell r="A32" t="str">
            <v>Giugno '99</v>
          </cell>
          <cell r="B32" t="str">
            <v>Maggio '99</v>
          </cell>
          <cell r="C32">
            <v>1</v>
          </cell>
          <cell r="D32">
            <v>30</v>
          </cell>
          <cell r="E32">
            <v>6</v>
          </cell>
          <cell r="F32">
            <v>5</v>
          </cell>
          <cell r="G32" t="str">
            <v>Gen. - Giu . '99</v>
          </cell>
          <cell r="H32" t="str">
            <v>Gen. - Giu . '98</v>
          </cell>
          <cell r="I32" t="str">
            <v>Gen. - Mag . '99</v>
          </cell>
          <cell r="J32" t="str">
            <v>Luglio '98 - Giugno '99</v>
          </cell>
        </row>
        <row r="33">
          <cell r="A33" t="str">
            <v>Luglio '99</v>
          </cell>
          <cell r="B33" t="str">
            <v>Giugno '99</v>
          </cell>
          <cell r="C33">
            <v>1</v>
          </cell>
          <cell r="D33">
            <v>31</v>
          </cell>
          <cell r="E33">
            <v>7</v>
          </cell>
          <cell r="F33">
            <v>6</v>
          </cell>
          <cell r="G33" t="str">
            <v>Gen. - Lug . '99</v>
          </cell>
          <cell r="H33" t="str">
            <v>Gen. - Lug . '98</v>
          </cell>
          <cell r="I33" t="str">
            <v>Gen. - Giu . '99</v>
          </cell>
          <cell r="J33" t="str">
            <v>Agosto '98 - Luglio '99</v>
          </cell>
        </row>
        <row r="34">
          <cell r="A34" t="str">
            <v>Agosto '99</v>
          </cell>
          <cell r="B34" t="str">
            <v>Luglio '99</v>
          </cell>
          <cell r="C34">
            <v>1</v>
          </cell>
          <cell r="D34">
            <v>31</v>
          </cell>
          <cell r="E34">
            <v>8</v>
          </cell>
          <cell r="F34">
            <v>7</v>
          </cell>
          <cell r="G34" t="str">
            <v>Gen. - Ago . '99</v>
          </cell>
          <cell r="H34" t="str">
            <v>Gen. - Ago . '98</v>
          </cell>
          <cell r="I34" t="str">
            <v>Gen. - Lug . '99</v>
          </cell>
          <cell r="J34" t="str">
            <v>Settembre '98 - Agosto '99</v>
          </cell>
        </row>
        <row r="35">
          <cell r="A35" t="str">
            <v>Settembre '99</v>
          </cell>
          <cell r="B35" t="str">
            <v>Agosto '99</v>
          </cell>
          <cell r="C35">
            <v>1</v>
          </cell>
          <cell r="D35">
            <v>30</v>
          </cell>
          <cell r="E35">
            <v>9</v>
          </cell>
          <cell r="F35">
            <v>8</v>
          </cell>
          <cell r="G35" t="str">
            <v>Gen. - Set . '99</v>
          </cell>
          <cell r="H35" t="str">
            <v>Gen. - Set . '98</v>
          </cell>
          <cell r="I35" t="str">
            <v>Gen. - Ago . '99</v>
          </cell>
          <cell r="J35" t="str">
            <v>Ottobre '98 - Settembre '99</v>
          </cell>
        </row>
        <row r="36">
          <cell r="A36" t="str">
            <v>Ottobre '99</v>
          </cell>
          <cell r="B36" t="str">
            <v>Settembre '99</v>
          </cell>
          <cell r="C36">
            <v>1</v>
          </cell>
          <cell r="D36">
            <v>31</v>
          </cell>
          <cell r="E36">
            <v>10</v>
          </cell>
          <cell r="F36">
            <v>9</v>
          </cell>
          <cell r="G36" t="str">
            <v>Gen. - Ott . '99</v>
          </cell>
          <cell r="H36" t="str">
            <v>Gen. - Ott . '98</v>
          </cell>
          <cell r="I36" t="str">
            <v>Gen. - Set . '99</v>
          </cell>
          <cell r="J36" t="str">
            <v>Novembre '98 - Ottobre '99</v>
          </cell>
        </row>
        <row r="37">
          <cell r="A37" t="str">
            <v>Novembre '99</v>
          </cell>
          <cell r="B37" t="str">
            <v>Ottobre '99</v>
          </cell>
          <cell r="C37">
            <v>1</v>
          </cell>
          <cell r="D37">
            <v>30</v>
          </cell>
          <cell r="E37">
            <v>11</v>
          </cell>
          <cell r="F37">
            <v>10</v>
          </cell>
          <cell r="G37" t="str">
            <v>Gen. - Nov . '99</v>
          </cell>
          <cell r="H37" t="str">
            <v>Gen. - Nov . '98</v>
          </cell>
          <cell r="I37" t="str">
            <v>Gen. - Ott . '99</v>
          </cell>
          <cell r="J37" t="str">
            <v>Dicembre '98 - Novembre '99</v>
          </cell>
        </row>
        <row r="38">
          <cell r="A38" t="str">
            <v>Dicembre '99</v>
          </cell>
          <cell r="B38" t="str">
            <v>Novembre '99</v>
          </cell>
          <cell r="C38">
            <v>1</v>
          </cell>
          <cell r="D38">
            <v>31</v>
          </cell>
          <cell r="E38">
            <v>12</v>
          </cell>
          <cell r="F38">
            <v>11</v>
          </cell>
          <cell r="G38" t="str">
            <v>Gen. - Dic . '99</v>
          </cell>
          <cell r="H38" t="str">
            <v>Gen. - Dic . '98</v>
          </cell>
          <cell r="I38" t="str">
            <v>Gen. - Nov . '99</v>
          </cell>
          <cell r="J38" t="str">
            <v>Gennaio '99 - Dicembre '99</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Direcciones Holding"/>
      <sheetName val="Consolidatore 1.2"/>
      <sheetName val="Перечень статей затрат"/>
      <sheetName val="Коды_Список"/>
      <sheetName val="Коды L"/>
      <sheetName val="F-Portada"/>
      <sheetName val="Codice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BIZ_CAPITAL.TOT</v>
          </cell>
          <cell r="H3" t="str">
            <v>CESAP.TOT</v>
          </cell>
          <cell r="I3" t="str">
            <v>CESI.TOT</v>
          </cell>
          <cell r="J3" t="str">
            <v>CHI_ENERGY.TOT</v>
          </cell>
          <cell r="K3" t="str">
            <v>CONPH.TOT</v>
          </cell>
          <cell r="L3" t="str">
            <v>CORPORATE.TOT</v>
          </cell>
          <cell r="M3" t="str">
            <v>DALM_TR.TOT</v>
          </cell>
          <cell r="N3" t="str">
            <v>DEVAL.TOT</v>
          </cell>
          <cell r="O3" t="str">
            <v>EDIS_GAS.TOT</v>
          </cell>
          <cell r="P3" t="str">
            <v>EGI.TOT</v>
          </cell>
          <cell r="Q3" t="str">
            <v>EGREEN.TOT</v>
          </cell>
          <cell r="R3" t="str">
            <v>EINBV.TOT</v>
          </cell>
          <cell r="S3" t="str">
            <v>EL_AMBIE.TOT</v>
          </cell>
          <cell r="T3" t="str">
            <v>EN_DISTR.TOT</v>
          </cell>
          <cell r="U3" t="str">
            <v>EN_FTL.TOT</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70.77</v>
          </cell>
          <cell r="H4">
            <v>1.21</v>
          </cell>
          <cell r="I4">
            <v>0.04</v>
          </cell>
          <cell r="K4">
            <v>70.77</v>
          </cell>
          <cell r="L4">
            <v>0.37</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0.37</v>
          </cell>
          <cell r="I5">
            <v>0.04</v>
          </cell>
          <cell r="K5">
            <v>4.8</v>
          </cell>
          <cell r="L5">
            <v>0.37</v>
          </cell>
          <cell r="M5">
            <v>0.02</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ACC_ANT_GR.APE.CESI</v>
          </cell>
          <cell r="G6">
            <v>4.04</v>
          </cell>
          <cell r="H6">
            <v>0.76</v>
          </cell>
          <cell r="K6">
            <v>4.8</v>
          </cell>
          <cell r="L6">
            <v>4.8</v>
          </cell>
          <cell r="M6">
            <v>4.04</v>
          </cell>
          <cell r="O6">
            <v>0.76</v>
          </cell>
          <cell r="U6">
            <v>4.8</v>
          </cell>
          <cell r="W6">
            <v>0.01</v>
          </cell>
          <cell r="AU6">
            <v>0.01</v>
          </cell>
        </row>
        <row r="7">
          <cell r="F7" t="str">
            <v>ACC_ANT_GR.APE.EN_DISTR</v>
          </cell>
          <cell r="G7">
            <v>70.77</v>
          </cell>
          <cell r="I7">
            <v>0.04</v>
          </cell>
          <cell r="K7">
            <v>70.77</v>
          </cell>
          <cell r="L7">
            <v>70.77</v>
          </cell>
          <cell r="M7">
            <v>116.29</v>
          </cell>
          <cell r="S7">
            <v>0.01</v>
          </cell>
          <cell r="U7">
            <v>116.92</v>
          </cell>
          <cell r="AU7">
            <v>0.04</v>
          </cell>
        </row>
        <row r="8">
          <cell r="F8" t="str">
            <v>ACC_ANT_GR.APE.ENEL_IT</v>
          </cell>
          <cell r="G8">
            <v>3.74</v>
          </cell>
          <cell r="H8">
            <v>0.37</v>
          </cell>
          <cell r="K8">
            <v>3.74</v>
          </cell>
          <cell r="L8">
            <v>0.37</v>
          </cell>
          <cell r="M8">
            <v>3.59</v>
          </cell>
          <cell r="T8">
            <v>62.15</v>
          </cell>
          <cell r="U8">
            <v>4.21</v>
          </cell>
          <cell r="W8">
            <v>0.23</v>
          </cell>
          <cell r="X8">
            <v>4.04</v>
          </cell>
          <cell r="Z8">
            <v>0.37</v>
          </cell>
          <cell r="AD8">
            <v>0.76</v>
          </cell>
          <cell r="AL8">
            <v>2.83</v>
          </cell>
          <cell r="AU8">
            <v>71.12</v>
          </cell>
        </row>
        <row r="9">
          <cell r="F9" t="str">
            <v>ACC_ANT_GR.APE.SEI</v>
          </cell>
          <cell r="G9">
            <v>66.73</v>
          </cell>
          <cell r="H9">
            <v>-0.76</v>
          </cell>
          <cell r="K9">
            <v>65.97</v>
          </cell>
          <cell r="L9">
            <v>65.97</v>
          </cell>
          <cell r="M9">
            <v>112.25</v>
          </cell>
          <cell r="O9">
            <v>-0.76</v>
          </cell>
          <cell r="U9">
            <v>112.11</v>
          </cell>
          <cell r="AJ9">
            <v>0.74</v>
          </cell>
          <cell r="AU9">
            <v>0.74</v>
          </cell>
        </row>
        <row r="10">
          <cell r="F10" t="str">
            <v>ACC_ANT_GR.APE.WIND</v>
          </cell>
          <cell r="G10">
            <v>-0.3</v>
          </cell>
          <cell r="H10">
            <v>-0.76</v>
          </cell>
          <cell r="K10">
            <v>-1.06</v>
          </cell>
          <cell r="L10">
            <v>-1.06</v>
          </cell>
          <cell r="M10">
            <v>-0.45</v>
          </cell>
          <cell r="O10">
            <v>-0.76</v>
          </cell>
          <cell r="T10">
            <v>-0.52</v>
          </cell>
          <cell r="U10">
            <v>-0.59</v>
          </cell>
          <cell r="AU10">
            <v>-0.52</v>
          </cell>
        </row>
        <row r="11">
          <cell r="F11" t="str">
            <v>ACC_ANT_GR.CHI</v>
          </cell>
          <cell r="G11">
            <v>70.77</v>
          </cell>
          <cell r="H11">
            <v>1.21</v>
          </cell>
          <cell r="I11">
            <v>0.04</v>
          </cell>
          <cell r="K11">
            <v>70.77</v>
          </cell>
          <cell r="L11">
            <v>0.37</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ACC_ANT_GR.CHI.CESI</v>
          </cell>
          <cell r="G12">
            <v>13.1</v>
          </cell>
          <cell r="H12">
            <v>2.5299999999999998</v>
          </cell>
          <cell r="I12">
            <v>1.23</v>
          </cell>
          <cell r="J12">
            <v>1.19</v>
          </cell>
          <cell r="K12">
            <v>18.05</v>
          </cell>
          <cell r="L12">
            <v>18.05</v>
          </cell>
          <cell r="M12">
            <v>12.63</v>
          </cell>
          <cell r="N12">
            <v>0.17</v>
          </cell>
          <cell r="O12">
            <v>2.23</v>
          </cell>
          <cell r="P12">
            <v>1.47</v>
          </cell>
          <cell r="Q12">
            <v>0.41</v>
          </cell>
          <cell r="U12">
            <v>3.52</v>
          </cell>
          <cell r="W12">
            <v>0.01</v>
          </cell>
          <cell r="AU12">
            <v>0.01</v>
          </cell>
        </row>
        <row r="13">
          <cell r="F13" t="str">
            <v>ACC_ANT_GR.CHI.EN_DISTR</v>
          </cell>
          <cell r="G13">
            <v>9.49</v>
          </cell>
          <cell r="H13">
            <v>0.55000000000000004</v>
          </cell>
          <cell r="I13">
            <v>0.04</v>
          </cell>
          <cell r="J13">
            <v>0.13</v>
          </cell>
          <cell r="K13">
            <v>11.19</v>
          </cell>
          <cell r="L13">
            <v>11.19</v>
          </cell>
          <cell r="M13">
            <v>9.49</v>
          </cell>
          <cell r="O13">
            <v>0.55000000000000004</v>
          </cell>
          <cell r="P13">
            <v>1.02</v>
          </cell>
          <cell r="Q13">
            <v>0.13</v>
          </cell>
          <cell r="U13">
            <v>22.13</v>
          </cell>
          <cell r="AU13">
            <v>0.04</v>
          </cell>
        </row>
        <row r="14">
          <cell r="F14" t="str">
            <v>ACC_ANT_GR.CHI.ENEL_IT</v>
          </cell>
          <cell r="G14">
            <v>13.1</v>
          </cell>
          <cell r="H14">
            <v>1.21</v>
          </cell>
          <cell r="I14">
            <v>1.23</v>
          </cell>
          <cell r="J14">
            <v>1.19</v>
          </cell>
          <cell r="K14">
            <v>18.05</v>
          </cell>
          <cell r="L14">
            <v>0.37</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ACC_ANT_GR.CHI.WIND</v>
          </cell>
          <cell r="G15">
            <v>3.61</v>
          </cell>
          <cell r="H15">
            <v>1.98</v>
          </cell>
          <cell r="I15">
            <v>0.21</v>
          </cell>
          <cell r="J15">
            <v>1.06</v>
          </cell>
          <cell r="K15">
            <v>6.86</v>
          </cell>
          <cell r="L15">
            <v>6.86</v>
          </cell>
          <cell r="M15">
            <v>3.14</v>
          </cell>
          <cell r="N15">
            <v>0.17</v>
          </cell>
          <cell r="O15">
            <v>1.68</v>
          </cell>
          <cell r="P15">
            <v>0.45</v>
          </cell>
          <cell r="Q15">
            <v>0.28000000000000003</v>
          </cell>
          <cell r="T15">
            <v>0.77</v>
          </cell>
          <cell r="U15">
            <v>-18.61</v>
          </cell>
          <cell r="AU15">
            <v>0.77</v>
          </cell>
        </row>
        <row r="16">
          <cell r="F16" t="str">
            <v>ACC_ANT_GR.MOV</v>
          </cell>
          <cell r="G16">
            <v>13.1</v>
          </cell>
          <cell r="H16">
            <v>0.84</v>
          </cell>
          <cell r="I16">
            <v>1.23</v>
          </cell>
          <cell r="J16">
            <v>1.19</v>
          </cell>
          <cell r="K16">
            <v>18.05</v>
          </cell>
          <cell r="L16">
            <v>18.05</v>
          </cell>
          <cell r="M16">
            <v>-0.02</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ACC_ANT_GR.MOV.ENEL_IT</v>
          </cell>
          <cell r="G17">
            <v>6.46</v>
          </cell>
          <cell r="H17">
            <v>0.84</v>
          </cell>
          <cell r="I17">
            <v>4.38</v>
          </cell>
          <cell r="J17">
            <v>1.41</v>
          </cell>
          <cell r="K17">
            <v>14.29</v>
          </cell>
          <cell r="L17">
            <v>14.29</v>
          </cell>
          <cell r="N17">
            <v>2860.13</v>
          </cell>
          <cell r="T17">
            <v>1.4</v>
          </cell>
          <cell r="U17">
            <v>2860.13</v>
          </cell>
          <cell r="X17">
            <v>-0.3</v>
          </cell>
          <cell r="AD17">
            <v>-0.76</v>
          </cell>
          <cell r="AI17">
            <v>0.23</v>
          </cell>
          <cell r="AL17">
            <v>-0.25</v>
          </cell>
          <cell r="AU17">
            <v>1.1599999999999999</v>
          </cell>
        </row>
        <row r="18">
          <cell r="F18" t="str">
            <v>ACC_ANT_GR.MOV.SEI</v>
          </cell>
          <cell r="G18">
            <v>150.76</v>
          </cell>
          <cell r="H18">
            <v>24.68</v>
          </cell>
          <cell r="I18">
            <v>19.989999999999998</v>
          </cell>
          <cell r="J18">
            <v>8</v>
          </cell>
          <cell r="K18">
            <v>203.43</v>
          </cell>
          <cell r="L18">
            <v>203.82</v>
          </cell>
          <cell r="N18">
            <v>6240.12</v>
          </cell>
          <cell r="U18">
            <v>6240.12</v>
          </cell>
          <cell r="AJ18">
            <v>-0.15</v>
          </cell>
          <cell r="AU18">
            <v>-0.15</v>
          </cell>
        </row>
        <row r="19">
          <cell r="F19" t="str">
            <v>ACC_ANT_GR.MOV.WIND</v>
          </cell>
          <cell r="G19">
            <v>9.2899999999999991</v>
          </cell>
          <cell r="H19">
            <v>0.32</v>
          </cell>
          <cell r="I19">
            <v>0.01</v>
          </cell>
          <cell r="K19">
            <v>9.6199999999999992</v>
          </cell>
          <cell r="L19">
            <v>9.6199999999999992</v>
          </cell>
          <cell r="N19">
            <v>6240.12</v>
          </cell>
          <cell r="R19">
            <v>104.47</v>
          </cell>
          <cell r="T19">
            <v>1.29</v>
          </cell>
          <cell r="U19">
            <v>6344.59</v>
          </cell>
          <cell r="AU19">
            <v>1.29</v>
          </cell>
        </row>
        <row r="20">
          <cell r="F20" t="str">
            <v>ACC_ANT_GR.STO</v>
          </cell>
          <cell r="G20">
            <v>8.8800000000000008</v>
          </cell>
          <cell r="H20">
            <v>1.21</v>
          </cell>
          <cell r="I20">
            <v>0.04</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ACC_ANT_TZ</v>
          </cell>
          <cell r="G21">
            <v>9.2899999999999991</v>
          </cell>
          <cell r="H21">
            <v>0.02</v>
          </cell>
          <cell r="I21">
            <v>0.2</v>
          </cell>
          <cell r="J21">
            <v>7.04</v>
          </cell>
          <cell r="K21">
            <v>0.01</v>
          </cell>
          <cell r="L21">
            <v>231.55</v>
          </cell>
          <cell r="M21">
            <v>0.09</v>
          </cell>
          <cell r="N21">
            <v>0.1</v>
          </cell>
          <cell r="O21">
            <v>37.01</v>
          </cell>
          <cell r="P21">
            <v>30.67</v>
          </cell>
          <cell r="Q21">
            <v>11.96</v>
          </cell>
          <cell r="R21">
            <v>18.510000000000002</v>
          </cell>
          <cell r="S21">
            <v>4.8099999999999996</v>
          </cell>
          <cell r="T21">
            <v>22.49</v>
          </cell>
          <cell r="U21">
            <v>14.71</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ACC_ANT_TZ.APE</v>
          </cell>
          <cell r="G22">
            <v>0.41</v>
          </cell>
          <cell r="H22">
            <v>0.04</v>
          </cell>
          <cell r="I22">
            <v>0.1</v>
          </cell>
          <cell r="K22">
            <v>-1.29</v>
          </cell>
          <cell r="L22">
            <v>370.97</v>
          </cell>
          <cell r="M22">
            <v>0.06</v>
          </cell>
          <cell r="T22">
            <v>11.81</v>
          </cell>
          <cell r="U22">
            <v>10.94</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ACC_ANT_TZ.CHI</v>
          </cell>
          <cell r="G23">
            <v>9.2899999999999991</v>
          </cell>
          <cell r="H23">
            <v>0.02</v>
          </cell>
          <cell r="I23">
            <v>0.2</v>
          </cell>
          <cell r="K23">
            <v>0.01</v>
          </cell>
          <cell r="L23">
            <v>231.55</v>
          </cell>
          <cell r="M23">
            <v>0.09</v>
          </cell>
          <cell r="N23">
            <v>0.1</v>
          </cell>
          <cell r="S23">
            <v>4.8099999999999996</v>
          </cell>
          <cell r="T23">
            <v>22.49</v>
          </cell>
          <cell r="U23">
            <v>14.71</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ACC_ANT_TZ.MOV</v>
          </cell>
          <cell r="G24">
            <v>9.2899999999999991</v>
          </cell>
          <cell r="H24">
            <v>-0.02</v>
          </cell>
          <cell r="I24">
            <v>0.1</v>
          </cell>
          <cell r="K24">
            <v>0.01</v>
          </cell>
          <cell r="L24">
            <v>-139.41999999999999</v>
          </cell>
          <cell r="M24">
            <v>0.03</v>
          </cell>
          <cell r="N24">
            <v>0.1</v>
          </cell>
          <cell r="S24">
            <v>4.8099999999999996</v>
          </cell>
          <cell r="T24">
            <v>10.68</v>
          </cell>
          <cell r="U24">
            <v>3.77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ACC_ANT_TZ.STO</v>
          </cell>
          <cell r="G25">
            <v>8.8800000000000008</v>
          </cell>
          <cell r="H25">
            <v>0.02</v>
          </cell>
          <cell r="I25">
            <v>0.2</v>
          </cell>
          <cell r="K25">
            <v>0.01</v>
          </cell>
          <cell r="L25">
            <v>231.55</v>
          </cell>
          <cell r="M25">
            <v>0.09</v>
          </cell>
          <cell r="N25">
            <v>0.1</v>
          </cell>
          <cell r="S25">
            <v>4.8099999999999996</v>
          </cell>
          <cell r="T25">
            <v>22.49</v>
          </cell>
          <cell r="U25">
            <v>14.71</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ACC_LIC</v>
          </cell>
          <cell r="G26">
            <v>9.2899999999999991</v>
          </cell>
          <cell r="H26">
            <v>0.32</v>
          </cell>
          <cell r="I26">
            <v>0</v>
          </cell>
          <cell r="K26">
            <v>9.6199999999999992</v>
          </cell>
          <cell r="L26">
            <v>9.6199999999999992</v>
          </cell>
          <cell r="T26">
            <v>0</v>
          </cell>
          <cell r="U26">
            <v>112.7</v>
          </cell>
          <cell r="V26">
            <v>0</v>
          </cell>
          <cell r="W26">
            <v>0</v>
          </cell>
          <cell r="AG26">
            <v>0</v>
          </cell>
          <cell r="AL26">
            <v>0</v>
          </cell>
          <cell r="AU26">
            <v>0</v>
          </cell>
        </row>
        <row r="27">
          <cell r="F27" t="str">
            <v>ACCONTI_LIC</v>
          </cell>
          <cell r="G27">
            <v>0.41</v>
          </cell>
          <cell r="H27">
            <v>0.62</v>
          </cell>
          <cell r="I27">
            <v>0.36</v>
          </cell>
          <cell r="K27">
            <v>-1.29</v>
          </cell>
          <cell r="L27">
            <v>-1.29</v>
          </cell>
          <cell r="T27">
            <v>7.39</v>
          </cell>
          <cell r="U27">
            <v>112.7</v>
          </cell>
          <cell r="V27">
            <v>0.27</v>
          </cell>
          <cell r="W27">
            <v>1.07</v>
          </cell>
          <cell r="AG27">
            <v>1.1200000000000001</v>
          </cell>
          <cell r="AL27">
            <v>5.0999999999999996</v>
          </cell>
          <cell r="AU27">
            <v>15.31</v>
          </cell>
        </row>
        <row r="28">
          <cell r="F28" t="str">
            <v>ACQ_EN</v>
          </cell>
          <cell r="G28">
            <v>9.2899999999999991</v>
          </cell>
          <cell r="H28">
            <v>0.32</v>
          </cell>
          <cell r="I28">
            <v>0.01</v>
          </cell>
          <cell r="K28">
            <v>9.6199999999999992</v>
          </cell>
          <cell r="L28">
            <v>3393</v>
          </cell>
          <cell r="M28">
            <v>8.99</v>
          </cell>
          <cell r="O28">
            <v>0.94</v>
          </cell>
          <cell r="P28">
            <v>0.01</v>
          </cell>
          <cell r="U28">
            <v>122.64</v>
          </cell>
          <cell r="Y28">
            <v>1403.68</v>
          </cell>
          <cell r="Z28">
            <v>3393</v>
          </cell>
          <cell r="AG28">
            <v>4796.68</v>
          </cell>
          <cell r="AU28">
            <v>12986.36</v>
          </cell>
        </row>
        <row r="29">
          <cell r="F29" t="str">
            <v>ACQEN_TOT</v>
          </cell>
          <cell r="G29">
            <v>3258.95</v>
          </cell>
          <cell r="H29">
            <v>225.38</v>
          </cell>
          <cell r="I29">
            <v>313.29000000000002</v>
          </cell>
          <cell r="J29">
            <v>101.11</v>
          </cell>
          <cell r="K29">
            <v>3898.73</v>
          </cell>
          <cell r="L29">
            <v>3393</v>
          </cell>
          <cell r="M29">
            <v>8.8800000000000008</v>
          </cell>
          <cell r="O29">
            <v>0.32</v>
          </cell>
          <cell r="P29">
            <v>1.71</v>
          </cell>
          <cell r="U29">
            <v>10.91</v>
          </cell>
          <cell r="Y29">
            <v>4353.3100000000004</v>
          </cell>
          <cell r="Z29">
            <v>3393</v>
          </cell>
          <cell r="AG29">
            <v>7746.31</v>
          </cell>
          <cell r="AU29">
            <v>18885.62</v>
          </cell>
        </row>
        <row r="30">
          <cell r="F30" t="str">
            <v>ACQEN_TOT_EB</v>
          </cell>
          <cell r="G30">
            <v>792.01</v>
          </cell>
          <cell r="H30">
            <v>57.36</v>
          </cell>
          <cell r="I30">
            <v>39.06</v>
          </cell>
          <cell r="J30">
            <v>2.81</v>
          </cell>
          <cell r="K30">
            <v>891.24</v>
          </cell>
          <cell r="L30">
            <v>3393</v>
          </cell>
          <cell r="M30">
            <v>8.99</v>
          </cell>
          <cell r="O30">
            <v>0.94</v>
          </cell>
          <cell r="P30">
            <v>0.01</v>
          </cell>
          <cell r="U30">
            <v>122.64</v>
          </cell>
          <cell r="Y30">
            <v>4353.3100000000004</v>
          </cell>
          <cell r="Z30">
            <v>3393</v>
          </cell>
          <cell r="AG30">
            <v>7853.31</v>
          </cell>
          <cell r="AM30">
            <v>107</v>
          </cell>
          <cell r="AU30">
            <v>19099.62</v>
          </cell>
        </row>
        <row r="31">
          <cell r="F31" t="str">
            <v>ALLAC_FA</v>
          </cell>
          <cell r="G31">
            <v>80.03</v>
          </cell>
          <cell r="H31">
            <v>13.1</v>
          </cell>
          <cell r="I31">
            <v>86.8</v>
          </cell>
          <cell r="J31">
            <v>4.1100000000000003</v>
          </cell>
          <cell r="K31">
            <v>184.04</v>
          </cell>
          <cell r="L31">
            <v>184.04</v>
          </cell>
          <cell r="M31">
            <v>0.11</v>
          </cell>
          <cell r="O31">
            <v>0.62</v>
          </cell>
          <cell r="P31">
            <v>-1.7</v>
          </cell>
          <cell r="T31">
            <v>3546.91</v>
          </cell>
          <cell r="U31">
            <v>111.73</v>
          </cell>
          <cell r="AG31">
            <v>3546.91</v>
          </cell>
          <cell r="AU31">
            <v>7093.82</v>
          </cell>
        </row>
        <row r="32">
          <cell r="F32" t="str">
            <v>ALLAC_FA.APE</v>
          </cell>
          <cell r="G32">
            <v>792.01</v>
          </cell>
          <cell r="H32">
            <v>57.36</v>
          </cell>
          <cell r="I32">
            <v>39.06</v>
          </cell>
          <cell r="J32">
            <v>2.81</v>
          </cell>
          <cell r="K32">
            <v>891.24</v>
          </cell>
          <cell r="L32">
            <v>891.23</v>
          </cell>
          <cell r="M32">
            <v>8.99</v>
          </cell>
          <cell r="O32">
            <v>0.94</v>
          </cell>
          <cell r="P32">
            <v>0.01</v>
          </cell>
          <cell r="T32">
            <v>3532.08</v>
          </cell>
          <cell r="U32">
            <v>122.64</v>
          </cell>
          <cell r="AG32">
            <v>3532.08</v>
          </cell>
          <cell r="AU32">
            <v>7064.16</v>
          </cell>
        </row>
        <row r="33">
          <cell r="F33" t="str">
            <v>ALLAC_FA.CHI</v>
          </cell>
          <cell r="G33">
            <v>711.98</v>
          </cell>
          <cell r="H33">
            <v>44.26</v>
          </cell>
          <cell r="I33">
            <v>-47.74</v>
          </cell>
          <cell r="J33">
            <v>-1.3</v>
          </cell>
          <cell r="K33">
            <v>707.2</v>
          </cell>
          <cell r="L33">
            <v>707.19</v>
          </cell>
          <cell r="M33">
            <v>8.99</v>
          </cell>
          <cell r="O33">
            <v>0.94</v>
          </cell>
          <cell r="P33">
            <v>0.01</v>
          </cell>
          <cell r="T33">
            <v>3546.91</v>
          </cell>
          <cell r="U33">
            <v>9.94</v>
          </cell>
          <cell r="AG33">
            <v>3546.91</v>
          </cell>
          <cell r="AU33">
            <v>7093.82</v>
          </cell>
        </row>
        <row r="34">
          <cell r="F34" t="str">
            <v>ALLAC_FA.MOV</v>
          </cell>
          <cell r="G34">
            <v>792.01</v>
          </cell>
          <cell r="H34">
            <v>57.36</v>
          </cell>
          <cell r="I34">
            <v>39.06</v>
          </cell>
          <cell r="J34">
            <v>2.81</v>
          </cell>
          <cell r="K34">
            <v>891.24</v>
          </cell>
          <cell r="L34">
            <v>891.23</v>
          </cell>
          <cell r="M34">
            <v>8.8800000000000008</v>
          </cell>
          <cell r="O34">
            <v>0.32</v>
          </cell>
          <cell r="P34">
            <v>1.71</v>
          </cell>
          <cell r="T34">
            <v>14.83</v>
          </cell>
          <cell r="U34">
            <v>10.91</v>
          </cell>
          <cell r="AG34">
            <v>14.83</v>
          </cell>
          <cell r="AU34">
            <v>29.66</v>
          </cell>
        </row>
        <row r="35">
          <cell r="F35" t="str">
            <v>ALLAC_FA.STO</v>
          </cell>
          <cell r="G35">
            <v>3258.95</v>
          </cell>
          <cell r="H35">
            <v>225.38</v>
          </cell>
          <cell r="I35">
            <v>313.29000000000002</v>
          </cell>
          <cell r="J35">
            <v>101.11</v>
          </cell>
          <cell r="K35">
            <v>3898.73</v>
          </cell>
          <cell r="L35">
            <v>3898.92</v>
          </cell>
          <cell r="M35">
            <v>8.99</v>
          </cell>
          <cell r="O35">
            <v>0.94</v>
          </cell>
          <cell r="P35">
            <v>0.01</v>
          </cell>
          <cell r="T35">
            <v>3546.91</v>
          </cell>
          <cell r="U35">
            <v>9.94</v>
          </cell>
          <cell r="AG35">
            <v>3546.91</v>
          </cell>
          <cell r="AU35">
            <v>7093.82</v>
          </cell>
        </row>
        <row r="36">
          <cell r="F36" t="str">
            <v>ALTRE_ATTINV</v>
          </cell>
          <cell r="G36">
            <v>0.06</v>
          </cell>
          <cell r="H36">
            <v>57.36</v>
          </cell>
          <cell r="I36">
            <v>39.06</v>
          </cell>
          <cell r="J36">
            <v>2.81</v>
          </cell>
          <cell r="K36">
            <v>891.24</v>
          </cell>
          <cell r="L36">
            <v>891.23</v>
          </cell>
          <cell r="M36">
            <v>0.11</v>
          </cell>
          <cell r="O36">
            <v>0.62</v>
          </cell>
          <cell r="P36">
            <v>-1.7</v>
          </cell>
          <cell r="U36">
            <v>-0.97</v>
          </cell>
          <cell r="AG36">
            <v>-0.47</v>
          </cell>
          <cell r="AK36">
            <v>-1.33</v>
          </cell>
          <cell r="AN36">
            <v>0.8</v>
          </cell>
          <cell r="AU36">
            <v>-0.94</v>
          </cell>
        </row>
        <row r="37">
          <cell r="F37" t="str">
            <v>ALTSCORTE_EB</v>
          </cell>
          <cell r="G37">
            <v>343.06</v>
          </cell>
          <cell r="H37">
            <v>46.91</v>
          </cell>
          <cell r="I37">
            <v>57</v>
          </cell>
          <cell r="J37">
            <v>16.920000000000002</v>
          </cell>
          <cell r="K37">
            <v>0.45</v>
          </cell>
          <cell r="L37">
            <v>470.89</v>
          </cell>
          <cell r="M37">
            <v>8.99</v>
          </cell>
          <cell r="N37">
            <v>0.68</v>
          </cell>
          <cell r="O37">
            <v>3.22</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AMM</v>
          </cell>
          <cell r="G38">
            <v>343.06</v>
          </cell>
          <cell r="H38">
            <v>0.2</v>
          </cell>
          <cell r="I38">
            <v>1.19</v>
          </cell>
          <cell r="J38">
            <v>2.1</v>
          </cell>
          <cell r="K38">
            <v>0.02</v>
          </cell>
          <cell r="L38">
            <v>470.89</v>
          </cell>
          <cell r="M38">
            <v>0.74</v>
          </cell>
          <cell r="N38">
            <v>0.85</v>
          </cell>
          <cell r="O38">
            <v>5.36</v>
          </cell>
          <cell r="P38">
            <v>1.17</v>
          </cell>
          <cell r="Q38">
            <v>4.6100000000000003</v>
          </cell>
          <cell r="R38">
            <v>84.79</v>
          </cell>
          <cell r="S38">
            <v>0.3</v>
          </cell>
          <cell r="T38">
            <v>248.55</v>
          </cell>
          <cell r="U38">
            <v>0.12</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ANT_CLI_GR</v>
          </cell>
          <cell r="G39">
            <v>1357.58</v>
          </cell>
          <cell r="H39">
            <v>83.83</v>
          </cell>
          <cell r="I39">
            <v>0.19</v>
          </cell>
          <cell r="J39">
            <v>82.88</v>
          </cell>
          <cell r="K39">
            <v>1756.91</v>
          </cell>
          <cell r="L39">
            <v>1756.91</v>
          </cell>
          <cell r="M39">
            <v>853.96</v>
          </cell>
          <cell r="N39">
            <v>10.83</v>
          </cell>
          <cell r="O39">
            <v>57.8</v>
          </cell>
          <cell r="P39">
            <v>38.61</v>
          </cell>
          <cell r="Q39">
            <v>3.12</v>
          </cell>
          <cell r="R39">
            <v>54.7</v>
          </cell>
          <cell r="S39">
            <v>0.01</v>
          </cell>
          <cell r="T39">
            <v>7.57</v>
          </cell>
          <cell r="U39">
            <v>67.03</v>
          </cell>
          <cell r="W39">
            <v>1293.17</v>
          </cell>
          <cell r="AA39">
            <v>74.88</v>
          </cell>
          <cell r="AL39">
            <v>1.92</v>
          </cell>
          <cell r="AU39">
            <v>1444.76</v>
          </cell>
        </row>
        <row r="40">
          <cell r="F40" t="str">
            <v>ANT_CLI_GR.APE</v>
          </cell>
          <cell r="G40">
            <v>1357.58</v>
          </cell>
          <cell r="H40">
            <v>83.83</v>
          </cell>
          <cell r="I40">
            <v>0.19</v>
          </cell>
          <cell r="J40">
            <v>82.88</v>
          </cell>
          <cell r="K40">
            <v>1756.91</v>
          </cell>
          <cell r="L40">
            <v>1756.91</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ANT_CLI_GR.APE.CORPORATE</v>
          </cell>
          <cell r="G41">
            <v>3.25</v>
          </cell>
          <cell r="H41">
            <v>0.51</v>
          </cell>
          <cell r="I41">
            <v>0.43</v>
          </cell>
          <cell r="J41">
            <v>0.11</v>
          </cell>
          <cell r="K41">
            <v>4.3</v>
          </cell>
          <cell r="L41">
            <v>4.3</v>
          </cell>
          <cell r="M41">
            <v>853.96</v>
          </cell>
          <cell r="N41">
            <v>10.83</v>
          </cell>
          <cell r="O41">
            <v>57.8</v>
          </cell>
          <cell r="P41">
            <v>38.61</v>
          </cell>
          <cell r="Q41">
            <v>3.12</v>
          </cell>
          <cell r="R41">
            <v>54.7</v>
          </cell>
          <cell r="S41">
            <v>0.01</v>
          </cell>
          <cell r="U41">
            <v>1103.32</v>
          </cell>
          <cell r="AA41">
            <v>0.37</v>
          </cell>
          <cell r="AU41">
            <v>0.37</v>
          </cell>
        </row>
        <row r="42">
          <cell r="F42" t="str">
            <v>ANT_CLI_GR.APE.EN_DISTR</v>
          </cell>
          <cell r="G42">
            <v>141.04</v>
          </cell>
          <cell r="H42">
            <v>25.05</v>
          </cell>
          <cell r="I42">
            <v>24</v>
          </cell>
          <cell r="J42">
            <v>13.75</v>
          </cell>
          <cell r="K42">
            <v>203.84</v>
          </cell>
          <cell r="L42">
            <v>206.99</v>
          </cell>
          <cell r="M42">
            <v>773.93</v>
          </cell>
          <cell r="N42">
            <v>-26.8</v>
          </cell>
          <cell r="O42">
            <v>44.7</v>
          </cell>
          <cell r="P42">
            <v>-48.19</v>
          </cell>
          <cell r="Q42">
            <v>-0.99</v>
          </cell>
          <cell r="R42">
            <v>54.7</v>
          </cell>
          <cell r="S42">
            <v>-0.02</v>
          </cell>
          <cell r="U42">
            <v>805.89</v>
          </cell>
          <cell r="W42">
            <v>9.44</v>
          </cell>
          <cell r="AA42">
            <v>62.15</v>
          </cell>
          <cell r="AU42">
            <v>71.59</v>
          </cell>
        </row>
        <row r="43">
          <cell r="F43" t="str">
            <v>ANT_CLI_GR.APE.EN_POWER</v>
          </cell>
          <cell r="G43">
            <v>40.14</v>
          </cell>
          <cell r="H43">
            <v>7.97</v>
          </cell>
          <cell r="I43">
            <v>0.01</v>
          </cell>
          <cell r="J43">
            <v>4.22</v>
          </cell>
          <cell r="K43">
            <v>60.26</v>
          </cell>
          <cell r="L43">
            <v>61.02</v>
          </cell>
          <cell r="M43">
            <v>853.96</v>
          </cell>
          <cell r="N43">
            <v>10.83</v>
          </cell>
          <cell r="O43">
            <v>57.8</v>
          </cell>
          <cell r="P43">
            <v>38.61</v>
          </cell>
          <cell r="Q43">
            <v>3.12</v>
          </cell>
          <cell r="R43">
            <v>54.7</v>
          </cell>
          <cell r="S43">
            <v>0.01</v>
          </cell>
          <cell r="U43">
            <v>1103.32</v>
          </cell>
          <cell r="AA43">
            <v>0.36</v>
          </cell>
          <cell r="AU43">
            <v>0.37</v>
          </cell>
        </row>
        <row r="44">
          <cell r="F44" t="str">
            <v>ANT_CLI_GR.APE.EN_PROD</v>
          </cell>
          <cell r="G44">
            <v>0.82</v>
          </cell>
          <cell r="H44">
            <v>0.1</v>
          </cell>
          <cell r="I44">
            <v>0.18</v>
          </cell>
          <cell r="J44">
            <v>0.05</v>
          </cell>
          <cell r="K44">
            <v>1.07</v>
          </cell>
          <cell r="L44">
            <v>1.07</v>
          </cell>
          <cell r="M44">
            <v>2690.86</v>
          </cell>
          <cell r="N44">
            <v>527.53</v>
          </cell>
          <cell r="O44">
            <v>199.47</v>
          </cell>
          <cell r="P44">
            <v>150.87</v>
          </cell>
          <cell r="Q44">
            <v>39.729999999999997</v>
          </cell>
          <cell r="R44">
            <v>278.8</v>
          </cell>
          <cell r="S44">
            <v>0.04</v>
          </cell>
          <cell r="T44">
            <v>0.04</v>
          </cell>
          <cell r="U44">
            <v>5167.79</v>
          </cell>
          <cell r="W44">
            <v>968.51</v>
          </cell>
          <cell r="AA44">
            <v>4.51</v>
          </cell>
          <cell r="AU44">
            <v>973.24</v>
          </cell>
        </row>
        <row r="45">
          <cell r="F45" t="str">
            <v>ANT_CLI_GR.APE.EN_TRADE</v>
          </cell>
          <cell r="G45">
            <v>0.82</v>
          </cell>
          <cell r="H45">
            <v>0.1</v>
          </cell>
          <cell r="I45">
            <v>0.1</v>
          </cell>
          <cell r="J45">
            <v>0.05</v>
          </cell>
          <cell r="K45">
            <v>1.07</v>
          </cell>
          <cell r="L45">
            <v>1.07</v>
          </cell>
          <cell r="M45">
            <v>853.96</v>
          </cell>
          <cell r="N45">
            <v>10.83</v>
          </cell>
          <cell r="O45">
            <v>57.8</v>
          </cell>
          <cell r="P45">
            <v>38.61</v>
          </cell>
          <cell r="Q45">
            <v>3.12</v>
          </cell>
          <cell r="R45">
            <v>54.7</v>
          </cell>
          <cell r="S45">
            <v>0.01</v>
          </cell>
          <cell r="U45">
            <v>1103.32</v>
          </cell>
          <cell r="AA45">
            <v>0.1</v>
          </cell>
          <cell r="AU45">
            <v>0.1</v>
          </cell>
        </row>
        <row r="46">
          <cell r="F46" t="str">
            <v>ANT_CLI_GR.APE.ENEL_SI</v>
          </cell>
          <cell r="G46">
            <v>29.74</v>
          </cell>
          <cell r="H46">
            <v>7.74</v>
          </cell>
          <cell r="I46">
            <v>6.07</v>
          </cell>
          <cell r="J46">
            <v>3.32</v>
          </cell>
          <cell r="K46">
            <v>46.87</v>
          </cell>
          <cell r="L46">
            <v>49.19</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ANT_CLI_GR.APE.ERGA</v>
          </cell>
          <cell r="G47">
            <v>8.4499999999999993</v>
          </cell>
          <cell r="H47">
            <v>2.09</v>
          </cell>
          <cell r="I47">
            <v>1.03</v>
          </cell>
          <cell r="J47">
            <v>0.56000000000000005</v>
          </cell>
          <cell r="K47">
            <v>12.13</v>
          </cell>
          <cell r="L47">
            <v>12.2</v>
          </cell>
          <cell r="M47">
            <v>491.72</v>
          </cell>
          <cell r="N47">
            <v>17.88</v>
          </cell>
          <cell r="O47">
            <v>70.27</v>
          </cell>
          <cell r="P47">
            <v>86.31</v>
          </cell>
          <cell r="Q47">
            <v>25.73</v>
          </cell>
          <cell r="R47">
            <v>32.229999999999997</v>
          </cell>
          <cell r="S47">
            <v>-0.15</v>
          </cell>
          <cell r="T47">
            <v>0.13</v>
          </cell>
          <cell r="U47">
            <v>778.76</v>
          </cell>
          <cell r="V47">
            <v>0.01</v>
          </cell>
          <cell r="W47">
            <v>3.05</v>
          </cell>
          <cell r="AA47">
            <v>0.76</v>
          </cell>
          <cell r="AL47">
            <v>0.04</v>
          </cell>
          <cell r="AU47">
            <v>3.99</v>
          </cell>
        </row>
        <row r="48">
          <cell r="F48" t="str">
            <v>ANT_CLI_GR.APE.EUROGEN</v>
          </cell>
          <cell r="G48">
            <v>0.77</v>
          </cell>
          <cell r="H48">
            <v>0.03</v>
          </cell>
          <cell r="I48">
            <v>0.11</v>
          </cell>
          <cell r="K48">
            <v>0.8</v>
          </cell>
          <cell r="L48">
            <v>0.8</v>
          </cell>
          <cell r="N48">
            <v>328.76</v>
          </cell>
          <cell r="U48">
            <v>328.76</v>
          </cell>
          <cell r="W48">
            <v>114.72</v>
          </cell>
          <cell r="AA48">
            <v>0.73</v>
          </cell>
          <cell r="AL48">
            <v>1.72</v>
          </cell>
          <cell r="AU48">
            <v>117.17</v>
          </cell>
        </row>
        <row r="49">
          <cell r="F49" t="str">
            <v>ANT_CLI_GR.APE.INTERPW</v>
          </cell>
          <cell r="G49">
            <v>0.77</v>
          </cell>
          <cell r="H49">
            <v>0.03</v>
          </cell>
          <cell r="K49">
            <v>0.8</v>
          </cell>
          <cell r="L49">
            <v>0.8</v>
          </cell>
          <cell r="N49">
            <v>328.76</v>
          </cell>
          <cell r="U49">
            <v>328.76</v>
          </cell>
          <cell r="W49">
            <v>0.53</v>
          </cell>
          <cell r="AA49">
            <v>0.39</v>
          </cell>
          <cell r="AU49">
            <v>0.92</v>
          </cell>
        </row>
        <row r="50">
          <cell r="F50" t="str">
            <v>ANT_CLI_GR.APE.TERNA</v>
          </cell>
          <cell r="G50">
            <v>9.15</v>
          </cell>
          <cell r="I50">
            <v>1.63</v>
          </cell>
          <cell r="J50">
            <v>1.23</v>
          </cell>
          <cell r="K50">
            <v>12.01</v>
          </cell>
          <cell r="L50">
            <v>12.01</v>
          </cell>
          <cell r="N50">
            <v>315.39</v>
          </cell>
          <cell r="T50">
            <v>7.03</v>
          </cell>
          <cell r="U50">
            <v>315.39</v>
          </cell>
          <cell r="W50">
            <v>112.65</v>
          </cell>
          <cell r="AA50">
            <v>2.83</v>
          </cell>
          <cell r="AU50">
            <v>122.51</v>
          </cell>
        </row>
        <row r="51">
          <cell r="F51" t="str">
            <v>ANT_CLI_GR.CHI</v>
          </cell>
          <cell r="G51">
            <v>9.15</v>
          </cell>
          <cell r="H51">
            <v>0.05</v>
          </cell>
          <cell r="I51">
            <v>0.19</v>
          </cell>
          <cell r="J51">
            <v>1.23</v>
          </cell>
          <cell r="K51">
            <v>12.01</v>
          </cell>
          <cell r="L51">
            <v>12.01</v>
          </cell>
          <cell r="M51">
            <v>1975.99</v>
          </cell>
          <cell r="N51">
            <v>468.32</v>
          </cell>
          <cell r="O51">
            <v>132.57</v>
          </cell>
          <cell r="P51">
            <v>329.48</v>
          </cell>
          <cell r="Q51">
            <v>114.69</v>
          </cell>
          <cell r="R51">
            <v>209.24</v>
          </cell>
          <cell r="T51">
            <v>7.57</v>
          </cell>
          <cell r="U51">
            <v>67.03</v>
          </cell>
          <cell r="W51">
            <v>1293.17</v>
          </cell>
          <cell r="AA51">
            <v>74.88</v>
          </cell>
          <cell r="AL51">
            <v>1.92</v>
          </cell>
          <cell r="AU51">
            <v>1444.76</v>
          </cell>
        </row>
        <row r="52">
          <cell r="F52" t="str">
            <v>ANT_CLI_GR.CHI.EN_DISTR</v>
          </cell>
          <cell r="G52">
            <v>9.15</v>
          </cell>
          <cell r="H52">
            <v>0.05</v>
          </cell>
          <cell r="I52">
            <v>1.63</v>
          </cell>
          <cell r="J52">
            <v>1.23</v>
          </cell>
          <cell r="K52">
            <v>12.01</v>
          </cell>
          <cell r="L52">
            <v>12.01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ANT_CLI_GR.CHI.EN_FTL</v>
          </cell>
          <cell r="G53">
            <v>9.15</v>
          </cell>
          <cell r="H53">
            <v>0.03</v>
          </cell>
          <cell r="I53">
            <v>1.63</v>
          </cell>
          <cell r="J53">
            <v>1.23</v>
          </cell>
          <cell r="K53">
            <v>12.01</v>
          </cell>
          <cell r="L53">
            <v>12.01</v>
          </cell>
          <cell r="M53">
            <v>4.84</v>
          </cell>
          <cell r="N53">
            <v>0.63</v>
          </cell>
          <cell r="O53">
            <v>0.79</v>
          </cell>
          <cell r="P53">
            <v>0.69</v>
          </cell>
          <cell r="Q53">
            <v>0.17</v>
          </cell>
          <cell r="R53">
            <v>0.56999999999999995</v>
          </cell>
          <cell r="U53">
            <v>12.95</v>
          </cell>
          <cell r="AA53">
            <v>0.62</v>
          </cell>
          <cell r="AU53">
            <v>0.62</v>
          </cell>
        </row>
        <row r="54">
          <cell r="F54" t="str">
            <v>ANT_CLI_GR.CHI.EN_POWER</v>
          </cell>
          <cell r="G54">
            <v>0.77</v>
          </cell>
          <cell r="H54">
            <v>0.03</v>
          </cell>
          <cell r="I54">
            <v>2.17</v>
          </cell>
          <cell r="J54">
            <v>2.2000000000000002</v>
          </cell>
          <cell r="K54">
            <v>0.8</v>
          </cell>
          <cell r="L54">
            <v>0.8</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ANT_CLI_GR.CHI.EN_PROD</v>
          </cell>
          <cell r="G55">
            <v>0.01</v>
          </cell>
          <cell r="H55">
            <v>0.28999999999999998</v>
          </cell>
          <cell r="I55">
            <v>0.18</v>
          </cell>
          <cell r="J55">
            <v>2.2000000000000002</v>
          </cell>
          <cell r="K55">
            <v>0.01</v>
          </cell>
          <cell r="L55">
            <v>0.01</v>
          </cell>
          <cell r="M55">
            <v>59.48</v>
          </cell>
          <cell r="N55">
            <v>1.06</v>
          </cell>
          <cell r="O55">
            <v>12.12</v>
          </cell>
          <cell r="P55">
            <v>11.69</v>
          </cell>
          <cell r="Q55">
            <v>6.22</v>
          </cell>
          <cell r="R55">
            <v>5.49</v>
          </cell>
          <cell r="T55">
            <v>0.04</v>
          </cell>
          <cell r="U55">
            <v>67.03</v>
          </cell>
          <cell r="W55">
            <v>997.72</v>
          </cell>
          <cell r="AA55">
            <v>4.2</v>
          </cell>
          <cell r="AU55">
            <v>1069.17</v>
          </cell>
        </row>
        <row r="56">
          <cell r="F56" t="str">
            <v>ANT_CLI_GR.CHI.ERGA</v>
          </cell>
          <cell r="G56">
            <v>0.01</v>
          </cell>
          <cell r="I56">
            <v>2.17</v>
          </cell>
          <cell r="J56">
            <v>2.2000000000000002</v>
          </cell>
          <cell r="K56">
            <v>0.01</v>
          </cell>
          <cell r="L56">
            <v>0.01</v>
          </cell>
          <cell r="M56">
            <v>1.05</v>
          </cell>
          <cell r="O56">
            <v>0.19</v>
          </cell>
          <cell r="P56">
            <v>0.18</v>
          </cell>
          <cell r="Q56">
            <v>0.09</v>
          </cell>
          <cell r="T56">
            <v>0.03</v>
          </cell>
          <cell r="U56">
            <v>1.51</v>
          </cell>
          <cell r="W56">
            <v>3.05</v>
          </cell>
          <cell r="AA56">
            <v>0.7</v>
          </cell>
          <cell r="AL56">
            <v>0.2</v>
          </cell>
          <cell r="AU56">
            <v>3.98</v>
          </cell>
        </row>
        <row r="57">
          <cell r="F57" t="str">
            <v>ANT_CLI_GR.CHI.EUROGEN</v>
          </cell>
          <cell r="G57">
            <v>151.53</v>
          </cell>
          <cell r="H57">
            <v>24.71</v>
          </cell>
          <cell r="I57">
            <v>24.21</v>
          </cell>
          <cell r="J57">
            <v>8</v>
          </cell>
          <cell r="K57">
            <v>208.45</v>
          </cell>
          <cell r="L57">
            <v>208.84</v>
          </cell>
          <cell r="M57">
            <v>1.05</v>
          </cell>
          <cell r="O57">
            <v>0.19</v>
          </cell>
          <cell r="P57">
            <v>0.18</v>
          </cell>
          <cell r="Q57">
            <v>0.09</v>
          </cell>
          <cell r="U57">
            <v>1.51</v>
          </cell>
          <cell r="W57">
            <v>168.86</v>
          </cell>
          <cell r="AA57">
            <v>0.67</v>
          </cell>
          <cell r="AL57">
            <v>1.72</v>
          </cell>
          <cell r="AU57">
            <v>171.25</v>
          </cell>
        </row>
        <row r="58">
          <cell r="F58" t="str">
            <v>ANT_CLI_GR.CHI.INTERPW</v>
          </cell>
          <cell r="G58">
            <v>19.829999999999998</v>
          </cell>
          <cell r="H58">
            <v>8.4</v>
          </cell>
          <cell r="I58">
            <v>0.01</v>
          </cell>
          <cell r="J58">
            <v>3.37</v>
          </cell>
          <cell r="K58">
            <v>38.119999999999997</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ANT_CLI_GR.CHI.TERNA</v>
          </cell>
          <cell r="G59">
            <v>22.31</v>
          </cell>
          <cell r="H59">
            <v>5.32</v>
          </cell>
          <cell r="I59">
            <v>3.8</v>
          </cell>
          <cell r="J59">
            <v>1.95</v>
          </cell>
          <cell r="K59">
            <v>33.380000000000003</v>
          </cell>
          <cell r="L59">
            <v>33.450000000000003</v>
          </cell>
          <cell r="M59">
            <v>12.57</v>
          </cell>
          <cell r="N59">
            <v>1.37</v>
          </cell>
          <cell r="O59">
            <v>3.08</v>
          </cell>
          <cell r="P59">
            <v>1.52</v>
          </cell>
          <cell r="Q59">
            <v>0.82</v>
          </cell>
          <cell r="R59">
            <v>1.81</v>
          </cell>
          <cell r="T59">
            <v>7.03</v>
          </cell>
          <cell r="U59">
            <v>22.45</v>
          </cell>
          <cell r="W59">
            <v>112.89</v>
          </cell>
          <cell r="AA59">
            <v>2.58</v>
          </cell>
          <cell r="AU59">
            <v>122.5</v>
          </cell>
        </row>
        <row r="60">
          <cell r="F60" t="str">
            <v>ANT_CLI_GR.MOV</v>
          </cell>
          <cell r="G60">
            <v>-2.48</v>
          </cell>
          <cell r="H60">
            <v>3.08</v>
          </cell>
          <cell r="I60">
            <v>2.72</v>
          </cell>
          <cell r="J60">
            <v>1.42</v>
          </cell>
          <cell r="K60">
            <v>4.74</v>
          </cell>
          <cell r="L60">
            <v>4.78</v>
          </cell>
          <cell r="M60">
            <v>2.66</v>
          </cell>
          <cell r="O60">
            <v>2.25</v>
          </cell>
          <cell r="P60">
            <v>0.11</v>
          </cell>
          <cell r="T60">
            <v>0.04</v>
          </cell>
          <cell r="U60">
            <v>67.03</v>
          </cell>
          <cell r="V60">
            <v>-0.01</v>
          </cell>
          <cell r="W60">
            <v>84.27</v>
          </cell>
          <cell r="AA60">
            <v>1.54</v>
          </cell>
          <cell r="AL60">
            <v>0.16</v>
          </cell>
          <cell r="AU60">
            <v>153.03</v>
          </cell>
        </row>
        <row r="61">
          <cell r="F61" t="str">
            <v>ANT_CLI_GR.MOV.EN_DISTR</v>
          </cell>
          <cell r="G61">
            <v>150.76</v>
          </cell>
          <cell r="H61">
            <v>24.68</v>
          </cell>
          <cell r="I61">
            <v>19.989999999999998</v>
          </cell>
          <cell r="J61">
            <v>8</v>
          </cell>
          <cell r="K61">
            <v>203.43</v>
          </cell>
          <cell r="L61">
            <v>203.82</v>
          </cell>
          <cell r="M61">
            <v>1.57</v>
          </cell>
          <cell r="O61">
            <v>1.29</v>
          </cell>
          <cell r="U61">
            <v>2.86</v>
          </cell>
          <cell r="W61">
            <v>0.68</v>
          </cell>
          <cell r="AA61">
            <v>1.1000000000000001</v>
          </cell>
          <cell r="AU61">
            <v>1.78</v>
          </cell>
        </row>
        <row r="62">
          <cell r="F62" t="str">
            <v>ANT_CLI_GR.MOV.EN_FTL</v>
          </cell>
          <cell r="G62">
            <v>151.53</v>
          </cell>
          <cell r="H62">
            <v>24.71</v>
          </cell>
          <cell r="I62">
            <v>24.21</v>
          </cell>
          <cell r="J62">
            <v>8</v>
          </cell>
          <cell r="K62">
            <v>208.45</v>
          </cell>
          <cell r="L62">
            <v>208.84</v>
          </cell>
          <cell r="M62">
            <v>1.0900000000000001</v>
          </cell>
          <cell r="P62">
            <v>0.11</v>
          </cell>
          <cell r="U62">
            <v>1.2</v>
          </cell>
          <cell r="AA62">
            <v>0.34</v>
          </cell>
          <cell r="AU62">
            <v>0.34</v>
          </cell>
        </row>
        <row r="63">
          <cell r="F63" t="str">
            <v>ANT_CLI_GR.MOV.EN_POWER</v>
          </cell>
          <cell r="G63">
            <v>7.0000000000000007E-2</v>
          </cell>
          <cell r="H63">
            <v>4.62</v>
          </cell>
          <cell r="I63">
            <v>-0.01</v>
          </cell>
          <cell r="J63">
            <v>2.13</v>
          </cell>
          <cell r="K63">
            <v>7.0000000000000007E-2</v>
          </cell>
          <cell r="L63">
            <v>7.0000000000000007E-2</v>
          </cell>
          <cell r="M63">
            <v>1.1499999999999999</v>
          </cell>
          <cell r="O63">
            <v>0.05</v>
          </cell>
          <cell r="U63">
            <v>1.2</v>
          </cell>
          <cell r="AA63">
            <v>-0.02</v>
          </cell>
          <cell r="AU63">
            <v>-0.03</v>
          </cell>
        </row>
        <row r="64">
          <cell r="F64" t="str">
            <v>ANT_CLI_GR.MOV.EN_PROD</v>
          </cell>
          <cell r="G64">
            <v>2.5499999999999998</v>
          </cell>
          <cell r="H64">
            <v>0.53</v>
          </cell>
          <cell r="I64">
            <v>0.48</v>
          </cell>
          <cell r="J64">
            <v>0.26</v>
          </cell>
          <cell r="K64">
            <v>3.82</v>
          </cell>
          <cell r="L64">
            <v>3.92</v>
          </cell>
          <cell r="M64">
            <v>1.1499999999999999</v>
          </cell>
          <cell r="O64">
            <v>0.05</v>
          </cell>
          <cell r="U64">
            <v>67.03</v>
          </cell>
          <cell r="W64">
            <v>29.21</v>
          </cell>
          <cell r="AA64">
            <v>-0.31</v>
          </cell>
          <cell r="AU64">
            <v>95.93</v>
          </cell>
        </row>
        <row r="65">
          <cell r="F65" t="str">
            <v>ANT_CLI_GR.MOV.ERGA</v>
          </cell>
          <cell r="G65">
            <v>148.21</v>
          </cell>
          <cell r="H65">
            <v>24.15</v>
          </cell>
          <cell r="I65">
            <v>19.510000000000002</v>
          </cell>
          <cell r="J65">
            <v>7.74</v>
          </cell>
          <cell r="K65">
            <v>199.61</v>
          </cell>
          <cell r="L65">
            <v>199.9</v>
          </cell>
          <cell r="N65">
            <v>63.62</v>
          </cell>
          <cell r="T65">
            <v>-0.1</v>
          </cell>
          <cell r="U65">
            <v>63.62</v>
          </cell>
          <cell r="V65">
            <v>-0.01</v>
          </cell>
          <cell r="AA65">
            <v>-0.06</v>
          </cell>
          <cell r="AL65">
            <v>0.16</v>
          </cell>
          <cell r="AU65">
            <v>-9.9999999999999794E-3</v>
          </cell>
        </row>
        <row r="66">
          <cell r="F66" t="str">
            <v>ANT_CLI_GR.MOV.EUROGEN</v>
          </cell>
          <cell r="G66">
            <v>148.21</v>
          </cell>
          <cell r="H66">
            <v>24.15</v>
          </cell>
          <cell r="I66">
            <v>19.510000000000002</v>
          </cell>
          <cell r="J66">
            <v>7.74</v>
          </cell>
          <cell r="K66">
            <v>199.61</v>
          </cell>
          <cell r="L66">
            <v>199.9</v>
          </cell>
          <cell r="N66">
            <v>63.62</v>
          </cell>
          <cell r="U66">
            <v>63.62</v>
          </cell>
          <cell r="W66">
            <v>54.14</v>
          </cell>
          <cell r="AA66">
            <v>-0.06</v>
          </cell>
          <cell r="AU66">
            <v>54.08</v>
          </cell>
        </row>
        <row r="67">
          <cell r="F67" t="str">
            <v>ANT_CLI_GR.MOV.INTERPW</v>
          </cell>
          <cell r="G67">
            <v>150.76</v>
          </cell>
          <cell r="H67">
            <v>24.68</v>
          </cell>
          <cell r="I67">
            <v>0.01</v>
          </cell>
          <cell r="J67">
            <v>8</v>
          </cell>
          <cell r="K67">
            <v>203.43</v>
          </cell>
          <cell r="L67">
            <v>203.82</v>
          </cell>
          <cell r="N67">
            <v>418.72</v>
          </cell>
          <cell r="R67">
            <v>92.5</v>
          </cell>
          <cell r="U67">
            <v>511.22</v>
          </cell>
          <cell r="AA67">
            <v>-0.03</v>
          </cell>
          <cell r="AU67">
            <v>-0.02</v>
          </cell>
        </row>
        <row r="68">
          <cell r="F68" t="str">
            <v>ANT_CLI_GR.MOV.TERNA</v>
          </cell>
          <cell r="G68">
            <v>14.54</v>
          </cell>
          <cell r="H68">
            <v>3.73</v>
          </cell>
          <cell r="I68">
            <v>3.22</v>
          </cell>
          <cell r="J68">
            <v>0.3</v>
          </cell>
          <cell r="K68">
            <v>21.79</v>
          </cell>
          <cell r="L68">
            <v>21.79</v>
          </cell>
          <cell r="N68">
            <v>355.1</v>
          </cell>
          <cell r="R68">
            <v>92.5</v>
          </cell>
          <cell r="U68">
            <v>447.6</v>
          </cell>
          <cell r="W68">
            <v>0.24</v>
          </cell>
          <cell r="AA68">
            <v>-0.25</v>
          </cell>
          <cell r="AU68">
            <v>-0.01</v>
          </cell>
        </row>
        <row r="69">
          <cell r="F69" t="str">
            <v>ANT_CLI_GR.STO</v>
          </cell>
          <cell r="G69">
            <v>14.54</v>
          </cell>
          <cell r="H69">
            <v>3.73</v>
          </cell>
          <cell r="I69">
            <v>0.19</v>
          </cell>
          <cell r="J69">
            <v>0.3</v>
          </cell>
          <cell r="K69">
            <v>21.79</v>
          </cell>
          <cell r="L69">
            <v>21.79</v>
          </cell>
          <cell r="N69">
            <v>14</v>
          </cell>
          <cell r="T69">
            <v>7.57</v>
          </cell>
          <cell r="U69">
            <v>67.03</v>
          </cell>
          <cell r="W69">
            <v>1293.17</v>
          </cell>
          <cell r="AA69">
            <v>74.88</v>
          </cell>
          <cell r="AL69">
            <v>1.92</v>
          </cell>
          <cell r="AU69">
            <v>1444.76</v>
          </cell>
        </row>
        <row r="70">
          <cell r="F70" t="str">
            <v>ANT_CLI_TOT</v>
          </cell>
          <cell r="G70">
            <v>6360.11</v>
          </cell>
          <cell r="H70">
            <v>716.61</v>
          </cell>
          <cell r="I70">
            <v>2.4</v>
          </cell>
          <cell r="J70">
            <v>94.59</v>
          </cell>
          <cell r="K70">
            <v>7274.05</v>
          </cell>
          <cell r="L70">
            <v>7274.15</v>
          </cell>
          <cell r="N70">
            <v>1</v>
          </cell>
          <cell r="R70">
            <v>61.91</v>
          </cell>
          <cell r="T70">
            <v>95.93</v>
          </cell>
          <cell r="U70">
            <v>67.03</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ANT_CLI_TOT.APE</v>
          </cell>
          <cell r="G71">
            <v>6360.11</v>
          </cell>
          <cell r="H71">
            <v>716.61</v>
          </cell>
          <cell r="I71">
            <v>0.69</v>
          </cell>
          <cell r="J71">
            <v>94.59</v>
          </cell>
          <cell r="K71">
            <v>0.1</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ANT_CLI_TOT.CHI</v>
          </cell>
          <cell r="G72">
            <v>6360.11</v>
          </cell>
          <cell r="H72">
            <v>716.61</v>
          </cell>
          <cell r="I72">
            <v>2.4</v>
          </cell>
          <cell r="J72">
            <v>94.59</v>
          </cell>
          <cell r="K72">
            <v>7274.05</v>
          </cell>
          <cell r="L72">
            <v>7274.05</v>
          </cell>
          <cell r="N72">
            <v>1</v>
          </cell>
          <cell r="T72">
            <v>95.93</v>
          </cell>
          <cell r="U72">
            <v>67.03</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ANT_CLI_TOT.MOV</v>
          </cell>
          <cell r="G73">
            <v>6360.11</v>
          </cell>
          <cell r="H73">
            <v>716.61</v>
          </cell>
          <cell r="I73">
            <v>1.71</v>
          </cell>
          <cell r="J73">
            <v>94.59</v>
          </cell>
          <cell r="K73">
            <v>7274.05</v>
          </cell>
          <cell r="L73">
            <v>7274.15</v>
          </cell>
          <cell r="N73">
            <v>1</v>
          </cell>
          <cell r="O73">
            <v>-28.02</v>
          </cell>
          <cell r="T73">
            <v>2.5299999999999998</v>
          </cell>
          <cell r="U73">
            <v>67.03</v>
          </cell>
          <cell r="V73">
            <v>-0.26</v>
          </cell>
          <cell r="W73">
            <v>179.19</v>
          </cell>
          <cell r="X73">
            <v>0.41</v>
          </cell>
          <cell r="AA73">
            <v>1.51</v>
          </cell>
          <cell r="AE73">
            <v>-1.7</v>
          </cell>
          <cell r="AG73">
            <v>98.52</v>
          </cell>
          <cell r="AJ73">
            <v>-0.55000000000000004</v>
          </cell>
          <cell r="AL73">
            <v>0.69</v>
          </cell>
          <cell r="AT73">
            <v>28.01</v>
          </cell>
          <cell r="AU73">
            <v>350.07</v>
          </cell>
        </row>
        <row r="74">
          <cell r="F74" t="str">
            <v>ANT_CLI_TOT.STO</v>
          </cell>
          <cell r="G74">
            <v>654.28</v>
          </cell>
          <cell r="H74">
            <v>716.61</v>
          </cell>
          <cell r="I74">
            <v>2.4</v>
          </cell>
          <cell r="J74">
            <v>41.6</v>
          </cell>
          <cell r="K74">
            <v>819.3</v>
          </cell>
          <cell r="L74">
            <v>7274.15</v>
          </cell>
          <cell r="N74">
            <v>1</v>
          </cell>
          <cell r="T74">
            <v>95.93</v>
          </cell>
          <cell r="U74">
            <v>67.03</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ANT_CLI_TZ</v>
          </cell>
          <cell r="G75">
            <v>585.24</v>
          </cell>
          <cell r="H75">
            <v>716.61</v>
          </cell>
          <cell r="I75">
            <v>2.21</v>
          </cell>
          <cell r="J75">
            <v>35.299999999999997</v>
          </cell>
          <cell r="K75">
            <v>732.91</v>
          </cell>
          <cell r="L75">
            <v>819.3</v>
          </cell>
          <cell r="N75">
            <v>1</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ANT_CLI_TZ.APE</v>
          </cell>
          <cell r="G76">
            <v>585.24</v>
          </cell>
          <cell r="H76">
            <v>0.83</v>
          </cell>
          <cell r="I76">
            <v>0.5</v>
          </cell>
          <cell r="J76">
            <v>35.270000000000003</v>
          </cell>
          <cell r="K76">
            <v>732.89</v>
          </cell>
          <cell r="L76">
            <v>732.91</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ANT_CLI_TZ.CHI</v>
          </cell>
          <cell r="G77">
            <v>585.24</v>
          </cell>
          <cell r="H77">
            <v>0.83</v>
          </cell>
          <cell r="I77">
            <v>2.21</v>
          </cell>
          <cell r="J77">
            <v>0.03</v>
          </cell>
          <cell r="K77">
            <v>0.02</v>
          </cell>
          <cell r="L77">
            <v>732.89</v>
          </cell>
          <cell r="M77">
            <v>15.7</v>
          </cell>
          <cell r="N77">
            <v>1</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ANT_CLI_TZ.MOV</v>
          </cell>
          <cell r="G78">
            <v>619.67999999999995</v>
          </cell>
          <cell r="H78">
            <v>0.83</v>
          </cell>
          <cell r="I78">
            <v>1.71</v>
          </cell>
          <cell r="J78">
            <v>35.54</v>
          </cell>
          <cell r="K78">
            <v>770.2</v>
          </cell>
          <cell r="L78">
            <v>0.02</v>
          </cell>
          <cell r="M78">
            <v>15.7</v>
          </cell>
          <cell r="N78">
            <v>1</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ANT_CLI_TZ.STO</v>
          </cell>
          <cell r="G79">
            <v>34.44</v>
          </cell>
          <cell r="H79">
            <v>0.83</v>
          </cell>
          <cell r="I79">
            <v>2.21</v>
          </cell>
          <cell r="J79">
            <v>0.24</v>
          </cell>
          <cell r="K79">
            <v>37.29</v>
          </cell>
          <cell r="L79">
            <v>770.2</v>
          </cell>
          <cell r="M79">
            <v>15.7</v>
          </cell>
          <cell r="N79">
            <v>1</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ATT_COR</v>
          </cell>
          <cell r="G80">
            <v>6.04</v>
          </cell>
          <cell r="H80">
            <v>12.23</v>
          </cell>
          <cell r="I80">
            <v>102.4</v>
          </cell>
          <cell r="J80">
            <v>52.17</v>
          </cell>
          <cell r="K80">
            <v>1.65</v>
          </cell>
          <cell r="L80">
            <v>1359.33</v>
          </cell>
          <cell r="M80">
            <v>15.96</v>
          </cell>
          <cell r="N80">
            <v>15.42</v>
          </cell>
          <cell r="O80">
            <v>96.45</v>
          </cell>
          <cell r="P80">
            <v>44.91</v>
          </cell>
          <cell r="Q80">
            <v>1.27</v>
          </cell>
          <cell r="S80">
            <v>11.95</v>
          </cell>
          <cell r="T80">
            <v>4596.88</v>
          </cell>
          <cell r="U80">
            <v>1204.8900000000001</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ATT_DIV_TOT</v>
          </cell>
          <cell r="G81">
            <v>6.04</v>
          </cell>
          <cell r="H81">
            <v>2.95</v>
          </cell>
          <cell r="I81">
            <v>70.13</v>
          </cell>
          <cell r="J81">
            <v>45.85</v>
          </cell>
          <cell r="K81">
            <v>0.19</v>
          </cell>
          <cell r="L81">
            <v>618.53</v>
          </cell>
          <cell r="M81">
            <v>0.22</v>
          </cell>
          <cell r="N81">
            <v>0.36</v>
          </cell>
          <cell r="O81">
            <v>77.66</v>
          </cell>
          <cell r="P81">
            <v>31.79</v>
          </cell>
          <cell r="Q81">
            <v>1.27</v>
          </cell>
          <cell r="S81">
            <v>4.8099999999999996</v>
          </cell>
          <cell r="T81">
            <v>863.85</v>
          </cell>
          <cell r="U81">
            <v>35.9</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ATT_DIV_TOT.APE</v>
          </cell>
          <cell r="G82">
            <v>0.46</v>
          </cell>
          <cell r="H82">
            <v>1.4</v>
          </cell>
          <cell r="I82">
            <v>60.39</v>
          </cell>
          <cell r="J82">
            <v>45.99</v>
          </cell>
          <cell r="K82">
            <v>0.28999999999999998</v>
          </cell>
          <cell r="L82">
            <v>2184.14</v>
          </cell>
          <cell r="M82">
            <v>1.02</v>
          </cell>
          <cell r="N82">
            <v>0.09</v>
          </cell>
          <cell r="O82">
            <v>77.83</v>
          </cell>
          <cell r="R82">
            <v>5.62</v>
          </cell>
          <cell r="S82">
            <v>3.36</v>
          </cell>
          <cell r="T82">
            <v>511.44</v>
          </cell>
          <cell r="U82">
            <v>26.09</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ATT_DIV_TOT.CHI</v>
          </cell>
          <cell r="G83">
            <v>6.04</v>
          </cell>
          <cell r="H83">
            <v>2.95</v>
          </cell>
          <cell r="I83">
            <v>70.13</v>
          </cell>
          <cell r="J83">
            <v>45.85</v>
          </cell>
          <cell r="K83">
            <v>0.19</v>
          </cell>
          <cell r="L83">
            <v>618.53</v>
          </cell>
          <cell r="M83">
            <v>0.22</v>
          </cell>
          <cell r="N83">
            <v>0.36</v>
          </cell>
          <cell r="O83">
            <v>77.66</v>
          </cell>
          <cell r="P83">
            <v>31.79</v>
          </cell>
          <cell r="Q83">
            <v>1.27</v>
          </cell>
          <cell r="R83">
            <v>18.510000000000002</v>
          </cell>
          <cell r="S83">
            <v>4.8099999999999996</v>
          </cell>
          <cell r="T83">
            <v>863.85</v>
          </cell>
          <cell r="U83">
            <v>35.9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ATT_DIV_TOT.MOV</v>
          </cell>
          <cell r="G84">
            <v>5.58</v>
          </cell>
          <cell r="H84">
            <v>1.55</v>
          </cell>
          <cell r="I84">
            <v>9.74</v>
          </cell>
          <cell r="J84">
            <v>-0.14000000000000001</v>
          </cell>
          <cell r="K84">
            <v>-0.1</v>
          </cell>
          <cell r="L84">
            <v>-1565.61</v>
          </cell>
          <cell r="M84">
            <v>-0.8</v>
          </cell>
          <cell r="N84">
            <v>0.36</v>
          </cell>
          <cell r="O84">
            <v>-0.17</v>
          </cell>
          <cell r="P84">
            <v>31.79</v>
          </cell>
          <cell r="Q84">
            <v>1.27</v>
          </cell>
          <cell r="R84">
            <v>-5.62</v>
          </cell>
          <cell r="S84">
            <v>1.45</v>
          </cell>
          <cell r="T84">
            <v>352.41</v>
          </cell>
          <cell r="U84">
            <v>9.81</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ATT_DIV_TOT.STO</v>
          </cell>
          <cell r="G85">
            <v>6.04</v>
          </cell>
          <cell r="H85">
            <v>2.95</v>
          </cell>
          <cell r="I85">
            <v>70.13</v>
          </cell>
          <cell r="J85">
            <v>45.85</v>
          </cell>
          <cell r="K85">
            <v>0.19</v>
          </cell>
          <cell r="L85">
            <v>618.53</v>
          </cell>
          <cell r="M85">
            <v>0.22</v>
          </cell>
          <cell r="N85">
            <v>0.36</v>
          </cell>
          <cell r="O85">
            <v>77.66</v>
          </cell>
          <cell r="P85">
            <v>31.79</v>
          </cell>
          <cell r="Q85">
            <v>1.27</v>
          </cell>
          <cell r="S85">
            <v>4.8099999999999996</v>
          </cell>
          <cell r="T85">
            <v>863.85</v>
          </cell>
          <cell r="U85">
            <v>35.9</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ATTCOR_EB</v>
          </cell>
          <cell r="G86">
            <v>6.04</v>
          </cell>
          <cell r="H86">
            <v>12.23</v>
          </cell>
          <cell r="I86">
            <v>102.4</v>
          </cell>
          <cell r="J86">
            <v>52.17</v>
          </cell>
          <cell r="K86">
            <v>1.65</v>
          </cell>
          <cell r="L86">
            <v>1359.33</v>
          </cell>
          <cell r="M86">
            <v>15.96</v>
          </cell>
          <cell r="N86">
            <v>15.42</v>
          </cell>
          <cell r="O86">
            <v>96.45</v>
          </cell>
          <cell r="P86">
            <v>44.91</v>
          </cell>
          <cell r="Q86">
            <v>1.27</v>
          </cell>
          <cell r="S86">
            <v>11.95</v>
          </cell>
          <cell r="T86">
            <v>4596.88</v>
          </cell>
          <cell r="U86">
            <v>1204.8900000000001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ATTDIVTOT_EB</v>
          </cell>
          <cell r="G87">
            <v>6.04</v>
          </cell>
          <cell r="H87">
            <v>2.95</v>
          </cell>
          <cell r="I87">
            <v>70.13</v>
          </cell>
          <cell r="J87">
            <v>45.85</v>
          </cell>
          <cell r="K87">
            <v>0.19</v>
          </cell>
          <cell r="L87">
            <v>618.53</v>
          </cell>
          <cell r="M87">
            <v>0.22</v>
          </cell>
          <cell r="N87">
            <v>0.36</v>
          </cell>
          <cell r="O87">
            <v>77.66</v>
          </cell>
          <cell r="P87">
            <v>31.79</v>
          </cell>
          <cell r="Q87">
            <v>1.27</v>
          </cell>
          <cell r="S87">
            <v>4.8099999999999996</v>
          </cell>
          <cell r="T87">
            <v>863.85</v>
          </cell>
          <cell r="U87">
            <v>35.9</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AUT</v>
          </cell>
          <cell r="G88">
            <v>0.01</v>
          </cell>
          <cell r="H88">
            <v>-0.3</v>
          </cell>
          <cell r="I88">
            <v>3.77</v>
          </cell>
          <cell r="J88">
            <v>5.18</v>
          </cell>
          <cell r="K88">
            <v>-0.32</v>
          </cell>
          <cell r="L88">
            <v>77.569999999999993</v>
          </cell>
          <cell r="M88">
            <v>0.15</v>
          </cell>
          <cell r="N88">
            <v>0.89</v>
          </cell>
          <cell r="O88">
            <v>10.97</v>
          </cell>
          <cell r="P88">
            <v>3.79</v>
          </cell>
          <cell r="Q88">
            <v>-0.09</v>
          </cell>
          <cell r="R88">
            <v>-1.48</v>
          </cell>
          <cell r="S88">
            <v>-0.39</v>
          </cell>
          <cell r="T88">
            <v>118.18</v>
          </cell>
          <cell r="U88">
            <v>16.62</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AUT_EB</v>
          </cell>
          <cell r="G89">
            <v>0.01</v>
          </cell>
          <cell r="H89">
            <v>-0.3</v>
          </cell>
          <cell r="I89">
            <v>3.77</v>
          </cell>
          <cell r="J89">
            <v>5.18</v>
          </cell>
          <cell r="K89">
            <v>-0.32</v>
          </cell>
          <cell r="L89">
            <v>77.569999999999993</v>
          </cell>
          <cell r="M89">
            <v>0.15</v>
          </cell>
          <cell r="N89">
            <v>0.89</v>
          </cell>
          <cell r="O89">
            <v>10.97</v>
          </cell>
          <cell r="P89">
            <v>3.79</v>
          </cell>
          <cell r="Q89">
            <v>-0.09</v>
          </cell>
          <cell r="R89">
            <v>-1.48</v>
          </cell>
          <cell r="S89">
            <v>-0.39</v>
          </cell>
          <cell r="T89">
            <v>118.18</v>
          </cell>
          <cell r="U89">
            <v>16.62</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AZ_PROPRIE</v>
          </cell>
          <cell r="G90">
            <v>-238.52</v>
          </cell>
          <cell r="H90">
            <v>-48.85</v>
          </cell>
          <cell r="I90">
            <v>0.46</v>
          </cell>
          <cell r="J90">
            <v>-9.23</v>
          </cell>
          <cell r="K90">
            <v>-290.89</v>
          </cell>
          <cell r="L90">
            <v>6.05</v>
          </cell>
          <cell r="M90">
            <v>7.0000000000000007E-2</v>
          </cell>
          <cell r="R90">
            <v>4.9000000000000004</v>
          </cell>
          <cell r="S90">
            <v>0</v>
          </cell>
          <cell r="U90">
            <v>1.1599999999999999</v>
          </cell>
          <cell r="AG90">
            <v>1.1599999999999999</v>
          </cell>
          <cell r="AU90">
            <v>2.3199999999999998</v>
          </cell>
        </row>
        <row r="91">
          <cell r="F91" t="str">
            <v>AZ_PROPRIE.CHI</v>
          </cell>
          <cell r="G91">
            <v>-238.52</v>
          </cell>
          <cell r="H91">
            <v>-48.85</v>
          </cell>
          <cell r="I91">
            <v>5.71</v>
          </cell>
          <cell r="J91">
            <v>-9.23</v>
          </cell>
          <cell r="K91">
            <v>-290.89</v>
          </cell>
          <cell r="L91">
            <v>-298.73</v>
          </cell>
          <cell r="M91">
            <v>3.78</v>
          </cell>
          <cell r="N91">
            <v>0.02</v>
          </cell>
          <cell r="O91">
            <v>0.8</v>
          </cell>
          <cell r="P91">
            <v>0.72</v>
          </cell>
          <cell r="Q91">
            <v>0.39</v>
          </cell>
          <cell r="R91">
            <v>4.9000000000000004</v>
          </cell>
          <cell r="S91">
            <v>0</v>
          </cell>
          <cell r="T91">
            <v>0.06</v>
          </cell>
          <cell r="U91">
            <v>1.1599999999999999</v>
          </cell>
          <cell r="AG91">
            <v>1.1599999999999999</v>
          </cell>
          <cell r="AU91">
            <v>2.3199999999999998</v>
          </cell>
        </row>
        <row r="92">
          <cell r="F92" t="str">
            <v>AZ_PROPRIE.MOV</v>
          </cell>
          <cell r="G92">
            <v>5.59</v>
          </cell>
          <cell r="H92">
            <v>-48.85</v>
          </cell>
          <cell r="I92">
            <v>0.46</v>
          </cell>
          <cell r="J92">
            <v>-9.23</v>
          </cell>
          <cell r="K92">
            <v>6.05</v>
          </cell>
          <cell r="L92">
            <v>-298.73</v>
          </cell>
          <cell r="M92">
            <v>222.02</v>
          </cell>
          <cell r="N92">
            <v>0.01</v>
          </cell>
          <cell r="O92">
            <v>36.21</v>
          </cell>
          <cell r="P92">
            <v>29.95</v>
          </cell>
          <cell r="Q92">
            <v>11.57</v>
          </cell>
          <cell r="R92">
            <v>13.61</v>
          </cell>
          <cell r="T92">
            <v>0.44</v>
          </cell>
          <cell r="U92">
            <v>1.1599999999999999</v>
          </cell>
          <cell r="AG92">
            <v>1.1599999999999999</v>
          </cell>
          <cell r="AU92">
            <v>2.3199999999999998</v>
          </cell>
        </row>
        <row r="93">
          <cell r="F93" t="str">
            <v>AZ_PROPRIE.STO</v>
          </cell>
          <cell r="G93">
            <v>648.69000000000005</v>
          </cell>
          <cell r="H93">
            <v>0.01</v>
          </cell>
          <cell r="I93">
            <v>122.96</v>
          </cell>
          <cell r="J93">
            <v>41.6</v>
          </cell>
          <cell r="K93">
            <v>813.25</v>
          </cell>
          <cell r="L93">
            <v>6.05</v>
          </cell>
          <cell r="M93">
            <v>222.02</v>
          </cell>
          <cell r="N93">
            <v>0.01</v>
          </cell>
          <cell r="O93">
            <v>36.21</v>
          </cell>
          <cell r="P93">
            <v>29.95</v>
          </cell>
          <cell r="Q93">
            <v>11.57</v>
          </cell>
          <cell r="R93">
            <v>13.61</v>
          </cell>
          <cell r="T93">
            <v>0.44</v>
          </cell>
          <cell r="U93">
            <v>1.1599999999999999</v>
          </cell>
          <cell r="AG93">
            <v>1.1599999999999999</v>
          </cell>
          <cell r="AU93">
            <v>2.3199999999999998</v>
          </cell>
        </row>
        <row r="94">
          <cell r="F94" t="str">
            <v>BGAS_ACQ</v>
          </cell>
          <cell r="G94">
            <v>5.59</v>
          </cell>
          <cell r="H94">
            <v>-87.93</v>
          </cell>
          <cell r="I94">
            <v>0.46</v>
          </cell>
          <cell r="J94">
            <v>41.6</v>
          </cell>
          <cell r="K94">
            <v>6.05</v>
          </cell>
          <cell r="L94">
            <v>813.25</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BGAS_ACQ.ITALIA</v>
          </cell>
          <cell r="G95">
            <v>648.69000000000005</v>
          </cell>
          <cell r="H95">
            <v>-87.93</v>
          </cell>
          <cell r="I95">
            <v>122.96</v>
          </cell>
          <cell r="J95">
            <v>41.6</v>
          </cell>
          <cell r="K95">
            <v>813.25</v>
          </cell>
          <cell r="L95">
            <v>6.05</v>
          </cell>
          <cell r="M95">
            <v>22.13</v>
          </cell>
          <cell r="O95">
            <v>5.79</v>
          </cell>
          <cell r="P95">
            <v>4.84</v>
          </cell>
          <cell r="Q95">
            <v>0.46</v>
          </cell>
          <cell r="R95">
            <v>0.53</v>
          </cell>
          <cell r="U95">
            <v>35.119999999999997</v>
          </cell>
          <cell r="Y95">
            <v>197.84</v>
          </cell>
          <cell r="AG95">
            <v>197.84</v>
          </cell>
          <cell r="AU95">
            <v>395.68</v>
          </cell>
        </row>
        <row r="96">
          <cell r="F96" t="str">
            <v>BGV_USIIND</v>
          </cell>
          <cell r="G96">
            <v>648.69000000000005</v>
          </cell>
          <cell r="I96">
            <v>4.22</v>
          </cell>
          <cell r="J96">
            <v>41.6</v>
          </cell>
          <cell r="K96">
            <v>4.22</v>
          </cell>
          <cell r="L96">
            <v>813.25</v>
          </cell>
          <cell r="M96">
            <v>22.13</v>
          </cell>
          <cell r="O96">
            <v>5.79</v>
          </cell>
          <cell r="P96">
            <v>4.84</v>
          </cell>
          <cell r="Q96">
            <v>0.46</v>
          </cell>
          <cell r="R96">
            <v>0.53</v>
          </cell>
          <cell r="U96">
            <v>35.119999999999997</v>
          </cell>
          <cell r="Y96">
            <v>188.42</v>
          </cell>
          <cell r="AG96">
            <v>188.42</v>
          </cell>
          <cell r="AU96">
            <v>376.84</v>
          </cell>
        </row>
        <row r="97">
          <cell r="F97" t="str">
            <v>BSN_ELETTR</v>
          </cell>
          <cell r="G97">
            <v>963.41</v>
          </cell>
          <cell r="H97">
            <v>7</v>
          </cell>
          <cell r="I97">
            <v>4.22</v>
          </cell>
          <cell r="J97">
            <v>8.7200000000000006</v>
          </cell>
          <cell r="K97">
            <v>4.22</v>
          </cell>
          <cell r="L97">
            <v>206.98</v>
          </cell>
          <cell r="M97">
            <v>6352.15</v>
          </cell>
          <cell r="N97">
            <v>8.9600000000000009</v>
          </cell>
          <cell r="O97">
            <v>716.61</v>
          </cell>
          <cell r="P97">
            <v>7.91</v>
          </cell>
          <cell r="Q97">
            <v>94.59</v>
          </cell>
          <cell r="R97">
            <v>598</v>
          </cell>
          <cell r="S97">
            <v>0.6</v>
          </cell>
          <cell r="T97">
            <v>2879.19</v>
          </cell>
          <cell r="U97">
            <v>3.93</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BSN_ELETTR_EB</v>
          </cell>
          <cell r="G98">
            <v>0.77</v>
          </cell>
          <cell r="H98">
            <v>0.03</v>
          </cell>
          <cell r="I98">
            <v>4.22</v>
          </cell>
          <cell r="J98">
            <v>8.7200000000000006</v>
          </cell>
          <cell r="K98">
            <v>5.0199999999999996</v>
          </cell>
          <cell r="L98">
            <v>206.98</v>
          </cell>
          <cell r="N98">
            <v>8.9600000000000009</v>
          </cell>
          <cell r="P98">
            <v>7.91</v>
          </cell>
          <cell r="R98">
            <v>598</v>
          </cell>
          <cell r="T98">
            <v>2879.19</v>
          </cell>
          <cell r="U98">
            <v>3.93</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C_DIR_TOT</v>
          </cell>
          <cell r="G99">
            <v>0.77</v>
          </cell>
          <cell r="H99">
            <v>0.09</v>
          </cell>
          <cell r="I99">
            <v>0.7</v>
          </cell>
          <cell r="J99">
            <v>2.0099999999999998</v>
          </cell>
          <cell r="K99">
            <v>0.03</v>
          </cell>
          <cell r="L99">
            <v>5.4</v>
          </cell>
          <cell r="M99">
            <v>6360.11</v>
          </cell>
          <cell r="N99">
            <v>2.5</v>
          </cell>
          <cell r="O99">
            <v>0.27</v>
          </cell>
          <cell r="P99">
            <v>0.76</v>
          </cell>
          <cell r="Q99">
            <v>94.59</v>
          </cell>
          <cell r="S99">
            <v>0.03</v>
          </cell>
          <cell r="T99">
            <v>6.11</v>
          </cell>
          <cell r="U99">
            <v>0.6</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C_GOV</v>
          </cell>
          <cell r="G100">
            <v>0.62</v>
          </cell>
          <cell r="H100">
            <v>9.77</v>
          </cell>
          <cell r="I100">
            <v>10.3</v>
          </cell>
          <cell r="J100">
            <v>4.49</v>
          </cell>
          <cell r="K100">
            <v>0.83</v>
          </cell>
          <cell r="L100">
            <v>20.37</v>
          </cell>
          <cell r="M100">
            <v>5.14</v>
          </cell>
          <cell r="N100">
            <v>2.09</v>
          </cell>
          <cell r="O100">
            <v>6.52</v>
          </cell>
          <cell r="P100">
            <v>2.99</v>
          </cell>
          <cell r="Q100">
            <v>0.09</v>
          </cell>
          <cell r="R100">
            <v>1.48</v>
          </cell>
          <cell r="S100">
            <v>0.64</v>
          </cell>
          <cell r="T100">
            <v>444.4</v>
          </cell>
          <cell r="U100">
            <v>4.42</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C_IMP_TOT</v>
          </cell>
          <cell r="G101">
            <v>0.02</v>
          </cell>
          <cell r="H101">
            <v>6.13</v>
          </cell>
          <cell r="I101">
            <v>3.63</v>
          </cell>
          <cell r="J101">
            <v>-9.9600000000000009</v>
          </cell>
          <cell r="K101">
            <v>0.2</v>
          </cell>
          <cell r="L101">
            <v>1.93</v>
          </cell>
          <cell r="M101">
            <v>-7.96</v>
          </cell>
          <cell r="N101">
            <v>0.89</v>
          </cell>
          <cell r="O101">
            <v>1.24</v>
          </cell>
          <cell r="S101">
            <v>0.06</v>
          </cell>
          <cell r="T101">
            <v>162.1</v>
          </cell>
          <cell r="U101">
            <v>0.64</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C_ONEN_GR_TOT</v>
          </cell>
          <cell r="G102">
            <v>-1443.87</v>
          </cell>
          <cell r="H102">
            <v>29.92</v>
          </cell>
          <cell r="I102">
            <v>24.83</v>
          </cell>
          <cell r="J102">
            <v>-9.2899999999999991</v>
          </cell>
          <cell r="K102">
            <v>-1398.41</v>
          </cell>
          <cell r="L102">
            <v>-1531.88</v>
          </cell>
          <cell r="U102">
            <v>75</v>
          </cell>
          <cell r="X102">
            <v>0.82</v>
          </cell>
          <cell r="AD102">
            <v>0.1</v>
          </cell>
          <cell r="AE102">
            <v>0.1</v>
          </cell>
          <cell r="AH102">
            <v>0.05</v>
          </cell>
          <cell r="AL102">
            <v>0.04</v>
          </cell>
          <cell r="AU102">
            <v>1.1100000000000001</v>
          </cell>
        </row>
        <row r="103">
          <cell r="F103" t="str">
            <v>C_ONEN_GR_TOT.EN_DISTR</v>
          </cell>
          <cell r="G103">
            <v>-1443.87</v>
          </cell>
          <cell r="H103">
            <v>29.92</v>
          </cell>
          <cell r="I103">
            <v>24.83</v>
          </cell>
          <cell r="J103">
            <v>-9.2899999999999991</v>
          </cell>
          <cell r="K103">
            <v>-1398.41</v>
          </cell>
          <cell r="L103">
            <v>-1398.41</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C_OPE_TOT</v>
          </cell>
          <cell r="G104">
            <v>1882.2</v>
          </cell>
          <cell r="H104">
            <v>259.33999999999997</v>
          </cell>
          <cell r="I104">
            <v>0.22</v>
          </cell>
          <cell r="J104">
            <v>151.85</v>
          </cell>
          <cell r="K104">
            <v>0.01</v>
          </cell>
          <cell r="L104">
            <v>0.01</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C_QUA_TOT</v>
          </cell>
          <cell r="G105">
            <v>0.09</v>
          </cell>
          <cell r="H105">
            <v>0.66</v>
          </cell>
          <cell r="I105">
            <v>2.2400000000000002</v>
          </cell>
          <cell r="J105">
            <v>151.85</v>
          </cell>
          <cell r="K105">
            <v>0.06</v>
          </cell>
          <cell r="L105">
            <v>1.69</v>
          </cell>
          <cell r="N105">
            <v>0.09</v>
          </cell>
          <cell r="O105">
            <v>0.26</v>
          </cell>
          <cell r="S105">
            <v>0.06</v>
          </cell>
          <cell r="T105">
            <v>19.96</v>
          </cell>
          <cell r="U105">
            <v>0.67</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CACC_FDCONTENZ</v>
          </cell>
          <cell r="G106">
            <v>366.36</v>
          </cell>
          <cell r="H106">
            <v>265.7</v>
          </cell>
          <cell r="I106">
            <v>700.22</v>
          </cell>
          <cell r="J106">
            <v>141.08000000000001</v>
          </cell>
          <cell r="K106">
            <v>1473.36</v>
          </cell>
          <cell r="L106">
            <v>3029.74</v>
          </cell>
          <cell r="S106">
            <v>0.08</v>
          </cell>
          <cell r="T106">
            <v>1.81</v>
          </cell>
          <cell r="U106">
            <v>172.11</v>
          </cell>
          <cell r="V106">
            <v>0.1</v>
          </cell>
          <cell r="W106">
            <v>0.97</v>
          </cell>
          <cell r="AB106">
            <v>3.39</v>
          </cell>
          <cell r="AG106">
            <v>14.02</v>
          </cell>
          <cell r="AL106">
            <v>0.26</v>
          </cell>
          <cell r="AO106">
            <v>7.41</v>
          </cell>
          <cell r="AU106">
            <v>28.04</v>
          </cell>
        </row>
        <row r="107">
          <cell r="F107" t="str">
            <v>CACC_FDCONTENZ.01</v>
          </cell>
          <cell r="G107">
            <v>366.36</v>
          </cell>
          <cell r="H107">
            <v>265.7</v>
          </cell>
          <cell r="I107">
            <v>700.22</v>
          </cell>
          <cell r="J107">
            <v>141.08000000000001</v>
          </cell>
          <cell r="K107">
            <v>1473.36</v>
          </cell>
          <cell r="L107">
            <v>1473.36</v>
          </cell>
          <cell r="U107">
            <v>167.46</v>
          </cell>
          <cell r="V107">
            <v>0.1</v>
          </cell>
          <cell r="AG107">
            <v>7.51</v>
          </cell>
          <cell r="AO107">
            <v>7.41</v>
          </cell>
          <cell r="AU107">
            <v>15.02</v>
          </cell>
        </row>
        <row r="108">
          <cell r="F108" t="str">
            <v>CACC_FDCONTENZ.02</v>
          </cell>
          <cell r="G108">
            <v>56.34</v>
          </cell>
          <cell r="H108">
            <v>21.49</v>
          </cell>
          <cell r="I108">
            <v>54.97</v>
          </cell>
          <cell r="J108">
            <v>0.67</v>
          </cell>
          <cell r="K108">
            <v>133.47</v>
          </cell>
          <cell r="L108">
            <v>1473.36</v>
          </cell>
          <cell r="M108">
            <v>968.95</v>
          </cell>
          <cell r="P108">
            <v>175.28</v>
          </cell>
          <cell r="Q108">
            <v>55.94</v>
          </cell>
          <cell r="R108">
            <v>59.74</v>
          </cell>
          <cell r="U108">
            <v>1259.9100000000001</v>
          </cell>
          <cell r="AG108">
            <v>0.26</v>
          </cell>
          <cell r="AL108">
            <v>0.26</v>
          </cell>
          <cell r="AU108">
            <v>0.52</v>
          </cell>
        </row>
        <row r="109">
          <cell r="F109" t="str">
            <v>CACC_FDCONTENZ.DIVERSI</v>
          </cell>
          <cell r="G109">
            <v>56.34</v>
          </cell>
          <cell r="H109">
            <v>21.49</v>
          </cell>
          <cell r="I109">
            <v>54.97</v>
          </cell>
          <cell r="J109">
            <v>0.67</v>
          </cell>
          <cell r="K109">
            <v>133.47</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CACC_FDPIA_GR</v>
          </cell>
          <cell r="G110">
            <v>8.3800000000000008</v>
          </cell>
          <cell r="H110">
            <v>1.61</v>
          </cell>
          <cell r="I110">
            <v>1.63</v>
          </cell>
          <cell r="J110">
            <v>1.23</v>
          </cell>
          <cell r="K110">
            <v>12.85</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CACC_FDPIA_GR.CORPORATE</v>
          </cell>
          <cell r="G111">
            <v>8.3800000000000008</v>
          </cell>
          <cell r="H111">
            <v>1.52</v>
          </cell>
          <cell r="I111">
            <v>1.63</v>
          </cell>
          <cell r="J111">
            <v>1.23</v>
          </cell>
          <cell r="K111">
            <v>12.76</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CACC_FDPIA_GR.EN_DISTR</v>
          </cell>
          <cell r="G112">
            <v>8.3800000000000008</v>
          </cell>
          <cell r="H112">
            <v>0.09</v>
          </cell>
          <cell r="I112">
            <v>1.63</v>
          </cell>
          <cell r="J112">
            <v>1.23</v>
          </cell>
          <cell r="K112">
            <v>0.09</v>
          </cell>
          <cell r="L112">
            <v>-1.61</v>
          </cell>
          <cell r="M112">
            <v>943.12</v>
          </cell>
          <cell r="P112">
            <v>169.43</v>
          </cell>
          <cell r="Q112">
            <v>46.21</v>
          </cell>
          <cell r="R112">
            <v>52.79</v>
          </cell>
          <cell r="U112">
            <v>1211.55</v>
          </cell>
          <cell r="Z112">
            <v>-1.61</v>
          </cell>
          <cell r="AU112">
            <v>-3.22</v>
          </cell>
        </row>
        <row r="113">
          <cell r="F113" t="str">
            <v>CACC_FDPIA_GR.EN_PROD</v>
          </cell>
          <cell r="G113">
            <v>366.36</v>
          </cell>
          <cell r="H113">
            <v>-1</v>
          </cell>
          <cell r="I113">
            <v>700.22</v>
          </cell>
          <cell r="J113">
            <v>141.08000000000001</v>
          </cell>
          <cell r="K113">
            <v>-1</v>
          </cell>
          <cell r="L113">
            <v>-0.77</v>
          </cell>
          <cell r="M113">
            <v>53.15</v>
          </cell>
          <cell r="P113">
            <v>4.8099999999999996</v>
          </cell>
          <cell r="Q113">
            <v>0.33</v>
          </cell>
          <cell r="R113">
            <v>52.79</v>
          </cell>
          <cell r="U113">
            <v>111.08</v>
          </cell>
          <cell r="Z113">
            <v>-0.77</v>
          </cell>
          <cell r="AU113">
            <v>-1.54</v>
          </cell>
        </row>
        <row r="114">
          <cell r="F114" t="str">
            <v>CACC_FDPIA_GR.ENEL_IT</v>
          </cell>
          <cell r="G114">
            <v>-1515.84</v>
          </cell>
          <cell r="H114">
            <v>-1</v>
          </cell>
          <cell r="I114">
            <v>-36.130000000000003</v>
          </cell>
          <cell r="J114">
            <v>-10.77</v>
          </cell>
          <cell r="K114">
            <v>-1557.38</v>
          </cell>
          <cell r="L114">
            <v>-7.0000000000000007E-2</v>
          </cell>
          <cell r="N114">
            <v>56.92</v>
          </cell>
          <cell r="U114">
            <v>282.11</v>
          </cell>
          <cell r="Z114">
            <v>-7.0000000000000007E-2</v>
          </cell>
          <cell r="AU114">
            <v>-0.14000000000000001</v>
          </cell>
        </row>
        <row r="115">
          <cell r="F115" t="str">
            <v>CACC_FDPIA_GR.ERGA</v>
          </cell>
          <cell r="G115">
            <v>-1515.84</v>
          </cell>
          <cell r="H115">
            <v>5.36</v>
          </cell>
          <cell r="I115">
            <v>-36.130000000000003</v>
          </cell>
          <cell r="J115">
            <v>-10.77</v>
          </cell>
          <cell r="K115">
            <v>-1557.38</v>
          </cell>
          <cell r="L115">
            <v>-0.03</v>
          </cell>
          <cell r="U115">
            <v>220.54</v>
          </cell>
          <cell r="Z115">
            <v>-0.03</v>
          </cell>
          <cell r="AU115">
            <v>-0.06</v>
          </cell>
        </row>
        <row r="116">
          <cell r="F116" t="str">
            <v>CACC_FDPIA_GR.SEI</v>
          </cell>
          <cell r="G116">
            <v>141.04</v>
          </cell>
          <cell r="H116">
            <v>25.05</v>
          </cell>
          <cell r="I116">
            <v>24</v>
          </cell>
          <cell r="J116">
            <v>13.75</v>
          </cell>
          <cell r="K116">
            <v>203.84</v>
          </cell>
          <cell r="L116">
            <v>-0.04</v>
          </cell>
          <cell r="N116">
            <v>56.92</v>
          </cell>
          <cell r="U116">
            <v>56.92</v>
          </cell>
          <cell r="Z116">
            <v>-0.04</v>
          </cell>
          <cell r="AU116">
            <v>-0.08</v>
          </cell>
        </row>
        <row r="117">
          <cell r="F117" t="str">
            <v>CACC_FDPIA_GR.TERNA</v>
          </cell>
          <cell r="G117">
            <v>13167.26</v>
          </cell>
          <cell r="H117">
            <v>1785.98</v>
          </cell>
          <cell r="I117">
            <v>1533.31</v>
          </cell>
          <cell r="J117">
            <v>525</v>
          </cell>
          <cell r="K117">
            <v>17011.55</v>
          </cell>
          <cell r="L117">
            <v>-0.33</v>
          </cell>
          <cell r="U117">
            <v>4.6500000000000004</v>
          </cell>
          <cell r="Z117">
            <v>-0.33</v>
          </cell>
          <cell r="AU117">
            <v>-0.66</v>
          </cell>
        </row>
        <row r="118">
          <cell r="F118" t="str">
            <v>CACC_FDPIA_TZ</v>
          </cell>
          <cell r="G118">
            <v>13167.26</v>
          </cell>
          <cell r="H118">
            <v>1785.98</v>
          </cell>
          <cell r="I118">
            <v>1533.31</v>
          </cell>
          <cell r="J118">
            <v>525</v>
          </cell>
          <cell r="K118">
            <v>17011.55</v>
          </cell>
          <cell r="L118">
            <v>3.47</v>
          </cell>
          <cell r="N118">
            <v>56.92</v>
          </cell>
          <cell r="U118">
            <v>1429.08</v>
          </cell>
          <cell r="Z118">
            <v>3.47</v>
          </cell>
          <cell r="AG118">
            <v>3.47</v>
          </cell>
          <cell r="AU118">
            <v>10.41</v>
          </cell>
        </row>
        <row r="119">
          <cell r="F119" t="str">
            <v>CAE_GR</v>
          </cell>
          <cell r="G119">
            <v>11664.44</v>
          </cell>
          <cell r="H119">
            <v>1547.32</v>
          </cell>
          <cell r="I119">
            <v>0.08</v>
          </cell>
          <cell r="J119">
            <v>443.73</v>
          </cell>
          <cell r="K119">
            <v>14937.32</v>
          </cell>
          <cell r="L119">
            <v>17033.77</v>
          </cell>
          <cell r="N119">
            <v>5.76</v>
          </cell>
          <cell r="P119">
            <v>0.44</v>
          </cell>
          <cell r="T119">
            <v>1888.57</v>
          </cell>
          <cell r="U119">
            <v>1146.97</v>
          </cell>
          <cell r="AK119">
            <v>0.42</v>
          </cell>
          <cell r="AU119">
            <v>1895.27</v>
          </cell>
        </row>
        <row r="120">
          <cell r="F120" t="str">
            <v>CAE_GR.CORPORATE</v>
          </cell>
          <cell r="G120">
            <v>11664.44</v>
          </cell>
          <cell r="H120">
            <v>1547.32</v>
          </cell>
          <cell r="I120">
            <v>1281.83</v>
          </cell>
          <cell r="J120">
            <v>443.73</v>
          </cell>
          <cell r="K120">
            <v>14937.32</v>
          </cell>
          <cell r="L120">
            <v>14949.39</v>
          </cell>
          <cell r="M120">
            <v>531.55999999999995</v>
          </cell>
          <cell r="P120">
            <v>65.430000000000007</v>
          </cell>
          <cell r="Q120">
            <v>35.479999999999997</v>
          </cell>
          <cell r="R120">
            <v>59.74</v>
          </cell>
          <cell r="T120">
            <v>204.75</v>
          </cell>
          <cell r="U120">
            <v>692.21</v>
          </cell>
          <cell r="AU120">
            <v>204.75</v>
          </cell>
        </row>
        <row r="121">
          <cell r="F121" t="str">
            <v>CAE_GR.EN_DISTR</v>
          </cell>
          <cell r="G121">
            <v>12.12</v>
          </cell>
          <cell r="H121">
            <v>7.0000000000000007E-2</v>
          </cell>
          <cell r="I121">
            <v>0.08</v>
          </cell>
          <cell r="J121">
            <v>1.1499999999999999</v>
          </cell>
          <cell r="K121">
            <v>14.7</v>
          </cell>
          <cell r="L121">
            <v>14949.39</v>
          </cell>
          <cell r="M121">
            <v>138.36000000000001</v>
          </cell>
          <cell r="N121">
            <v>5.76</v>
          </cell>
          <cell r="P121">
            <v>4.55</v>
          </cell>
          <cell r="Q121">
            <v>21.76</v>
          </cell>
          <cell r="R121">
            <v>36.89</v>
          </cell>
          <cell r="U121">
            <v>201.56</v>
          </cell>
          <cell r="AK121">
            <v>0.42</v>
          </cell>
          <cell r="AU121">
            <v>6.26</v>
          </cell>
        </row>
        <row r="122">
          <cell r="F122" t="str">
            <v>CAE_GR.EN_PROD</v>
          </cell>
          <cell r="G122">
            <v>12.12</v>
          </cell>
          <cell r="H122">
            <v>7.0000000000000007E-2</v>
          </cell>
          <cell r="I122">
            <v>1.36</v>
          </cell>
          <cell r="J122">
            <v>1.1499999999999999</v>
          </cell>
          <cell r="K122">
            <v>14.7</v>
          </cell>
          <cell r="L122">
            <v>14.7</v>
          </cell>
          <cell r="M122">
            <v>3.35</v>
          </cell>
          <cell r="P122">
            <v>0.14000000000000001</v>
          </cell>
          <cell r="Q122">
            <v>0.16</v>
          </cell>
          <cell r="R122">
            <v>11.13</v>
          </cell>
          <cell r="T122">
            <v>1331.63</v>
          </cell>
          <cell r="U122">
            <v>14.78</v>
          </cell>
          <cell r="AU122">
            <v>1331.63</v>
          </cell>
        </row>
        <row r="123">
          <cell r="F123" t="str">
            <v>CAE_GR.ERGA</v>
          </cell>
          <cell r="G123">
            <v>52.92</v>
          </cell>
          <cell r="H123">
            <v>6.51</v>
          </cell>
          <cell r="I123">
            <v>7.46</v>
          </cell>
          <cell r="J123">
            <v>4.9400000000000004</v>
          </cell>
          <cell r="K123">
            <v>71.83</v>
          </cell>
          <cell r="L123">
            <v>14.7</v>
          </cell>
          <cell r="M123">
            <v>367.85</v>
          </cell>
          <cell r="P123">
            <v>0.44</v>
          </cell>
          <cell r="Q123">
            <v>13.56</v>
          </cell>
          <cell r="R123">
            <v>11.72</v>
          </cell>
          <cell r="T123">
            <v>38.53</v>
          </cell>
          <cell r="U123">
            <v>453.87</v>
          </cell>
          <cell r="AU123">
            <v>38.97</v>
          </cell>
        </row>
        <row r="124">
          <cell r="F124" t="str">
            <v>CAE_GR.EUROGEN</v>
          </cell>
          <cell r="G124">
            <v>52.92</v>
          </cell>
          <cell r="H124">
            <v>6.35</v>
          </cell>
          <cell r="I124">
            <v>7.46</v>
          </cell>
          <cell r="J124">
            <v>4.9400000000000004</v>
          </cell>
          <cell r="K124">
            <v>71.67</v>
          </cell>
          <cell r="L124">
            <v>71.83</v>
          </cell>
          <cell r="M124">
            <v>22</v>
          </cell>
          <cell r="T124">
            <v>231.65</v>
          </cell>
          <cell r="U124">
            <v>22</v>
          </cell>
          <cell r="AU124">
            <v>231.65</v>
          </cell>
        </row>
        <row r="125">
          <cell r="F125" t="str">
            <v>CAE_GR.INTERPW</v>
          </cell>
          <cell r="G125">
            <v>52.92</v>
          </cell>
          <cell r="H125">
            <v>0.16</v>
          </cell>
          <cell r="I125">
            <v>7.46</v>
          </cell>
          <cell r="J125">
            <v>4.9400000000000004</v>
          </cell>
          <cell r="K125">
            <v>0.16</v>
          </cell>
          <cell r="L125">
            <v>71.67</v>
          </cell>
          <cell r="M125">
            <v>431.85</v>
          </cell>
          <cell r="P125">
            <v>109.39</v>
          </cell>
          <cell r="Q125">
            <v>20.46</v>
          </cell>
          <cell r="T125">
            <v>82.01</v>
          </cell>
          <cell r="U125">
            <v>561.70000000000005</v>
          </cell>
          <cell r="AU125">
            <v>82.01</v>
          </cell>
        </row>
        <row r="126">
          <cell r="F126" t="str">
            <v>CAE_TOT</v>
          </cell>
          <cell r="G126">
            <v>8.3800000000000008</v>
          </cell>
          <cell r="H126">
            <v>0.16</v>
          </cell>
          <cell r="I126">
            <v>0.08</v>
          </cell>
          <cell r="J126">
            <v>1.23</v>
          </cell>
          <cell r="K126">
            <v>12.85</v>
          </cell>
          <cell r="L126">
            <v>150.69</v>
          </cell>
          <cell r="M126">
            <v>194.79</v>
          </cell>
          <cell r="N126">
            <v>5.76</v>
          </cell>
          <cell r="P126">
            <v>0.44</v>
          </cell>
          <cell r="Q126">
            <v>8.07</v>
          </cell>
          <cell r="T126">
            <v>2121.79</v>
          </cell>
          <cell r="U126">
            <v>207.46</v>
          </cell>
          <cell r="Y126">
            <v>255.52</v>
          </cell>
          <cell r="Z126">
            <v>150.69</v>
          </cell>
          <cell r="AG126">
            <v>683.53</v>
          </cell>
          <cell r="AK126">
            <v>0.42</v>
          </cell>
          <cell r="AM126">
            <v>44.1</v>
          </cell>
          <cell r="AU126">
            <v>3413.02</v>
          </cell>
        </row>
        <row r="127">
          <cell r="F127" t="str">
            <v>CAE_TZ</v>
          </cell>
          <cell r="G127">
            <v>285.14999999999998</v>
          </cell>
          <cell r="H127">
            <v>1.61</v>
          </cell>
          <cell r="I127">
            <v>53.03</v>
          </cell>
          <cell r="J127">
            <v>35.01</v>
          </cell>
          <cell r="K127">
            <v>373.19</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CAE_TZ.FES</v>
          </cell>
          <cell r="G128">
            <v>319.75</v>
          </cell>
          <cell r="H128">
            <v>10.56</v>
          </cell>
          <cell r="I128">
            <v>61.47</v>
          </cell>
          <cell r="J128">
            <v>41.08</v>
          </cell>
          <cell r="K128">
            <v>422.3</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CAE_TZ.FN</v>
          </cell>
          <cell r="G129">
            <v>285.14999999999998</v>
          </cell>
          <cell r="H129">
            <v>10.32</v>
          </cell>
          <cell r="I129">
            <v>53.03</v>
          </cell>
          <cell r="J129">
            <v>35.01</v>
          </cell>
          <cell r="K129">
            <v>373.19</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CAE_TZ.GRTN</v>
          </cell>
          <cell r="G130">
            <v>-34.6</v>
          </cell>
          <cell r="H130">
            <v>0.24</v>
          </cell>
          <cell r="I130">
            <v>-8.44</v>
          </cell>
          <cell r="J130">
            <v>-6.07</v>
          </cell>
          <cell r="K130">
            <v>-49.11</v>
          </cell>
          <cell r="L130">
            <v>373.19</v>
          </cell>
          <cell r="M130">
            <v>-929.53</v>
          </cell>
          <cell r="N130">
            <v>-37.96</v>
          </cell>
          <cell r="O130">
            <v>-87.93</v>
          </cell>
          <cell r="P130">
            <v>-175.56</v>
          </cell>
          <cell r="Q130">
            <v>-70.05</v>
          </cell>
          <cell r="R130">
            <v>-36</v>
          </cell>
          <cell r="S130">
            <v>0.02</v>
          </cell>
          <cell r="T130">
            <v>41.61</v>
          </cell>
          <cell r="U130">
            <v>-1032.6099999999999</v>
          </cell>
          <cell r="Y130">
            <v>198.47</v>
          </cell>
          <cell r="AG130">
            <v>240.08</v>
          </cell>
          <cell r="AU130">
            <v>480.16</v>
          </cell>
        </row>
        <row r="131">
          <cell r="F131" t="str">
            <v>CAE_TZ.TRAD</v>
          </cell>
          <cell r="G131">
            <v>285.14999999999998</v>
          </cell>
          <cell r="H131">
            <v>2.2000000000000002</v>
          </cell>
          <cell r="I131">
            <v>53.03</v>
          </cell>
          <cell r="J131">
            <v>35.01</v>
          </cell>
          <cell r="K131">
            <v>373.19</v>
          </cell>
          <cell r="L131">
            <v>-49.11</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CAECR_GR</v>
          </cell>
          <cell r="G132">
            <v>285.14999999999998</v>
          </cell>
          <cell r="I132">
            <v>53.03</v>
          </cell>
          <cell r="J132">
            <v>35.01</v>
          </cell>
          <cell r="K132">
            <v>373.19</v>
          </cell>
          <cell r="L132">
            <v>373.19</v>
          </cell>
          <cell r="M132">
            <v>5.54</v>
          </cell>
          <cell r="N132">
            <v>5.76</v>
          </cell>
          <cell r="P132">
            <v>0.46</v>
          </cell>
          <cell r="T132">
            <v>1888.57</v>
          </cell>
          <cell r="U132">
            <v>1451.66</v>
          </cell>
          <cell r="AK132">
            <v>0.33</v>
          </cell>
          <cell r="AU132">
            <v>1894.66</v>
          </cell>
        </row>
        <row r="133">
          <cell r="F133" t="str">
            <v>CAECR_GR.CORPORATE</v>
          </cell>
          <cell r="G133">
            <v>8.39</v>
          </cell>
          <cell r="H133">
            <v>1.61</v>
          </cell>
          <cell r="I133">
            <v>53.03</v>
          </cell>
          <cell r="J133">
            <v>35.01</v>
          </cell>
          <cell r="K133">
            <v>12.86</v>
          </cell>
          <cell r="L133">
            <v>373.19</v>
          </cell>
          <cell r="M133">
            <v>963.41</v>
          </cell>
          <cell r="P133">
            <v>174.82</v>
          </cell>
          <cell r="Q133">
            <v>55.94</v>
          </cell>
          <cell r="R133">
            <v>59.74</v>
          </cell>
          <cell r="T133">
            <v>204.75</v>
          </cell>
          <cell r="U133">
            <v>1253.9100000000001</v>
          </cell>
          <cell r="AU133">
            <v>204.75</v>
          </cell>
        </row>
        <row r="134">
          <cell r="F134" t="str">
            <v>CAECR_GR.EN_DISTR</v>
          </cell>
          <cell r="G134">
            <v>8.39</v>
          </cell>
          <cell r="H134">
            <v>1.52</v>
          </cell>
          <cell r="I134">
            <v>1.63</v>
          </cell>
          <cell r="J134">
            <v>1.23</v>
          </cell>
          <cell r="K134">
            <v>12.77</v>
          </cell>
          <cell r="L134">
            <v>12.86</v>
          </cell>
          <cell r="M134">
            <v>5.54</v>
          </cell>
          <cell r="N134">
            <v>5.76</v>
          </cell>
          <cell r="P134">
            <v>0.46</v>
          </cell>
          <cell r="U134">
            <v>1451.66</v>
          </cell>
          <cell r="AK134">
            <v>0.33</v>
          </cell>
          <cell r="AU134">
            <v>6.09</v>
          </cell>
        </row>
        <row r="135">
          <cell r="F135" t="str">
            <v>CAECR_GR.EN_PROD</v>
          </cell>
          <cell r="G135">
            <v>8.39</v>
          </cell>
          <cell r="H135">
            <v>0.09</v>
          </cell>
          <cell r="I135">
            <v>1.63</v>
          </cell>
          <cell r="J135">
            <v>1.23</v>
          </cell>
          <cell r="K135">
            <v>0.09</v>
          </cell>
          <cell r="L135">
            <v>12.77</v>
          </cell>
          <cell r="T135">
            <v>1331.63</v>
          </cell>
          <cell r="U135">
            <v>-0.88</v>
          </cell>
          <cell r="AU135">
            <v>1331.63</v>
          </cell>
        </row>
        <row r="136">
          <cell r="F136" t="str">
            <v>CAECR_GR.ERGA</v>
          </cell>
          <cell r="G136">
            <v>2229</v>
          </cell>
          <cell r="H136">
            <v>0.09</v>
          </cell>
          <cell r="I136">
            <v>2240.31</v>
          </cell>
          <cell r="J136">
            <v>2478.7199999999998</v>
          </cell>
          <cell r="K136">
            <v>6948.03</v>
          </cell>
          <cell r="L136">
            <v>0.09</v>
          </cell>
          <cell r="M136">
            <v>963.41</v>
          </cell>
          <cell r="P136">
            <v>174.82</v>
          </cell>
          <cell r="Q136">
            <v>55.94</v>
          </cell>
          <cell r="R136">
            <v>59.74</v>
          </cell>
          <cell r="T136">
            <v>38.53</v>
          </cell>
          <cell r="U136">
            <v>1253.9100000000001</v>
          </cell>
          <cell r="AU136">
            <v>38.53</v>
          </cell>
        </row>
        <row r="137">
          <cell r="F137" t="str">
            <v>CAECR_GR.EUROGEN</v>
          </cell>
          <cell r="G137">
            <v>855.22</v>
          </cell>
          <cell r="H137">
            <v>35.54</v>
          </cell>
          <cell r="I137">
            <v>2240.31</v>
          </cell>
          <cell r="J137">
            <v>2478.7199999999998</v>
          </cell>
          <cell r="K137">
            <v>1104.33</v>
          </cell>
          <cell r="L137">
            <v>6948.03</v>
          </cell>
          <cell r="N137">
            <v>56.92</v>
          </cell>
          <cell r="T137">
            <v>231.65</v>
          </cell>
          <cell r="U137">
            <v>1446.54</v>
          </cell>
          <cell r="AU137">
            <v>231.65</v>
          </cell>
        </row>
        <row r="138">
          <cell r="F138" t="str">
            <v>CAECR_GR.INTERPW</v>
          </cell>
          <cell r="G138">
            <v>855.22</v>
          </cell>
          <cell r="H138">
            <v>35.54</v>
          </cell>
          <cell r="I138">
            <v>156.15</v>
          </cell>
          <cell r="J138">
            <v>57.42</v>
          </cell>
          <cell r="K138">
            <v>1104.33</v>
          </cell>
          <cell r="L138">
            <v>1107.48</v>
          </cell>
          <cell r="M138">
            <v>0.36</v>
          </cell>
          <cell r="P138">
            <v>4.6100000000000003</v>
          </cell>
          <cell r="T138">
            <v>82.01</v>
          </cell>
          <cell r="U138">
            <v>4.97</v>
          </cell>
          <cell r="AU138">
            <v>82.01</v>
          </cell>
        </row>
        <row r="139">
          <cell r="F139" t="str">
            <v>CAETOT_EB</v>
          </cell>
          <cell r="G139">
            <v>80.75</v>
          </cell>
          <cell r="H139">
            <v>15.8</v>
          </cell>
          <cell r="I139">
            <v>0.08</v>
          </cell>
          <cell r="J139">
            <v>8.16</v>
          </cell>
          <cell r="K139">
            <v>120</v>
          </cell>
          <cell r="L139">
            <v>150.69</v>
          </cell>
          <cell r="M139">
            <v>0.36</v>
          </cell>
          <cell r="N139">
            <v>5.76</v>
          </cell>
          <cell r="P139">
            <v>0.44</v>
          </cell>
          <cell r="T139">
            <v>2121.79</v>
          </cell>
          <cell r="U139">
            <v>4.97</v>
          </cell>
          <cell r="Y139">
            <v>255.52</v>
          </cell>
          <cell r="Z139">
            <v>150.69</v>
          </cell>
          <cell r="AG139">
            <v>683.53</v>
          </cell>
          <cell r="AK139">
            <v>0.42</v>
          </cell>
          <cell r="AM139">
            <v>44.1</v>
          </cell>
          <cell r="AU139">
            <v>3413.02</v>
          </cell>
        </row>
        <row r="140">
          <cell r="F140" t="str">
            <v>CAEUI_GR</v>
          </cell>
          <cell r="G140">
            <v>81.569999999999993</v>
          </cell>
          <cell r="H140">
            <v>15.9</v>
          </cell>
          <cell r="I140">
            <v>0.08</v>
          </cell>
          <cell r="J140">
            <v>8.2100000000000009</v>
          </cell>
          <cell r="K140">
            <v>121.07</v>
          </cell>
          <cell r="L140">
            <v>123.15</v>
          </cell>
          <cell r="M140">
            <v>4.17</v>
          </cell>
          <cell r="N140">
            <v>2.76</v>
          </cell>
          <cell r="O140">
            <v>2.2999999999999998</v>
          </cell>
          <cell r="P140">
            <v>4.72</v>
          </cell>
          <cell r="U140">
            <v>13.95</v>
          </cell>
          <cell r="AK140">
            <v>0.09</v>
          </cell>
          <cell r="AU140">
            <v>0.17</v>
          </cell>
        </row>
        <row r="141">
          <cell r="F141" t="str">
            <v>CAEUI_GR.EN_DISTR</v>
          </cell>
          <cell r="G141">
            <v>81.58</v>
          </cell>
          <cell r="H141">
            <v>18.309999999999999</v>
          </cell>
          <cell r="I141">
            <v>0.08</v>
          </cell>
          <cell r="J141">
            <v>8.2100000000000009</v>
          </cell>
          <cell r="K141">
            <v>123.56</v>
          </cell>
          <cell r="L141">
            <v>124.22</v>
          </cell>
          <cell r="M141">
            <v>4.17</v>
          </cell>
          <cell r="N141">
            <v>2.76</v>
          </cell>
          <cell r="O141">
            <v>2.2999999999999998</v>
          </cell>
          <cell r="P141">
            <v>4.72</v>
          </cell>
          <cell r="U141">
            <v>13.95</v>
          </cell>
          <cell r="AK141">
            <v>0.09</v>
          </cell>
          <cell r="AU141">
            <v>0.17</v>
          </cell>
        </row>
        <row r="142">
          <cell r="F142" t="str">
            <v>CAFM_ESE_GR</v>
          </cell>
          <cell r="G142">
            <v>81.569999999999993</v>
          </cell>
          <cell r="H142">
            <v>15.9</v>
          </cell>
          <cell r="I142">
            <v>15.39</v>
          </cell>
          <cell r="J142">
            <v>8.2100000000000009</v>
          </cell>
          <cell r="K142">
            <v>121.07</v>
          </cell>
          <cell r="L142">
            <v>126.71</v>
          </cell>
          <cell r="M142">
            <v>106.08</v>
          </cell>
          <cell r="T142">
            <v>0.02</v>
          </cell>
          <cell r="U142">
            <v>106.08</v>
          </cell>
          <cell r="AU142">
            <v>0.02</v>
          </cell>
        </row>
        <row r="143">
          <cell r="F143" t="str">
            <v>CAFM_ESE_GR.WIND</v>
          </cell>
          <cell r="G143">
            <v>81.569999999999993</v>
          </cell>
          <cell r="H143">
            <v>18.309999999999999</v>
          </cell>
          <cell r="I143">
            <v>15.56</v>
          </cell>
          <cell r="J143">
            <v>8.25</v>
          </cell>
          <cell r="K143">
            <v>123.69</v>
          </cell>
          <cell r="L143">
            <v>124.22</v>
          </cell>
          <cell r="M143">
            <v>106.08</v>
          </cell>
          <cell r="T143">
            <v>0.02</v>
          </cell>
          <cell r="U143">
            <v>106.08</v>
          </cell>
          <cell r="AU143">
            <v>0.02</v>
          </cell>
        </row>
        <row r="144">
          <cell r="F144" t="str">
            <v>CAFM_GR_TOT</v>
          </cell>
          <cell r="G144">
            <v>81.58</v>
          </cell>
          <cell r="H144">
            <v>18.309999999999999</v>
          </cell>
          <cell r="I144">
            <v>15.46</v>
          </cell>
          <cell r="J144">
            <v>8.2100000000000009</v>
          </cell>
          <cell r="K144">
            <v>123.56</v>
          </cell>
          <cell r="L144">
            <v>126.84</v>
          </cell>
          <cell r="M144">
            <v>-706.42</v>
          </cell>
          <cell r="N144">
            <v>23.42</v>
          </cell>
          <cell r="O144">
            <v>63.24</v>
          </cell>
          <cell r="P144">
            <v>142.37</v>
          </cell>
          <cell r="Q144">
            <v>59.28</v>
          </cell>
          <cell r="R144">
            <v>-97.29</v>
          </cell>
          <cell r="S144">
            <v>-0.16</v>
          </cell>
          <cell r="T144">
            <v>0.02</v>
          </cell>
          <cell r="U144">
            <v>-277.79000000000002</v>
          </cell>
          <cell r="AU144">
            <v>0.02</v>
          </cell>
        </row>
        <row r="145">
          <cell r="F145" t="str">
            <v>CAFM_GR_TOT.WIND</v>
          </cell>
          <cell r="G145">
            <v>26.3</v>
          </cell>
          <cell r="H145">
            <v>6.32</v>
          </cell>
          <cell r="I145">
            <v>3.31</v>
          </cell>
          <cell r="J145">
            <v>0.31</v>
          </cell>
          <cell r="K145">
            <v>36.24</v>
          </cell>
          <cell r="L145">
            <v>126.71</v>
          </cell>
          <cell r="M145">
            <v>-706.42</v>
          </cell>
          <cell r="N145">
            <v>23.42</v>
          </cell>
          <cell r="O145">
            <v>63.24</v>
          </cell>
          <cell r="P145">
            <v>142.37</v>
          </cell>
          <cell r="Q145">
            <v>59.28</v>
          </cell>
          <cell r="R145">
            <v>-97.29</v>
          </cell>
          <cell r="S145">
            <v>-0.16</v>
          </cell>
          <cell r="T145">
            <v>0.02</v>
          </cell>
          <cell r="U145">
            <v>-277.79000000000002</v>
          </cell>
          <cell r="AU145">
            <v>0.02</v>
          </cell>
        </row>
        <row r="146">
          <cell r="F146" t="str">
            <v>CAFM_TOT</v>
          </cell>
          <cell r="G146">
            <v>26.3</v>
          </cell>
          <cell r="H146">
            <v>0.02</v>
          </cell>
          <cell r="I146">
            <v>0.47</v>
          </cell>
          <cell r="J146">
            <v>0.31</v>
          </cell>
          <cell r="K146">
            <v>0.72</v>
          </cell>
          <cell r="L146">
            <v>7.0000000000000007E-2</v>
          </cell>
          <cell r="M146">
            <v>-606.84</v>
          </cell>
          <cell r="N146">
            <v>0.03</v>
          </cell>
          <cell r="O146">
            <v>0.8</v>
          </cell>
          <cell r="P146">
            <v>235.65</v>
          </cell>
          <cell r="Q146">
            <v>60.38</v>
          </cell>
          <cell r="R146">
            <v>-90.45</v>
          </cell>
          <cell r="S146">
            <v>-0.16</v>
          </cell>
          <cell r="T146">
            <v>9.4499999999999993</v>
          </cell>
          <cell r="U146">
            <v>0.02</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CAFM_TOT.ESERCIZIO</v>
          </cell>
          <cell r="G147">
            <v>25.6</v>
          </cell>
          <cell r="H147">
            <v>0.02</v>
          </cell>
          <cell r="I147">
            <v>0.47</v>
          </cell>
          <cell r="J147">
            <v>1.24</v>
          </cell>
          <cell r="K147">
            <v>0.72</v>
          </cell>
          <cell r="L147">
            <v>7.0000000000000007E-2</v>
          </cell>
          <cell r="M147">
            <v>-606.84</v>
          </cell>
          <cell r="N147">
            <v>0.03</v>
          </cell>
          <cell r="O147">
            <v>0.8</v>
          </cell>
          <cell r="P147">
            <v>235.65</v>
          </cell>
          <cell r="Q147">
            <v>60.38</v>
          </cell>
          <cell r="R147">
            <v>-90.45</v>
          </cell>
          <cell r="S147">
            <v>-0.16</v>
          </cell>
          <cell r="T147">
            <v>8.93</v>
          </cell>
          <cell r="U147">
            <v>0.02</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CAFM_TOT.LIC</v>
          </cell>
          <cell r="G148">
            <v>1.64</v>
          </cell>
          <cell r="H148">
            <v>0.4</v>
          </cell>
          <cell r="I148">
            <v>0.32</v>
          </cell>
          <cell r="J148">
            <v>0.17</v>
          </cell>
          <cell r="K148">
            <v>2.5299999999999998</v>
          </cell>
          <cell r="L148">
            <v>32.25</v>
          </cell>
          <cell r="M148">
            <v>1204.1300000000001</v>
          </cell>
          <cell r="N148">
            <v>0</v>
          </cell>
          <cell r="O148">
            <v>206.81</v>
          </cell>
          <cell r="P148">
            <v>566.95000000000005</v>
          </cell>
          <cell r="Q148">
            <v>83</v>
          </cell>
          <cell r="R148">
            <v>99.23</v>
          </cell>
          <cell r="S148">
            <v>0.02</v>
          </cell>
          <cell r="T148">
            <v>0.52</v>
          </cell>
          <cell r="U148">
            <v>2830.29</v>
          </cell>
          <cell r="W148">
            <v>32.51</v>
          </cell>
          <cell r="AU148">
            <v>33.03</v>
          </cell>
        </row>
        <row r="149">
          <cell r="F149" t="str">
            <v>CAFM_TZ</v>
          </cell>
          <cell r="G149">
            <v>0.03</v>
          </cell>
          <cell r="H149">
            <v>0.02</v>
          </cell>
          <cell r="I149">
            <v>0.47</v>
          </cell>
          <cell r="J149">
            <v>0.17</v>
          </cell>
          <cell r="K149">
            <v>0.72</v>
          </cell>
          <cell r="L149">
            <v>7.0000000000000007E-2</v>
          </cell>
          <cell r="M149">
            <v>1204.1300000000001</v>
          </cell>
          <cell r="N149">
            <v>0.03</v>
          </cell>
          <cell r="O149">
            <v>0.8</v>
          </cell>
          <cell r="P149">
            <v>566.95000000000005</v>
          </cell>
          <cell r="Q149">
            <v>83</v>
          </cell>
          <cell r="R149">
            <v>99.23</v>
          </cell>
          <cell r="S149">
            <v>0.02</v>
          </cell>
          <cell r="T149">
            <v>9.43</v>
          </cell>
          <cell r="U149">
            <v>0.02</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CAFM_TZ.ESERCIZIO</v>
          </cell>
          <cell r="G150">
            <v>7.58</v>
          </cell>
          <cell r="H150">
            <v>0.02</v>
          </cell>
          <cell r="I150">
            <v>0.47</v>
          </cell>
          <cell r="J150">
            <v>0.32</v>
          </cell>
          <cell r="K150">
            <v>0.72</v>
          </cell>
          <cell r="L150">
            <v>7.0000000000000007E-2</v>
          </cell>
          <cell r="M150">
            <v>366.36</v>
          </cell>
          <cell r="N150">
            <v>0.03</v>
          </cell>
          <cell r="O150">
            <v>0.8</v>
          </cell>
          <cell r="P150">
            <v>700.22</v>
          </cell>
          <cell r="Q150">
            <v>141.08000000000001</v>
          </cell>
          <cell r="S150">
            <v>-0.14000000000000001</v>
          </cell>
          <cell r="T150">
            <v>8.91</v>
          </cell>
          <cell r="U150">
            <v>0.02</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CAFM_TZ.LIC</v>
          </cell>
          <cell r="G151">
            <v>0.15</v>
          </cell>
          <cell r="H151">
            <v>0.01</v>
          </cell>
          <cell r="I151">
            <v>0.02</v>
          </cell>
          <cell r="J151">
            <v>0.32</v>
          </cell>
          <cell r="K151">
            <v>0.18</v>
          </cell>
          <cell r="L151">
            <v>9.99</v>
          </cell>
          <cell r="M151">
            <v>366.36</v>
          </cell>
          <cell r="N151">
            <v>0</v>
          </cell>
          <cell r="O151">
            <v>265.7</v>
          </cell>
          <cell r="P151">
            <v>700.22</v>
          </cell>
          <cell r="Q151">
            <v>141.08000000000001</v>
          </cell>
          <cell r="S151">
            <v>-0.14000000000000001</v>
          </cell>
          <cell r="T151">
            <v>0.52</v>
          </cell>
          <cell r="U151">
            <v>2392.7199999999998</v>
          </cell>
          <cell r="W151">
            <v>32.51</v>
          </cell>
          <cell r="AU151">
            <v>33.03</v>
          </cell>
        </row>
        <row r="152">
          <cell r="F152" t="str">
            <v>CALTRI_ACC</v>
          </cell>
          <cell r="G152">
            <v>1.89</v>
          </cell>
          <cell r="H152">
            <v>0.01</v>
          </cell>
          <cell r="I152">
            <v>0.02</v>
          </cell>
          <cell r="J152">
            <v>2.37</v>
          </cell>
          <cell r="K152">
            <v>1.89</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CAM_MA</v>
          </cell>
          <cell r="G153">
            <v>0.02</v>
          </cell>
          <cell r="H153">
            <v>0.01</v>
          </cell>
          <cell r="I153">
            <v>0.48</v>
          </cell>
          <cell r="J153">
            <v>0.25</v>
          </cell>
          <cell r="K153">
            <v>0.03</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CAM_MA.ESERCIZIO</v>
          </cell>
          <cell r="G154">
            <v>7.0000000000000007E-2</v>
          </cell>
          <cell r="H154">
            <v>0.01</v>
          </cell>
          <cell r="I154">
            <v>0.04</v>
          </cell>
          <cell r="J154">
            <v>0.06</v>
          </cell>
          <cell r="K154">
            <v>7.0000000000000007E-2</v>
          </cell>
          <cell r="L154">
            <v>0.03</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CAMM_ACC_TOT</v>
          </cell>
          <cell r="G155">
            <v>7.0000000000000007E-2</v>
          </cell>
          <cell r="H155">
            <v>0.2</v>
          </cell>
          <cell r="I155">
            <v>1.19</v>
          </cell>
          <cell r="J155">
            <v>2.1</v>
          </cell>
          <cell r="K155">
            <v>0.02</v>
          </cell>
          <cell r="L155">
            <v>0.62</v>
          </cell>
          <cell r="M155">
            <v>0.8</v>
          </cell>
          <cell r="N155">
            <v>0.85</v>
          </cell>
          <cell r="O155">
            <v>5.36</v>
          </cell>
          <cell r="P155">
            <v>1.17</v>
          </cell>
          <cell r="Q155">
            <v>4.6100000000000003</v>
          </cell>
          <cell r="R155">
            <v>84.79</v>
          </cell>
          <cell r="S155">
            <v>0.38</v>
          </cell>
          <cell r="T155">
            <v>263.64</v>
          </cell>
          <cell r="U155">
            <v>0.12</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CAMM_AGG</v>
          </cell>
          <cell r="G156">
            <v>3.59</v>
          </cell>
          <cell r="H156">
            <v>0.14000000000000001</v>
          </cell>
          <cell r="I156">
            <v>0.42</v>
          </cell>
          <cell r="J156">
            <v>0.02</v>
          </cell>
          <cell r="K156">
            <v>5.49</v>
          </cell>
          <cell r="L156">
            <v>0.23</v>
          </cell>
          <cell r="M156">
            <v>0</v>
          </cell>
          <cell r="O156">
            <v>5.72</v>
          </cell>
          <cell r="T156">
            <v>-6.13</v>
          </cell>
          <cell r="U156">
            <v>0.56000000000000005</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CAMM_AGG.ANTIC</v>
          </cell>
          <cell r="G157">
            <v>0.08</v>
          </cell>
          <cell r="H157">
            <v>0.8</v>
          </cell>
          <cell r="I157">
            <v>0.72</v>
          </cell>
          <cell r="J157">
            <v>0.38</v>
          </cell>
          <cell r="K157">
            <v>0.08</v>
          </cell>
          <cell r="L157">
            <v>5.49</v>
          </cell>
          <cell r="T157">
            <v>0.8</v>
          </cell>
          <cell r="U157">
            <v>-0.65</v>
          </cell>
          <cell r="AG157">
            <v>0.8</v>
          </cell>
          <cell r="AU157">
            <v>1.6</v>
          </cell>
        </row>
        <row r="158">
          <cell r="F158" t="str">
            <v>CAMM_AGG.CONTR_ALLACC</v>
          </cell>
          <cell r="G158">
            <v>0.28999999999999998</v>
          </cell>
          <cell r="H158">
            <v>0.02</v>
          </cell>
          <cell r="I158">
            <v>0.16</v>
          </cell>
          <cell r="J158">
            <v>0.03</v>
          </cell>
          <cell r="K158">
            <v>0.32</v>
          </cell>
          <cell r="L158">
            <v>0.08</v>
          </cell>
          <cell r="N158">
            <v>2.76</v>
          </cell>
          <cell r="T158">
            <v>-14.83</v>
          </cell>
          <cell r="U158">
            <v>2.76</v>
          </cell>
          <cell r="W158">
            <v>0.01</v>
          </cell>
          <cell r="AG158">
            <v>-15.44</v>
          </cell>
          <cell r="AK158">
            <v>-0.62</v>
          </cell>
          <cell r="AU158">
            <v>-30.88</v>
          </cell>
        </row>
        <row r="159">
          <cell r="F159" t="str">
            <v>CAMM_AGG.ECCED</v>
          </cell>
          <cell r="G159">
            <v>2.5499999999999998</v>
          </cell>
          <cell r="H159">
            <v>0.12</v>
          </cell>
          <cell r="I159">
            <v>0.12</v>
          </cell>
          <cell r="J159">
            <v>0.03</v>
          </cell>
          <cell r="K159">
            <v>2.87</v>
          </cell>
          <cell r="L159">
            <v>0.32</v>
          </cell>
          <cell r="M159">
            <v>0</v>
          </cell>
          <cell r="N159">
            <v>24.25</v>
          </cell>
          <cell r="O159">
            <v>5.72</v>
          </cell>
          <cell r="P159">
            <v>133.27000000000001</v>
          </cell>
          <cell r="Q159">
            <v>58.08</v>
          </cell>
          <cell r="R159">
            <v>-99.23</v>
          </cell>
          <cell r="S159">
            <v>-0.16</v>
          </cell>
          <cell r="T159">
            <v>18.190000000000001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CAMM_AGG.FPE</v>
          </cell>
          <cell r="G160">
            <v>2.5499999999999998</v>
          </cell>
          <cell r="H160">
            <v>0.12</v>
          </cell>
          <cell r="I160">
            <v>0.42</v>
          </cell>
          <cell r="J160">
            <v>0.02</v>
          </cell>
          <cell r="K160">
            <v>0.06</v>
          </cell>
          <cell r="L160">
            <v>2.87</v>
          </cell>
          <cell r="M160">
            <v>-837.77</v>
          </cell>
          <cell r="N160">
            <v>24.25</v>
          </cell>
          <cell r="O160">
            <v>58.89</v>
          </cell>
          <cell r="P160">
            <v>133.27000000000001</v>
          </cell>
          <cell r="Q160">
            <v>58.08</v>
          </cell>
          <cell r="R160">
            <v>-99.23</v>
          </cell>
          <cell r="S160">
            <v>-0.16</v>
          </cell>
          <cell r="T160">
            <v>-10.29</v>
          </cell>
          <cell r="U160">
            <v>0.56000000000000005</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CAMM_DIF_CON</v>
          </cell>
          <cell r="G161">
            <v>0.02</v>
          </cell>
          <cell r="H161">
            <v>1.19</v>
          </cell>
          <cell r="I161">
            <v>0.02</v>
          </cell>
          <cell r="J161">
            <v>0.02</v>
          </cell>
          <cell r="K161">
            <v>0.06</v>
          </cell>
          <cell r="L161">
            <v>0.06</v>
          </cell>
          <cell r="M161">
            <v>214.56</v>
          </cell>
          <cell r="N161">
            <v>0.31</v>
          </cell>
          <cell r="O161">
            <v>0.3</v>
          </cell>
          <cell r="P161">
            <v>35.270000000000003</v>
          </cell>
          <cell r="Q161">
            <v>4.6100000000000003</v>
          </cell>
          <cell r="R161">
            <v>84.79</v>
          </cell>
          <cell r="S161">
            <v>0.26</v>
          </cell>
          <cell r="T161">
            <v>6.3</v>
          </cell>
          <cell r="U161">
            <v>364.89</v>
          </cell>
          <cell r="AG161">
            <v>182.12</v>
          </cell>
          <cell r="AU161">
            <v>272.39</v>
          </cell>
        </row>
        <row r="162">
          <cell r="F162" t="str">
            <v>CAMM_TOT</v>
          </cell>
          <cell r="G162">
            <v>3.69</v>
          </cell>
          <cell r="H162">
            <v>0.2</v>
          </cell>
          <cell r="I162">
            <v>1.19</v>
          </cell>
          <cell r="J162">
            <v>2.1</v>
          </cell>
          <cell r="K162">
            <v>0.02</v>
          </cell>
          <cell r="L162">
            <v>0.06</v>
          </cell>
          <cell r="M162">
            <v>0.74</v>
          </cell>
          <cell r="N162">
            <v>0.85</v>
          </cell>
          <cell r="O162">
            <v>5.36</v>
          </cell>
          <cell r="P162">
            <v>1.17</v>
          </cell>
          <cell r="Q162">
            <v>4.6100000000000003</v>
          </cell>
          <cell r="R162">
            <v>84.79</v>
          </cell>
          <cell r="S162">
            <v>0.3</v>
          </cell>
          <cell r="T162">
            <v>248.55</v>
          </cell>
          <cell r="U162">
            <v>0.12</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CAMMACCTOT_EB</v>
          </cell>
          <cell r="G163">
            <v>25.6</v>
          </cell>
          <cell r="H163">
            <v>0.2</v>
          </cell>
          <cell r="I163">
            <v>1.19</v>
          </cell>
          <cell r="J163">
            <v>2.1</v>
          </cell>
          <cell r="K163">
            <v>0.02</v>
          </cell>
          <cell r="L163">
            <v>0.62</v>
          </cell>
          <cell r="M163">
            <v>0.8</v>
          </cell>
          <cell r="N163">
            <v>0.85</v>
          </cell>
          <cell r="O163">
            <v>5.36</v>
          </cell>
          <cell r="P163">
            <v>1.17</v>
          </cell>
          <cell r="Q163">
            <v>4.6100000000000003</v>
          </cell>
          <cell r="R163">
            <v>84.79</v>
          </cell>
          <cell r="S163">
            <v>0.38</v>
          </cell>
          <cell r="T163">
            <v>263.64</v>
          </cell>
          <cell r="U163">
            <v>0.12</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CAMMET_IMM</v>
          </cell>
          <cell r="G164">
            <v>1.64</v>
          </cell>
          <cell r="H164">
            <v>0.4</v>
          </cell>
          <cell r="I164">
            <v>0.02</v>
          </cell>
          <cell r="J164">
            <v>0.56999999999999995</v>
          </cell>
          <cell r="K164">
            <v>0.01</v>
          </cell>
          <cell r="L164">
            <v>32.25</v>
          </cell>
          <cell r="M164">
            <v>0.13</v>
          </cell>
          <cell r="N164">
            <v>-38.380000000000003</v>
          </cell>
          <cell r="O164">
            <v>0.28000000000000003</v>
          </cell>
          <cell r="P164">
            <v>0.35</v>
          </cell>
          <cell r="Q164">
            <v>377.97</v>
          </cell>
          <cell r="R164">
            <v>1308.1099999999999</v>
          </cell>
          <cell r="S164">
            <v>0.01</v>
          </cell>
          <cell r="T164">
            <v>1.74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CAMMET_IMM_TOT</v>
          </cell>
          <cell r="G165">
            <v>0.03</v>
          </cell>
          <cell r="H165">
            <v>0.2</v>
          </cell>
          <cell r="I165">
            <v>0.09</v>
          </cell>
          <cell r="J165">
            <v>0.56999999999999995</v>
          </cell>
          <cell r="K165">
            <v>0.01</v>
          </cell>
          <cell r="L165">
            <v>2.5299999999999998</v>
          </cell>
          <cell r="M165">
            <v>0.13</v>
          </cell>
          <cell r="N165">
            <v>0.35</v>
          </cell>
          <cell r="O165">
            <v>0.57999999999999996</v>
          </cell>
          <cell r="P165">
            <v>0.35</v>
          </cell>
          <cell r="Q165">
            <v>4.6100000000000003</v>
          </cell>
          <cell r="R165">
            <v>84.79</v>
          </cell>
          <cell r="S165">
            <v>0.27</v>
          </cell>
          <cell r="T165">
            <v>12.03</v>
          </cell>
          <cell r="U165">
            <v>0.09</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CAMMET_MAT</v>
          </cell>
          <cell r="G166">
            <v>7.58</v>
          </cell>
          <cell r="H166">
            <v>0.71</v>
          </cell>
          <cell r="I166">
            <v>1.1000000000000001</v>
          </cell>
          <cell r="J166">
            <v>1.53</v>
          </cell>
          <cell r="K166">
            <v>0.01</v>
          </cell>
          <cell r="L166">
            <v>0.06</v>
          </cell>
          <cell r="M166">
            <v>0.62</v>
          </cell>
          <cell r="N166">
            <v>0.51</v>
          </cell>
          <cell r="O166">
            <v>4.78</v>
          </cell>
          <cell r="P166">
            <v>0.82</v>
          </cell>
          <cell r="Q166">
            <v>1.74</v>
          </cell>
          <cell r="R166">
            <v>2.0499999999999998</v>
          </cell>
          <cell r="S166">
            <v>0.03</v>
          </cell>
          <cell r="T166">
            <v>236.52</v>
          </cell>
          <cell r="U166">
            <v>0.03</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CAMMET_MAT.ALLACC</v>
          </cell>
          <cell r="G167">
            <v>0.15</v>
          </cell>
          <cell r="H167">
            <v>0.01</v>
          </cell>
          <cell r="I167">
            <v>0.02</v>
          </cell>
          <cell r="J167">
            <v>0.32</v>
          </cell>
          <cell r="K167">
            <v>0.18</v>
          </cell>
          <cell r="L167">
            <v>9.99</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CAMMET_MAT.MATERIALI</v>
          </cell>
          <cell r="G168">
            <v>1.89</v>
          </cell>
          <cell r="H168">
            <v>0.01</v>
          </cell>
          <cell r="I168">
            <v>1.1000000000000001</v>
          </cell>
          <cell r="J168">
            <v>1.53</v>
          </cell>
          <cell r="K168">
            <v>0.01</v>
          </cell>
          <cell r="L168">
            <v>0.18</v>
          </cell>
          <cell r="M168">
            <v>0.62</v>
          </cell>
          <cell r="N168">
            <v>0.51</v>
          </cell>
          <cell r="O168">
            <v>4.78</v>
          </cell>
          <cell r="P168">
            <v>0.82</v>
          </cell>
          <cell r="Q168">
            <v>8.3800000000000008</v>
          </cell>
          <cell r="R168">
            <v>5.6</v>
          </cell>
          <cell r="S168">
            <v>0.03</v>
          </cell>
          <cell r="T168">
            <v>221.69</v>
          </cell>
          <cell r="U168">
            <v>0.03</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CAMMTOT_EB</v>
          </cell>
          <cell r="G169">
            <v>0.02</v>
          </cell>
          <cell r="H169">
            <v>0.2</v>
          </cell>
          <cell r="I169">
            <v>1.19</v>
          </cell>
          <cell r="J169">
            <v>2.1</v>
          </cell>
          <cell r="K169">
            <v>0.02</v>
          </cell>
          <cell r="L169">
            <v>1.89</v>
          </cell>
          <cell r="M169">
            <v>0.74</v>
          </cell>
          <cell r="N169">
            <v>0.85</v>
          </cell>
          <cell r="O169">
            <v>5.36</v>
          </cell>
          <cell r="P169">
            <v>1.17</v>
          </cell>
          <cell r="Q169">
            <v>4.6100000000000003</v>
          </cell>
          <cell r="R169">
            <v>84.79</v>
          </cell>
          <cell r="S169">
            <v>0.3</v>
          </cell>
          <cell r="T169">
            <v>248.55</v>
          </cell>
          <cell r="U169">
            <v>0.12</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CANONI</v>
          </cell>
          <cell r="G170">
            <v>7.0000000000000007E-2</v>
          </cell>
          <cell r="H170">
            <v>0.01</v>
          </cell>
          <cell r="I170">
            <v>4.6900000000000004</v>
          </cell>
          <cell r="J170">
            <v>0.88</v>
          </cell>
          <cell r="K170">
            <v>7.0000000000000007E-2</v>
          </cell>
          <cell r="L170">
            <v>0.01</v>
          </cell>
          <cell r="M170">
            <v>0.01</v>
          </cell>
          <cell r="N170">
            <v>0.02</v>
          </cell>
          <cell r="O170">
            <v>1.23</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CANONI.ESERCIZIO</v>
          </cell>
          <cell r="G171">
            <v>7.0000000000000007E-2</v>
          </cell>
          <cell r="H171">
            <v>0.14000000000000001</v>
          </cell>
          <cell r="I171">
            <v>7.0000000000000007E-2</v>
          </cell>
          <cell r="J171">
            <v>0.88</v>
          </cell>
          <cell r="K171">
            <v>0.23</v>
          </cell>
          <cell r="L171">
            <v>0.01</v>
          </cell>
          <cell r="M171">
            <v>0.01</v>
          </cell>
          <cell r="N171">
            <v>0.02</v>
          </cell>
          <cell r="O171">
            <v>1.23</v>
          </cell>
          <cell r="P171">
            <v>0.62</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CAP</v>
          </cell>
          <cell r="G172">
            <v>8.5</v>
          </cell>
          <cell r="H172">
            <v>0.5</v>
          </cell>
          <cell r="I172">
            <v>8.5500000000000007</v>
          </cell>
          <cell r="J172">
            <v>143.35</v>
          </cell>
          <cell r="K172">
            <v>7</v>
          </cell>
          <cell r="L172">
            <v>6063.07</v>
          </cell>
          <cell r="M172">
            <v>3.9</v>
          </cell>
          <cell r="N172">
            <v>37.5</v>
          </cell>
          <cell r="O172">
            <v>102.94</v>
          </cell>
          <cell r="P172">
            <v>72</v>
          </cell>
          <cell r="Q172">
            <v>126.65</v>
          </cell>
          <cell r="R172">
            <v>1593.05</v>
          </cell>
          <cell r="S172">
            <v>24.54</v>
          </cell>
          <cell r="T172">
            <v>6119.2</v>
          </cell>
          <cell r="U172">
            <v>25</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CAP.AM</v>
          </cell>
          <cell r="G173">
            <v>0.08</v>
          </cell>
          <cell r="H173">
            <v>0.8</v>
          </cell>
          <cell r="I173">
            <v>0.72</v>
          </cell>
          <cell r="J173">
            <v>2.64</v>
          </cell>
          <cell r="K173">
            <v>0.08</v>
          </cell>
          <cell r="L173">
            <v>5.49</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CAP.APE</v>
          </cell>
          <cell r="G174">
            <v>8.5</v>
          </cell>
          <cell r="H174">
            <v>0.5</v>
          </cell>
          <cell r="I174">
            <v>8.5500000000000007</v>
          </cell>
          <cell r="J174">
            <v>140.71</v>
          </cell>
          <cell r="K174">
            <v>7</v>
          </cell>
          <cell r="L174">
            <v>6063.07</v>
          </cell>
          <cell r="M174">
            <v>3.9</v>
          </cell>
          <cell r="N174">
            <v>37.5</v>
          </cell>
          <cell r="O174">
            <v>102.94</v>
          </cell>
          <cell r="P174">
            <v>72</v>
          </cell>
          <cell r="Q174">
            <v>126.65</v>
          </cell>
          <cell r="R174">
            <v>1593.05</v>
          </cell>
          <cell r="S174">
            <v>26.6</v>
          </cell>
          <cell r="T174">
            <v>6119.2</v>
          </cell>
          <cell r="U174">
            <v>25</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CAP.CHI</v>
          </cell>
          <cell r="G175">
            <v>8.5</v>
          </cell>
          <cell r="H175">
            <v>0.5</v>
          </cell>
          <cell r="I175">
            <v>8.5500000000000007</v>
          </cell>
          <cell r="J175">
            <v>143.35</v>
          </cell>
          <cell r="K175">
            <v>7</v>
          </cell>
          <cell r="L175">
            <v>6063.07</v>
          </cell>
          <cell r="M175">
            <v>3.9</v>
          </cell>
          <cell r="N175">
            <v>37.5</v>
          </cell>
          <cell r="O175">
            <v>102.94</v>
          </cell>
          <cell r="P175">
            <v>72</v>
          </cell>
          <cell r="Q175">
            <v>126.65</v>
          </cell>
          <cell r="R175">
            <v>1593.05</v>
          </cell>
          <cell r="S175">
            <v>24.54</v>
          </cell>
          <cell r="T175">
            <v>6119.2</v>
          </cell>
          <cell r="U175">
            <v>25</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CAP.DECR</v>
          </cell>
          <cell r="G176">
            <v>2.5499999999999998</v>
          </cell>
          <cell r="H176">
            <v>0.12</v>
          </cell>
          <cell r="I176">
            <v>0.04</v>
          </cell>
          <cell r="J176">
            <v>0.02</v>
          </cell>
          <cell r="K176">
            <v>0.06</v>
          </cell>
          <cell r="L176">
            <v>2.87</v>
          </cell>
          <cell r="M176">
            <v>293.92</v>
          </cell>
          <cell r="P176">
            <v>55.62</v>
          </cell>
          <cell r="Q176">
            <v>31.34</v>
          </cell>
          <cell r="R176">
            <v>13.3</v>
          </cell>
          <cell r="U176">
            <v>491.94</v>
          </cell>
          <cell r="AK176">
            <v>-0.15</v>
          </cell>
          <cell r="AU176">
            <v>-0.15</v>
          </cell>
        </row>
        <row r="177">
          <cell r="F177" t="str">
            <v>CAP.INCR</v>
          </cell>
          <cell r="G177">
            <v>0.02</v>
          </cell>
          <cell r="I177">
            <v>0.02</v>
          </cell>
          <cell r="J177">
            <v>0.02</v>
          </cell>
          <cell r="K177">
            <v>0.06</v>
          </cell>
          <cell r="L177">
            <v>0.06</v>
          </cell>
          <cell r="M177">
            <v>293.92</v>
          </cell>
          <cell r="P177">
            <v>55.62</v>
          </cell>
          <cell r="Q177">
            <v>31.34</v>
          </cell>
          <cell r="R177">
            <v>13.3</v>
          </cell>
          <cell r="U177">
            <v>491.94</v>
          </cell>
          <cell r="W177">
            <v>0.01</v>
          </cell>
          <cell r="AN177">
            <v>13.5</v>
          </cell>
          <cell r="AU177">
            <v>13.51</v>
          </cell>
        </row>
        <row r="178">
          <cell r="F178" t="str">
            <v>CAP.STO</v>
          </cell>
          <cell r="G178">
            <v>8.5</v>
          </cell>
          <cell r="H178">
            <v>0.5</v>
          </cell>
          <cell r="I178">
            <v>8.5500000000000007</v>
          </cell>
          <cell r="J178">
            <v>143.35</v>
          </cell>
          <cell r="K178">
            <v>7</v>
          </cell>
          <cell r="L178">
            <v>6063.07</v>
          </cell>
          <cell r="M178">
            <v>3.9</v>
          </cell>
          <cell r="N178">
            <v>37.5</v>
          </cell>
          <cell r="O178">
            <v>102.94</v>
          </cell>
          <cell r="P178">
            <v>72</v>
          </cell>
          <cell r="Q178">
            <v>126.65</v>
          </cell>
          <cell r="R178">
            <v>1593.05</v>
          </cell>
          <cell r="S178">
            <v>24.54</v>
          </cell>
          <cell r="T178">
            <v>6119.2</v>
          </cell>
          <cell r="U178">
            <v>25</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CARBONET_TOT</v>
          </cell>
          <cell r="G179">
            <v>44.54</v>
          </cell>
          <cell r="H179">
            <v>4.9000000000000004</v>
          </cell>
          <cell r="I179">
            <v>0.5</v>
          </cell>
          <cell r="J179">
            <v>0.2</v>
          </cell>
          <cell r="K179">
            <v>58.98</v>
          </cell>
          <cell r="L179">
            <v>4.3899999999999997</v>
          </cell>
          <cell r="M179">
            <v>14.08</v>
          </cell>
          <cell r="O179">
            <v>2.09</v>
          </cell>
          <cell r="P179">
            <v>2.17</v>
          </cell>
          <cell r="Q179">
            <v>2.2000000000000002</v>
          </cell>
          <cell r="R179">
            <v>0.5</v>
          </cell>
          <cell r="U179">
            <v>133.74</v>
          </cell>
          <cell r="AG179">
            <v>133.74</v>
          </cell>
          <cell r="AU179">
            <v>267.48</v>
          </cell>
        </row>
        <row r="180">
          <cell r="F180" t="str">
            <v>CARBONET_TZ</v>
          </cell>
          <cell r="G180">
            <v>44.54</v>
          </cell>
          <cell r="H180">
            <v>4.83</v>
          </cell>
          <cell r="I180">
            <v>5.83</v>
          </cell>
          <cell r="J180">
            <v>3.71</v>
          </cell>
          <cell r="K180">
            <v>58.91</v>
          </cell>
          <cell r="L180">
            <v>58.98</v>
          </cell>
          <cell r="O180">
            <v>0.11</v>
          </cell>
          <cell r="U180">
            <v>133.74</v>
          </cell>
          <cell r="AG180">
            <v>133.74</v>
          </cell>
          <cell r="AU180">
            <v>267.48</v>
          </cell>
        </row>
        <row r="181">
          <cell r="F181" t="str">
            <v>CC_TOT</v>
          </cell>
          <cell r="G181">
            <v>44.54</v>
          </cell>
          <cell r="H181">
            <v>7.0000000000000007E-2</v>
          </cell>
          <cell r="I181">
            <v>5.83</v>
          </cell>
          <cell r="J181">
            <v>3.71</v>
          </cell>
          <cell r="K181">
            <v>7.0000000000000007E-2</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CCA_GR</v>
          </cell>
          <cell r="G182">
            <v>18.940000000000001</v>
          </cell>
          <cell r="H182">
            <v>7.0000000000000007E-2</v>
          </cell>
          <cell r="I182">
            <v>2.61</v>
          </cell>
          <cell r="J182">
            <v>2.4700000000000002</v>
          </cell>
          <cell r="K182">
            <v>26.73</v>
          </cell>
          <cell r="L182">
            <v>7.0000000000000007E-2</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CCA_GR.EN_FTL</v>
          </cell>
          <cell r="G183">
            <v>18.940000000000001</v>
          </cell>
          <cell r="H183">
            <v>2.64</v>
          </cell>
          <cell r="I183">
            <v>2.61</v>
          </cell>
          <cell r="J183">
            <v>2.4700000000000002</v>
          </cell>
          <cell r="K183">
            <v>26.66</v>
          </cell>
          <cell r="L183">
            <v>26.73</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CCA_GR.EN_PROD</v>
          </cell>
          <cell r="G184">
            <v>18.940000000000001</v>
          </cell>
          <cell r="H184">
            <v>7.0000000000000007E-2</v>
          </cell>
          <cell r="I184">
            <v>2.61</v>
          </cell>
          <cell r="J184">
            <v>2.4700000000000002</v>
          </cell>
          <cell r="K184">
            <v>7.0000000000000007E-2</v>
          </cell>
          <cell r="L184">
            <v>26.66</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CCA_TOT</v>
          </cell>
          <cell r="G185">
            <v>44.54</v>
          </cell>
          <cell r="H185">
            <v>7.0000000000000007E-2</v>
          </cell>
          <cell r="I185">
            <v>5.83</v>
          </cell>
          <cell r="J185">
            <v>3.71</v>
          </cell>
          <cell r="K185">
            <v>58.98</v>
          </cell>
          <cell r="L185">
            <v>7.0000000000000007E-2</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CCA_TZ</v>
          </cell>
          <cell r="G186">
            <v>120.85</v>
          </cell>
          <cell r="H186">
            <v>50.06</v>
          </cell>
          <cell r="I186">
            <v>11.04</v>
          </cell>
          <cell r="J186">
            <v>3.01</v>
          </cell>
          <cell r="K186">
            <v>184.96</v>
          </cell>
          <cell r="L186">
            <v>58.98</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CCAT_GR</v>
          </cell>
          <cell r="G187">
            <v>172.71</v>
          </cell>
          <cell r="H187">
            <v>51.29</v>
          </cell>
          <cell r="I187">
            <v>22.04</v>
          </cell>
          <cell r="J187">
            <v>6.45</v>
          </cell>
          <cell r="K187">
            <v>252.49</v>
          </cell>
          <cell r="L187">
            <v>184.96</v>
          </cell>
          <cell r="M187">
            <v>120.63</v>
          </cell>
          <cell r="N187">
            <v>3.06</v>
          </cell>
          <cell r="O187">
            <v>23.57</v>
          </cell>
          <cell r="P187">
            <v>22.57</v>
          </cell>
          <cell r="Q187">
            <v>11.91</v>
          </cell>
          <cell r="R187">
            <v>12.8</v>
          </cell>
          <cell r="T187">
            <v>4.83</v>
          </cell>
          <cell r="U187">
            <v>163.76</v>
          </cell>
          <cell r="Y187">
            <v>33.880000000000003</v>
          </cell>
          <cell r="AU187">
            <v>197.64</v>
          </cell>
        </row>
        <row r="188">
          <cell r="F188" t="str">
            <v>CCAT_GR.CORPORATE</v>
          </cell>
          <cell r="G188">
            <v>120.85</v>
          </cell>
          <cell r="H188">
            <v>50.06</v>
          </cell>
          <cell r="I188">
            <v>11.04</v>
          </cell>
          <cell r="J188">
            <v>3.01</v>
          </cell>
          <cell r="K188">
            <v>184.96</v>
          </cell>
          <cell r="L188">
            <v>252.49</v>
          </cell>
          <cell r="M188">
            <v>120.63</v>
          </cell>
          <cell r="N188">
            <v>3.06</v>
          </cell>
          <cell r="O188">
            <v>27.64</v>
          </cell>
          <cell r="P188">
            <v>22.83</v>
          </cell>
          <cell r="Q188">
            <v>11.98</v>
          </cell>
          <cell r="R188">
            <v>12.8</v>
          </cell>
          <cell r="T188">
            <v>4.83</v>
          </cell>
          <cell r="U188">
            <v>157.74</v>
          </cell>
          <cell r="AU188">
            <v>157.74</v>
          </cell>
        </row>
        <row r="189">
          <cell r="F189" t="str">
            <v>CCAT_GR.EN_FTL</v>
          </cell>
          <cell r="G189">
            <v>-51.86</v>
          </cell>
          <cell r="H189">
            <v>-1.23</v>
          </cell>
          <cell r="I189">
            <v>-11</v>
          </cell>
          <cell r="J189">
            <v>-3.44</v>
          </cell>
          <cell r="K189">
            <v>-67.53</v>
          </cell>
          <cell r="L189">
            <v>184.96</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CCAT_GR.EN_PROD</v>
          </cell>
          <cell r="G190">
            <v>120.85</v>
          </cell>
          <cell r="H190">
            <v>50.06</v>
          </cell>
          <cell r="I190">
            <v>11.04</v>
          </cell>
          <cell r="J190">
            <v>3.01</v>
          </cell>
          <cell r="K190">
            <v>184.96</v>
          </cell>
          <cell r="L190">
            <v>-67.53</v>
          </cell>
          <cell r="M190">
            <v>40.06</v>
          </cell>
          <cell r="O190">
            <v>10.02</v>
          </cell>
          <cell r="P190">
            <v>4.88</v>
          </cell>
          <cell r="Q190">
            <v>0.56999999999999995</v>
          </cell>
          <cell r="U190">
            <v>6.02</v>
          </cell>
          <cell r="AU190">
            <v>6.02</v>
          </cell>
        </row>
        <row r="191">
          <cell r="F191" t="str">
            <v>CCAT_TOT</v>
          </cell>
          <cell r="G191">
            <v>2346.09</v>
          </cell>
          <cell r="H191">
            <v>117.96</v>
          </cell>
          <cell r="I191">
            <v>263.19</v>
          </cell>
          <cell r="J191">
            <v>95.29</v>
          </cell>
          <cell r="K191">
            <v>2822.53</v>
          </cell>
          <cell r="L191">
            <v>157.69999999999999</v>
          </cell>
          <cell r="M191">
            <v>40.06</v>
          </cell>
          <cell r="O191">
            <v>10.02</v>
          </cell>
          <cell r="P191">
            <v>4.88</v>
          </cell>
          <cell r="Q191">
            <v>0.56999999999999995</v>
          </cell>
          <cell r="U191">
            <v>871.66</v>
          </cell>
          <cell r="Y191">
            <v>33.880000000000003</v>
          </cell>
          <cell r="Z191">
            <v>157.69999999999999</v>
          </cell>
          <cell r="AG191">
            <v>951.48</v>
          </cell>
          <cell r="AT191">
            <v>88.46</v>
          </cell>
          <cell r="AU191">
            <v>2260.88</v>
          </cell>
        </row>
        <row r="192">
          <cell r="F192" t="str">
            <v>CCAT_TZ</v>
          </cell>
          <cell r="G192">
            <v>46.54</v>
          </cell>
          <cell r="H192">
            <v>71.39</v>
          </cell>
          <cell r="I192">
            <v>2.16</v>
          </cell>
          <cell r="J192">
            <v>1.04</v>
          </cell>
          <cell r="K192">
            <v>121.13</v>
          </cell>
          <cell r="L192">
            <v>157.69999999999999</v>
          </cell>
          <cell r="M192">
            <v>37</v>
          </cell>
          <cell r="N192">
            <v>1.44</v>
          </cell>
          <cell r="O192">
            <v>3.9</v>
          </cell>
          <cell r="P192">
            <v>4.6900000000000004</v>
          </cell>
          <cell r="Q192">
            <v>2.37</v>
          </cell>
          <cell r="T192">
            <v>0.1</v>
          </cell>
          <cell r="U192">
            <v>707.9</v>
          </cell>
          <cell r="Z192">
            <v>157.69999999999999</v>
          </cell>
          <cell r="AG192">
            <v>951.48</v>
          </cell>
          <cell r="AT192">
            <v>88.46</v>
          </cell>
          <cell r="AU192">
            <v>2063.2399999999998</v>
          </cell>
        </row>
        <row r="193">
          <cell r="F193" t="str">
            <v>CCC</v>
          </cell>
          <cell r="G193">
            <v>631.41999999999996</v>
          </cell>
          <cell r="H193">
            <v>2.2000000000000002</v>
          </cell>
          <cell r="I193">
            <v>2.16</v>
          </cell>
          <cell r="J193">
            <v>1.04</v>
          </cell>
          <cell r="K193">
            <v>633.62</v>
          </cell>
          <cell r="L193">
            <v>121.13</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CCC.CARBONE</v>
          </cell>
          <cell r="G194">
            <v>2.99</v>
          </cell>
          <cell r="H194">
            <v>4.5999999999999996</v>
          </cell>
          <cell r="I194">
            <v>17.18</v>
          </cell>
          <cell r="J194">
            <v>2.02</v>
          </cell>
          <cell r="K194">
            <v>26.79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CCC.GASOLIO</v>
          </cell>
          <cell r="G195">
            <v>2.99</v>
          </cell>
          <cell r="H195">
            <v>4.5999999999999996</v>
          </cell>
          <cell r="I195">
            <v>17.18</v>
          </cell>
          <cell r="J195">
            <v>2.02</v>
          </cell>
          <cell r="K195">
            <v>23.8</v>
          </cell>
          <cell r="L195">
            <v>26.79</v>
          </cell>
          <cell r="O195">
            <v>0.08</v>
          </cell>
          <cell r="U195">
            <v>0.43</v>
          </cell>
          <cell r="X195">
            <v>2.2200000000000002</v>
          </cell>
          <cell r="AE195">
            <v>0.08</v>
          </cell>
          <cell r="AG195">
            <v>11.49</v>
          </cell>
          <cell r="AH195">
            <v>0.12</v>
          </cell>
          <cell r="AM195">
            <v>9.07</v>
          </cell>
          <cell r="AU195">
            <v>22.98</v>
          </cell>
        </row>
        <row r="196">
          <cell r="F196" t="str">
            <v>CCC.METANO</v>
          </cell>
          <cell r="G196">
            <v>2.95</v>
          </cell>
          <cell r="H196">
            <v>4.5999999999999996</v>
          </cell>
          <cell r="I196">
            <v>17.18</v>
          </cell>
          <cell r="J196">
            <v>2.02</v>
          </cell>
          <cell r="K196">
            <v>2.95</v>
          </cell>
          <cell r="L196">
            <v>23.8</v>
          </cell>
          <cell r="O196">
            <v>0.01</v>
          </cell>
          <cell r="U196">
            <v>0.01</v>
          </cell>
          <cell r="X196">
            <v>233.98</v>
          </cell>
          <cell r="AE196">
            <v>41.46</v>
          </cell>
          <cell r="AG196">
            <v>294.75</v>
          </cell>
          <cell r="AH196">
            <v>10.99</v>
          </cell>
          <cell r="AM196">
            <v>8.32</v>
          </cell>
          <cell r="AU196">
            <v>589.5</v>
          </cell>
        </row>
        <row r="197">
          <cell r="F197" t="str">
            <v>CCC.ORIMULSION</v>
          </cell>
          <cell r="G197">
            <v>0.04</v>
          </cell>
          <cell r="H197">
            <v>40.31</v>
          </cell>
          <cell r="I197">
            <v>11.04</v>
          </cell>
          <cell r="J197">
            <v>3.01</v>
          </cell>
          <cell r="K197">
            <v>0.04</v>
          </cell>
          <cell r="L197">
            <v>2.95</v>
          </cell>
          <cell r="M197">
            <v>11.57</v>
          </cell>
          <cell r="N197">
            <v>0.68</v>
          </cell>
          <cell r="O197">
            <v>1.28</v>
          </cell>
          <cell r="P197">
            <v>1.72</v>
          </cell>
          <cell r="Q197">
            <v>0.53</v>
          </cell>
          <cell r="U197">
            <v>16.27</v>
          </cell>
          <cell r="X197">
            <v>13.25</v>
          </cell>
          <cell r="AG197">
            <v>13.25</v>
          </cell>
          <cell r="AU197">
            <v>26.5</v>
          </cell>
        </row>
        <row r="198">
          <cell r="F198" t="str">
            <v>CCC_OLIO</v>
          </cell>
          <cell r="G198">
            <v>631.41999999999996</v>
          </cell>
          <cell r="H198">
            <v>2.2000000000000002</v>
          </cell>
          <cell r="I198">
            <v>-11</v>
          </cell>
          <cell r="J198">
            <v>-3.44</v>
          </cell>
          <cell r="K198">
            <v>633.62</v>
          </cell>
          <cell r="L198">
            <v>0.04</v>
          </cell>
          <cell r="M198">
            <v>0.3</v>
          </cell>
          <cell r="N198">
            <v>0.1</v>
          </cell>
          <cell r="O198">
            <v>0.02</v>
          </cell>
          <cell r="P198">
            <v>0.16</v>
          </cell>
          <cell r="U198">
            <v>0.6</v>
          </cell>
          <cell r="X198">
            <v>313.5</v>
          </cell>
          <cell r="AE198">
            <v>78.36</v>
          </cell>
          <cell r="AG198">
            <v>408.1</v>
          </cell>
          <cell r="AH198">
            <v>16.239999999999998</v>
          </cell>
          <cell r="AU198">
            <v>816.2</v>
          </cell>
        </row>
        <row r="199">
          <cell r="F199" t="str">
            <v>CCC_OLIO.OLIO_INF05</v>
          </cell>
          <cell r="G199">
            <v>623.62</v>
          </cell>
          <cell r="H199">
            <v>1.98</v>
          </cell>
          <cell r="I199">
            <v>11.04</v>
          </cell>
          <cell r="J199">
            <v>3.01</v>
          </cell>
          <cell r="K199">
            <v>625.6</v>
          </cell>
          <cell r="L199">
            <v>633.62</v>
          </cell>
          <cell r="M199">
            <v>0.16</v>
          </cell>
          <cell r="U199">
            <v>0.16</v>
          </cell>
          <cell r="X199">
            <v>147.82</v>
          </cell>
          <cell r="AE199">
            <v>4.07</v>
          </cell>
          <cell r="AG199">
            <v>159.56</v>
          </cell>
          <cell r="AH199">
            <v>7.67</v>
          </cell>
          <cell r="AU199">
            <v>319.12</v>
          </cell>
        </row>
        <row r="200">
          <cell r="F200" t="str">
            <v>CCC_OLIO.OLIO_SUP05</v>
          </cell>
          <cell r="G200">
            <v>6.57</v>
          </cell>
          <cell r="H200">
            <v>1.98</v>
          </cell>
          <cell r="I200">
            <v>101.22</v>
          </cell>
          <cell r="J200">
            <v>33.6</v>
          </cell>
          <cell r="K200">
            <v>6.57</v>
          </cell>
          <cell r="L200">
            <v>625.6</v>
          </cell>
          <cell r="M200">
            <v>0.05</v>
          </cell>
          <cell r="O200">
            <v>0.01</v>
          </cell>
          <cell r="U200">
            <v>0.06</v>
          </cell>
          <cell r="X200">
            <v>165.68</v>
          </cell>
          <cell r="AE200">
            <v>74.290000000000006</v>
          </cell>
          <cell r="AG200">
            <v>248.54</v>
          </cell>
          <cell r="AH200">
            <v>8.57</v>
          </cell>
          <cell r="AU200">
            <v>497.08</v>
          </cell>
        </row>
        <row r="201">
          <cell r="F201" t="str">
            <v>CCC_TOT</v>
          </cell>
          <cell r="G201">
            <v>0.7</v>
          </cell>
          <cell r="H201">
            <v>0.09</v>
          </cell>
          <cell r="I201">
            <v>2.2999999999999998</v>
          </cell>
          <cell r="J201">
            <v>1.31</v>
          </cell>
          <cell r="K201">
            <v>0.79</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CCM_TOT</v>
          </cell>
          <cell r="G202">
            <v>0.7</v>
          </cell>
          <cell r="H202">
            <v>0.13</v>
          </cell>
          <cell r="J202">
            <v>0.27</v>
          </cell>
          <cell r="K202">
            <v>0.13</v>
          </cell>
          <cell r="L202">
            <v>0.79</v>
          </cell>
          <cell r="O202">
            <v>0.32</v>
          </cell>
          <cell r="P202">
            <v>0.11</v>
          </cell>
          <cell r="Q202">
            <v>0.3</v>
          </cell>
          <cell r="U202">
            <v>0.73</v>
          </cell>
          <cell r="X202">
            <v>5.59</v>
          </cell>
          <cell r="AE202">
            <v>0.46</v>
          </cell>
          <cell r="AG202">
            <v>6.05</v>
          </cell>
          <cell r="AU202">
            <v>12.1</v>
          </cell>
        </row>
        <row r="203">
          <cell r="F203" t="str">
            <v>CCN</v>
          </cell>
          <cell r="G203">
            <v>5.53</v>
          </cell>
          <cell r="H203">
            <v>-22.61</v>
          </cell>
          <cell r="I203">
            <v>60.56</v>
          </cell>
          <cell r="J203">
            <v>-0.13</v>
          </cell>
          <cell r="K203">
            <v>-0.82</v>
          </cell>
          <cell r="L203">
            <v>363.87</v>
          </cell>
          <cell r="M203">
            <v>309.27</v>
          </cell>
          <cell r="N203">
            <v>-9.9</v>
          </cell>
          <cell r="O203">
            <v>11.74</v>
          </cell>
          <cell r="P203">
            <v>35.93</v>
          </cell>
          <cell r="Q203">
            <v>-2.5299999999999998</v>
          </cell>
          <cell r="R203">
            <v>-82.32</v>
          </cell>
          <cell r="S203">
            <v>4.8099999999999996</v>
          </cell>
          <cell r="T203">
            <v>-2382.7199999999998</v>
          </cell>
          <cell r="U203">
            <v>443.32</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CCN_EB</v>
          </cell>
          <cell r="G204">
            <v>5.53</v>
          </cell>
          <cell r="H204">
            <v>-22.61</v>
          </cell>
          <cell r="I204">
            <v>60.56</v>
          </cell>
          <cell r="J204">
            <v>-0.13</v>
          </cell>
          <cell r="K204">
            <v>-0.82</v>
          </cell>
          <cell r="L204">
            <v>363.87</v>
          </cell>
          <cell r="M204">
            <v>309.27</v>
          </cell>
          <cell r="N204">
            <v>-9.9</v>
          </cell>
          <cell r="O204">
            <v>11.74</v>
          </cell>
          <cell r="P204">
            <v>35.93</v>
          </cell>
          <cell r="Q204">
            <v>-2.5299999999999998</v>
          </cell>
          <cell r="R204">
            <v>-82.32</v>
          </cell>
          <cell r="S204">
            <v>4.8099999999999996</v>
          </cell>
          <cell r="T204">
            <v>-2382.7199999999998</v>
          </cell>
          <cell r="U204">
            <v>443.32</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CCOMB_DIV</v>
          </cell>
          <cell r="G205">
            <v>623.62</v>
          </cell>
          <cell r="H205">
            <v>-2.62</v>
          </cell>
          <cell r="I205">
            <v>-17.18</v>
          </cell>
          <cell r="J205">
            <v>-2.02</v>
          </cell>
          <cell r="K205">
            <v>601.79999999999995</v>
          </cell>
          <cell r="L205">
            <v>157.69999999999999</v>
          </cell>
          <cell r="M205">
            <v>0.75</v>
          </cell>
          <cell r="Q205">
            <v>0.04</v>
          </cell>
          <cell r="U205">
            <v>952.64</v>
          </cell>
          <cell r="X205">
            <v>5.59</v>
          </cell>
          <cell r="Y205">
            <v>33.880000000000003</v>
          </cell>
          <cell r="Z205">
            <v>157.69999999999999</v>
          </cell>
          <cell r="AE205">
            <v>0.46</v>
          </cell>
          <cell r="AG205">
            <v>305.60000000000002</v>
          </cell>
          <cell r="AT205">
            <v>88.46</v>
          </cell>
          <cell r="AU205">
            <v>1702.03</v>
          </cell>
        </row>
        <row r="206">
          <cell r="F206" t="str">
            <v>CCOMB_TOT</v>
          </cell>
          <cell r="G206">
            <v>3.62</v>
          </cell>
          <cell r="H206">
            <v>-2.62</v>
          </cell>
          <cell r="I206">
            <v>-17.18</v>
          </cell>
          <cell r="J206">
            <v>-2.02</v>
          </cell>
          <cell r="K206">
            <v>3.62</v>
          </cell>
          <cell r="L206">
            <v>601.79999999999995</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CCOMBDIV_EB</v>
          </cell>
          <cell r="G207">
            <v>0.66</v>
          </cell>
          <cell r="H207">
            <v>0.09</v>
          </cell>
          <cell r="J207">
            <v>0.27</v>
          </cell>
          <cell r="K207">
            <v>0.75</v>
          </cell>
          <cell r="L207">
            <v>157.69999999999999</v>
          </cell>
          <cell r="M207">
            <v>0.43</v>
          </cell>
          <cell r="N207">
            <v>0.05</v>
          </cell>
          <cell r="P207">
            <v>0.05</v>
          </cell>
          <cell r="Q207">
            <v>0.03</v>
          </cell>
          <cell r="U207">
            <v>952.64</v>
          </cell>
          <cell r="X207">
            <v>5.59</v>
          </cell>
          <cell r="Y207">
            <v>33.880000000000003</v>
          </cell>
          <cell r="Z207">
            <v>157.69999999999999</v>
          </cell>
          <cell r="AE207">
            <v>0.46</v>
          </cell>
          <cell r="AG207">
            <v>305.60000000000002</v>
          </cell>
          <cell r="AT207">
            <v>88.46</v>
          </cell>
          <cell r="AU207">
            <v>1702.03</v>
          </cell>
        </row>
        <row r="208">
          <cell r="F208" t="str">
            <v>CCTOT_EB</v>
          </cell>
          <cell r="G208">
            <v>0.66</v>
          </cell>
          <cell r="H208">
            <v>0.13</v>
          </cell>
          <cell r="J208">
            <v>0.27</v>
          </cell>
          <cell r="K208">
            <v>0.13</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CCTRD</v>
          </cell>
          <cell r="G209">
            <v>0.53</v>
          </cell>
          <cell r="H209">
            <v>0.13</v>
          </cell>
          <cell r="K209">
            <v>0.53</v>
          </cell>
          <cell r="L209">
            <v>157.69999999999999</v>
          </cell>
          <cell r="M209">
            <v>6.58</v>
          </cell>
          <cell r="P209">
            <v>0.79</v>
          </cell>
          <cell r="Q209">
            <v>0.46</v>
          </cell>
          <cell r="U209">
            <v>952.64</v>
          </cell>
          <cell r="Y209">
            <v>33.880000000000003</v>
          </cell>
          <cell r="Z209">
            <v>157.69999999999999</v>
          </cell>
          <cell r="AG209">
            <v>1032.46</v>
          </cell>
          <cell r="AT209">
            <v>88.46</v>
          </cell>
          <cell r="AU209">
            <v>2422.84</v>
          </cell>
        </row>
        <row r="210">
          <cell r="F210" t="str">
            <v>CDISM_IMP</v>
          </cell>
          <cell r="G210">
            <v>631.41999999999996</v>
          </cell>
          <cell r="H210">
            <v>2.2000000000000002</v>
          </cell>
          <cell r="I210">
            <v>0.35</v>
          </cell>
          <cell r="K210">
            <v>633.62</v>
          </cell>
          <cell r="L210">
            <v>0.53</v>
          </cell>
          <cell r="M210">
            <v>37</v>
          </cell>
          <cell r="N210">
            <v>1.44</v>
          </cell>
          <cell r="O210">
            <v>3.9</v>
          </cell>
          <cell r="P210">
            <v>4.6900000000000004</v>
          </cell>
          <cell r="Q210">
            <v>2.37</v>
          </cell>
          <cell r="T210">
            <v>1.32</v>
          </cell>
          <cell r="U210">
            <v>51.13</v>
          </cell>
          <cell r="AE210">
            <v>4.22</v>
          </cell>
          <cell r="AG210">
            <v>5.66</v>
          </cell>
          <cell r="AI210">
            <v>0.12</v>
          </cell>
          <cell r="AU210">
            <v>11.32</v>
          </cell>
        </row>
        <row r="211">
          <cell r="F211" t="str">
            <v>CDISM_IMP.RETT</v>
          </cell>
          <cell r="G211">
            <v>708.14</v>
          </cell>
          <cell r="H211">
            <v>54.33</v>
          </cell>
          <cell r="I211">
            <v>37.83</v>
          </cell>
          <cell r="J211">
            <v>1.62</v>
          </cell>
          <cell r="K211">
            <v>801.92</v>
          </cell>
          <cell r="L211">
            <v>633.62</v>
          </cell>
          <cell r="M211">
            <v>2.4500000000000002</v>
          </cell>
          <cell r="N211">
            <v>0.05</v>
          </cell>
          <cell r="O211">
            <v>0.59</v>
          </cell>
          <cell r="P211">
            <v>0.48</v>
          </cell>
          <cell r="Q211">
            <v>0.25</v>
          </cell>
          <cell r="T211">
            <v>0.86</v>
          </cell>
          <cell r="U211">
            <v>3.97</v>
          </cell>
          <cell r="AE211">
            <v>4.22</v>
          </cell>
          <cell r="AG211">
            <v>5.2</v>
          </cell>
          <cell r="AI211">
            <v>0.12</v>
          </cell>
          <cell r="AU211">
            <v>10.4</v>
          </cell>
        </row>
        <row r="212">
          <cell r="F212" t="str">
            <v>CDIV_ACC_TOT</v>
          </cell>
          <cell r="G212">
            <v>66.5</v>
          </cell>
          <cell r="H212">
            <v>11.79</v>
          </cell>
          <cell r="I212">
            <v>85.78</v>
          </cell>
          <cell r="J212">
            <v>3.98</v>
          </cell>
          <cell r="K212">
            <v>168.05</v>
          </cell>
          <cell r="L212">
            <v>0.62</v>
          </cell>
          <cell r="M212">
            <v>0.06</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CDIVACCTOT_EB</v>
          </cell>
          <cell r="G213">
            <v>708.14</v>
          </cell>
          <cell r="H213">
            <v>54.33</v>
          </cell>
          <cell r="I213">
            <v>37.83</v>
          </cell>
          <cell r="J213">
            <v>1.62</v>
          </cell>
          <cell r="K213">
            <v>801.92</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CFFREE</v>
          </cell>
          <cell r="G214">
            <v>-6.41</v>
          </cell>
          <cell r="H214">
            <v>-7.9</v>
          </cell>
          <cell r="I214">
            <v>-13.14</v>
          </cell>
          <cell r="J214">
            <v>1.01</v>
          </cell>
          <cell r="K214">
            <v>-0.81</v>
          </cell>
          <cell r="L214">
            <v>-238.14</v>
          </cell>
          <cell r="M214">
            <v>0.56000000000000005</v>
          </cell>
          <cell r="N214">
            <v>0.22</v>
          </cell>
          <cell r="O214">
            <v>-113.59</v>
          </cell>
          <cell r="P214">
            <v>-5.31</v>
          </cell>
          <cell r="Q214">
            <v>2.2799999999999998</v>
          </cell>
          <cell r="R214">
            <v>9.8000000000000007</v>
          </cell>
          <cell r="S214">
            <v>-4.62</v>
          </cell>
          <cell r="T214">
            <v>1055.33</v>
          </cell>
          <cell r="U214">
            <v>-10</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CFFREE_EB</v>
          </cell>
          <cell r="G215">
            <v>-6.41</v>
          </cell>
          <cell r="H215">
            <v>-7.9</v>
          </cell>
          <cell r="I215">
            <v>-13.14</v>
          </cell>
          <cell r="J215">
            <v>1.01</v>
          </cell>
          <cell r="K215">
            <v>-0.81</v>
          </cell>
          <cell r="L215">
            <v>-238.14</v>
          </cell>
          <cell r="M215">
            <v>0.56000000000000005</v>
          </cell>
          <cell r="N215">
            <v>0.22</v>
          </cell>
          <cell r="O215">
            <v>-113.59</v>
          </cell>
          <cell r="P215">
            <v>-5.31</v>
          </cell>
          <cell r="Q215">
            <v>2.2799999999999998</v>
          </cell>
          <cell r="R215">
            <v>9.8000000000000007</v>
          </cell>
          <cell r="S215">
            <v>-4.62</v>
          </cell>
          <cell r="T215">
            <v>1055.33</v>
          </cell>
          <cell r="U215">
            <v>-10</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CFGEST_CORR</v>
          </cell>
          <cell r="G216">
            <v>-6.41</v>
          </cell>
          <cell r="H216">
            <v>-7.9</v>
          </cell>
          <cell r="I216">
            <v>-12.65</v>
          </cell>
          <cell r="J216">
            <v>2.96</v>
          </cell>
          <cell r="K216">
            <v>-0.81</v>
          </cell>
          <cell r="L216">
            <v>-238.14</v>
          </cell>
          <cell r="M216">
            <v>0.56000000000000005</v>
          </cell>
          <cell r="N216">
            <v>0.92</v>
          </cell>
          <cell r="O216">
            <v>-110.94</v>
          </cell>
          <cell r="P216">
            <v>-4.4000000000000004</v>
          </cell>
          <cell r="Q216">
            <v>2.2799999999999998</v>
          </cell>
          <cell r="R216">
            <v>9.8000000000000007</v>
          </cell>
          <cell r="S216">
            <v>-4.62</v>
          </cell>
          <cell r="T216">
            <v>1240.69</v>
          </cell>
          <cell r="U216">
            <v>-10</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CFGEST_CORR_EB</v>
          </cell>
          <cell r="G217">
            <v>-6.41</v>
          </cell>
          <cell r="H217">
            <v>-7.9</v>
          </cell>
          <cell r="I217">
            <v>-12.65</v>
          </cell>
          <cell r="J217">
            <v>2.96</v>
          </cell>
          <cell r="K217">
            <v>-0.81</v>
          </cell>
          <cell r="L217">
            <v>-238.14</v>
          </cell>
          <cell r="M217">
            <v>0.56000000000000005</v>
          </cell>
          <cell r="N217">
            <v>0.92</v>
          </cell>
          <cell r="O217">
            <v>-110.94</v>
          </cell>
          <cell r="P217">
            <v>-4.4000000000000004</v>
          </cell>
          <cell r="Q217">
            <v>2.2799999999999998</v>
          </cell>
          <cell r="R217">
            <v>9.8000000000000007</v>
          </cell>
          <cell r="S217">
            <v>-4.62</v>
          </cell>
          <cell r="T217">
            <v>1240.69</v>
          </cell>
          <cell r="U217">
            <v>-10</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CFINDFIN</v>
          </cell>
          <cell r="G218">
            <v>76.72</v>
          </cell>
          <cell r="H218">
            <v>-21.81</v>
          </cell>
          <cell r="I218">
            <v>52.93</v>
          </cell>
          <cell r="J218">
            <v>139.22999999999999</v>
          </cell>
          <cell r="K218">
            <v>-6.25</v>
          </cell>
          <cell r="L218">
            <v>8114.32</v>
          </cell>
          <cell r="M218">
            <v>33.47</v>
          </cell>
          <cell r="N218">
            <v>33.61</v>
          </cell>
          <cell r="O218">
            <v>238.18</v>
          </cell>
          <cell r="P218">
            <v>240.63</v>
          </cell>
          <cell r="Q218">
            <v>193.93</v>
          </cell>
          <cell r="R218">
            <v>5130.67</v>
          </cell>
          <cell r="S218">
            <v>20.14</v>
          </cell>
          <cell r="T218">
            <v>-680.9</v>
          </cell>
          <cell r="U218">
            <v>392.52</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CFINDFIN_EB</v>
          </cell>
          <cell r="G219">
            <v>13.21</v>
          </cell>
          <cell r="H219">
            <v>-21.81</v>
          </cell>
          <cell r="I219">
            <v>52.93</v>
          </cell>
          <cell r="J219">
            <v>139.22999999999999</v>
          </cell>
          <cell r="K219">
            <v>-6.25</v>
          </cell>
          <cell r="L219">
            <v>8114.32</v>
          </cell>
          <cell r="M219">
            <v>33.47</v>
          </cell>
          <cell r="N219">
            <v>33.61</v>
          </cell>
          <cell r="O219">
            <v>238.18</v>
          </cell>
          <cell r="P219">
            <v>240.63</v>
          </cell>
          <cell r="Q219">
            <v>193.93</v>
          </cell>
          <cell r="R219">
            <v>5130.67</v>
          </cell>
          <cell r="S219">
            <v>20.14</v>
          </cell>
          <cell r="T219">
            <v>-680.9</v>
          </cell>
          <cell r="U219">
            <v>392.52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CFINDINIZ</v>
          </cell>
          <cell r="G220">
            <v>-6.38</v>
          </cell>
          <cell r="H220">
            <v>-29.55</v>
          </cell>
          <cell r="I220">
            <v>39.51</v>
          </cell>
          <cell r="J220">
            <v>138.46</v>
          </cell>
          <cell r="K220">
            <v>-7.04</v>
          </cell>
          <cell r="L220">
            <v>7819.75</v>
          </cell>
          <cell r="M220">
            <v>33.46</v>
          </cell>
          <cell r="N220">
            <v>33.53</v>
          </cell>
          <cell r="O220">
            <v>186.86</v>
          </cell>
          <cell r="P220">
            <v>232.56</v>
          </cell>
          <cell r="Q220">
            <v>194.64</v>
          </cell>
          <cell r="R220">
            <v>5100.55</v>
          </cell>
          <cell r="S220">
            <v>15.41</v>
          </cell>
          <cell r="T220">
            <v>365.18</v>
          </cell>
          <cell r="U220">
            <v>381.95</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CFINDINIZ_EB</v>
          </cell>
          <cell r="G221">
            <v>-6.38</v>
          </cell>
          <cell r="H221">
            <v>-29.55</v>
          </cell>
          <cell r="I221">
            <v>39.51</v>
          </cell>
          <cell r="J221">
            <v>138.46</v>
          </cell>
          <cell r="K221">
            <v>-7.04</v>
          </cell>
          <cell r="L221">
            <v>7819.75</v>
          </cell>
          <cell r="M221">
            <v>33.46</v>
          </cell>
          <cell r="N221">
            <v>33.53</v>
          </cell>
          <cell r="O221">
            <v>186.86</v>
          </cell>
          <cell r="P221">
            <v>232.56</v>
          </cell>
          <cell r="Q221">
            <v>194.64</v>
          </cell>
          <cell r="R221">
            <v>5100.55</v>
          </cell>
          <cell r="S221">
            <v>15.41</v>
          </cell>
          <cell r="T221">
            <v>365.18</v>
          </cell>
          <cell r="U221">
            <v>381.95</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CFINV</v>
          </cell>
          <cell r="G222">
            <v>1.47</v>
          </cell>
          <cell r="H222">
            <v>0.5</v>
          </cell>
          <cell r="I222">
            <v>0.49</v>
          </cell>
          <cell r="J222">
            <v>1.95</v>
          </cell>
          <cell r="K222">
            <v>0.5</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CFINV_EB</v>
          </cell>
          <cell r="G223">
            <v>652.42999999999995</v>
          </cell>
          <cell r="H223">
            <v>0.5</v>
          </cell>
          <cell r="I223">
            <v>0.49</v>
          </cell>
          <cell r="J223">
            <v>1.95</v>
          </cell>
          <cell r="K223">
            <v>0.5</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CFM_TOT</v>
          </cell>
          <cell r="G224">
            <v>725.04</v>
          </cell>
          <cell r="H224">
            <v>0.02</v>
          </cell>
          <cell r="I224">
            <v>0.47</v>
          </cell>
          <cell r="J224">
            <v>2.71</v>
          </cell>
          <cell r="K224">
            <v>0.27</v>
          </cell>
          <cell r="L224">
            <v>7.0000000000000007E-2</v>
          </cell>
          <cell r="M224">
            <v>3.29</v>
          </cell>
          <cell r="N224">
            <v>0.02</v>
          </cell>
          <cell r="O224">
            <v>0.01</v>
          </cell>
          <cell r="P224">
            <v>0.21</v>
          </cell>
          <cell r="Q224">
            <v>0.11</v>
          </cell>
          <cell r="T224">
            <v>9.19</v>
          </cell>
          <cell r="U224">
            <v>0.02</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CFM_TOT.ESERCIZIO</v>
          </cell>
          <cell r="G225">
            <v>2299.5500000000002</v>
          </cell>
          <cell r="H225">
            <v>0.02</v>
          </cell>
          <cell r="I225">
            <v>0.47</v>
          </cell>
          <cell r="J225">
            <v>94.25</v>
          </cell>
          <cell r="K225">
            <v>0.27</v>
          </cell>
          <cell r="L225">
            <v>7.0000000000000007E-2</v>
          </cell>
          <cell r="M225">
            <v>0.43</v>
          </cell>
          <cell r="N225">
            <v>0.02</v>
          </cell>
          <cell r="O225">
            <v>0.01</v>
          </cell>
          <cell r="P225">
            <v>0.05</v>
          </cell>
          <cell r="Q225">
            <v>0.03</v>
          </cell>
          <cell r="T225">
            <v>8.93</v>
          </cell>
          <cell r="U225">
            <v>0.02</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CFM_TOT.LIC</v>
          </cell>
          <cell r="G226">
            <v>829.05</v>
          </cell>
          <cell r="H226">
            <v>35.49</v>
          </cell>
          <cell r="I226">
            <v>127.79</v>
          </cell>
          <cell r="J226">
            <v>40.54</v>
          </cell>
          <cell r="K226">
            <v>1032.8699999999999</v>
          </cell>
          <cell r="L226">
            <v>2701.6</v>
          </cell>
          <cell r="M226">
            <v>0.03</v>
          </cell>
          <cell r="N226">
            <v>0</v>
          </cell>
          <cell r="P226">
            <v>0.04</v>
          </cell>
          <cell r="Q226">
            <v>0.02</v>
          </cell>
          <cell r="T226">
            <v>0.26</v>
          </cell>
          <cell r="U226">
            <v>0.09</v>
          </cell>
          <cell r="W226">
            <v>32.51</v>
          </cell>
          <cell r="AD226">
            <v>0.09</v>
          </cell>
          <cell r="AU226">
            <v>32.86</v>
          </cell>
        </row>
        <row r="227">
          <cell r="F227" t="str">
            <v>CFRETT</v>
          </cell>
          <cell r="G227">
            <v>1.1499999999999999</v>
          </cell>
          <cell r="H227">
            <v>0.05</v>
          </cell>
          <cell r="I227">
            <v>0.06</v>
          </cell>
          <cell r="J227">
            <v>0.02</v>
          </cell>
          <cell r="K227">
            <v>1.28</v>
          </cell>
          <cell r="L227">
            <v>1033.1400000000001</v>
          </cell>
          <cell r="M227">
            <v>6.58</v>
          </cell>
          <cell r="O227">
            <v>-63.71</v>
          </cell>
          <cell r="P227">
            <v>0.79</v>
          </cell>
          <cell r="Q227">
            <v>0.46</v>
          </cell>
          <cell r="U227">
            <v>7.87</v>
          </cell>
          <cell r="AD227">
            <v>-1</v>
          </cell>
          <cell r="AG227">
            <v>-0.94</v>
          </cell>
          <cell r="AT227">
            <v>63.77</v>
          </cell>
          <cell r="AU227">
            <v>-1.88</v>
          </cell>
        </row>
        <row r="228">
          <cell r="F228" t="str">
            <v>CFSC_ACC</v>
          </cell>
          <cell r="G228">
            <v>8.8000000000000007</v>
          </cell>
          <cell r="H228">
            <v>0.05</v>
          </cell>
          <cell r="I228">
            <v>0.06</v>
          </cell>
          <cell r="J228">
            <v>0.02</v>
          </cell>
          <cell r="K228">
            <v>8.8000000000000007</v>
          </cell>
          <cell r="L228">
            <v>1.28</v>
          </cell>
          <cell r="M228">
            <v>0.06</v>
          </cell>
          <cell r="N228">
            <v>2.2400000000000002</v>
          </cell>
          <cell r="O228">
            <v>8.36</v>
          </cell>
          <cell r="P228">
            <v>8.91</v>
          </cell>
          <cell r="Q228">
            <v>6.18</v>
          </cell>
          <cell r="R228">
            <v>5.0999999999999996</v>
          </cell>
          <cell r="S228">
            <v>0</v>
          </cell>
          <cell r="T228">
            <v>10.35</v>
          </cell>
          <cell r="U228">
            <v>113.53</v>
          </cell>
          <cell r="Y228">
            <v>1.86</v>
          </cell>
          <cell r="AF228">
            <v>0.68</v>
          </cell>
          <cell r="AG228">
            <v>25.68</v>
          </cell>
          <cell r="AM228">
            <v>7.0000000000000007E-2</v>
          </cell>
          <cell r="AO228">
            <v>11.88</v>
          </cell>
          <cell r="AT228">
            <v>0.78</v>
          </cell>
          <cell r="AU228">
            <v>51.36</v>
          </cell>
        </row>
        <row r="229">
          <cell r="F229" t="str">
            <v>CFVARINDEB</v>
          </cell>
          <cell r="G229">
            <v>-6.38</v>
          </cell>
          <cell r="H229">
            <v>-7.74</v>
          </cell>
          <cell r="I229">
            <v>-13.42</v>
          </cell>
          <cell r="J229">
            <v>-0.77</v>
          </cell>
          <cell r="K229">
            <v>-0.79</v>
          </cell>
          <cell r="L229">
            <v>-294.57</v>
          </cell>
          <cell r="M229">
            <v>-0.01</v>
          </cell>
          <cell r="N229">
            <v>-0.08</v>
          </cell>
          <cell r="O229">
            <v>-115.03</v>
          </cell>
          <cell r="P229">
            <v>-8.07</v>
          </cell>
          <cell r="Q229">
            <v>0.71</v>
          </cell>
          <cell r="R229">
            <v>-30.12</v>
          </cell>
          <cell r="S229">
            <v>-4.7300000000000004</v>
          </cell>
          <cell r="T229">
            <v>1046.08</v>
          </cell>
          <cell r="U229">
            <v>-10.57</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CFVARINDEB_EB</v>
          </cell>
          <cell r="G230">
            <v>-6.38</v>
          </cell>
          <cell r="H230">
            <v>-7.74</v>
          </cell>
          <cell r="I230">
            <v>-13.42</v>
          </cell>
          <cell r="J230">
            <v>-0.77</v>
          </cell>
          <cell r="K230">
            <v>-0.79</v>
          </cell>
          <cell r="L230">
            <v>-294.57</v>
          </cell>
          <cell r="M230">
            <v>-0.01</v>
          </cell>
          <cell r="N230">
            <v>-0.08</v>
          </cell>
          <cell r="O230">
            <v>-115.03</v>
          </cell>
          <cell r="P230">
            <v>-8.07</v>
          </cell>
          <cell r="Q230">
            <v>0.71</v>
          </cell>
          <cell r="R230">
            <v>-30.12</v>
          </cell>
          <cell r="S230">
            <v>-4.7300000000000004</v>
          </cell>
          <cell r="T230">
            <v>1046.08</v>
          </cell>
          <cell r="U230">
            <v>-10.57</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CGOV_EB</v>
          </cell>
          <cell r="G231">
            <v>0.62</v>
          </cell>
          <cell r="H231">
            <v>9.77</v>
          </cell>
          <cell r="I231">
            <v>10.3</v>
          </cell>
          <cell r="J231">
            <v>4.49</v>
          </cell>
          <cell r="K231">
            <v>0.83</v>
          </cell>
          <cell r="L231">
            <v>20.37</v>
          </cell>
          <cell r="M231">
            <v>5.14</v>
          </cell>
          <cell r="N231">
            <v>2.09</v>
          </cell>
          <cell r="O231">
            <v>6.52</v>
          </cell>
          <cell r="P231">
            <v>2.99</v>
          </cell>
          <cell r="Q231">
            <v>0.09</v>
          </cell>
          <cell r="R231">
            <v>1.48</v>
          </cell>
          <cell r="S231">
            <v>0.64</v>
          </cell>
          <cell r="T231">
            <v>444.4</v>
          </cell>
          <cell r="U231">
            <v>4.42</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CI</v>
          </cell>
          <cell r="G232">
            <v>8.16</v>
          </cell>
          <cell r="H232">
            <v>6.62</v>
          </cell>
          <cell r="I232">
            <v>113.53</v>
          </cell>
          <cell r="J232">
            <v>315.73</v>
          </cell>
          <cell r="K232">
            <v>-0.13</v>
          </cell>
          <cell r="L232">
            <v>21580.28</v>
          </cell>
          <cell r="M232">
            <v>347.83</v>
          </cell>
          <cell r="N232">
            <v>78.11</v>
          </cell>
          <cell r="O232">
            <v>677.81</v>
          </cell>
          <cell r="P232">
            <v>284.29000000000002</v>
          </cell>
          <cell r="Q232">
            <v>268.7</v>
          </cell>
          <cell r="R232">
            <v>7007.06</v>
          </cell>
          <cell r="S232">
            <v>46.44</v>
          </cell>
          <cell r="T232">
            <v>9437.68</v>
          </cell>
          <cell r="U232">
            <v>465.07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CI_EB</v>
          </cell>
          <cell r="G233">
            <v>8.16</v>
          </cell>
          <cell r="H233">
            <v>6.62</v>
          </cell>
          <cell r="I233">
            <v>113.53</v>
          </cell>
          <cell r="J233">
            <v>315.73</v>
          </cell>
          <cell r="K233">
            <v>-0.13</v>
          </cell>
          <cell r="L233">
            <v>21580.28</v>
          </cell>
          <cell r="M233">
            <v>347.83</v>
          </cell>
          <cell r="N233">
            <v>78.11</v>
          </cell>
          <cell r="O233">
            <v>677.81</v>
          </cell>
          <cell r="P233">
            <v>284.29000000000002</v>
          </cell>
          <cell r="Q233">
            <v>268.7</v>
          </cell>
          <cell r="R233">
            <v>7007.06</v>
          </cell>
          <cell r="S233">
            <v>46.44</v>
          </cell>
          <cell r="T233">
            <v>9437.68</v>
          </cell>
          <cell r="U233">
            <v>465.07</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CIN</v>
          </cell>
          <cell r="G234">
            <v>8.11</v>
          </cell>
          <cell r="H234">
            <v>-11.24</v>
          </cell>
          <cell r="I234">
            <v>76.959999999999994</v>
          </cell>
          <cell r="J234">
            <v>295.3</v>
          </cell>
          <cell r="K234">
            <v>-0.61</v>
          </cell>
          <cell r="L234">
            <v>21489.56</v>
          </cell>
          <cell r="M234">
            <v>341.75</v>
          </cell>
          <cell r="N234">
            <v>73.41</v>
          </cell>
          <cell r="O234">
            <v>643.66</v>
          </cell>
          <cell r="P234">
            <v>266.45999999999998</v>
          </cell>
          <cell r="Q234">
            <v>268.7</v>
          </cell>
          <cell r="R234">
            <v>7007.06</v>
          </cell>
          <cell r="S234">
            <v>45.95</v>
          </cell>
          <cell r="T234">
            <v>8117.52</v>
          </cell>
          <cell r="U234">
            <v>462.1</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CIN_EB</v>
          </cell>
          <cell r="G235">
            <v>8.11</v>
          </cell>
          <cell r="H235">
            <v>-11.24</v>
          </cell>
          <cell r="I235">
            <v>76.959999999999994</v>
          </cell>
          <cell r="J235">
            <v>295.3</v>
          </cell>
          <cell r="K235">
            <v>-0.61</v>
          </cell>
          <cell r="L235">
            <v>21489.56</v>
          </cell>
          <cell r="M235">
            <v>341.75</v>
          </cell>
          <cell r="N235">
            <v>73.41</v>
          </cell>
          <cell r="O235">
            <v>643.66</v>
          </cell>
          <cell r="P235">
            <v>266.45999999999998</v>
          </cell>
          <cell r="Q235">
            <v>268.7</v>
          </cell>
          <cell r="R235">
            <v>7007.06</v>
          </cell>
          <cell r="S235">
            <v>45.95</v>
          </cell>
          <cell r="T235">
            <v>8117.52</v>
          </cell>
          <cell r="U235">
            <v>462.1</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CIT_ES</v>
          </cell>
          <cell r="H236">
            <v>0.01</v>
          </cell>
          <cell r="I236">
            <v>0.06</v>
          </cell>
          <cell r="J236">
            <v>0.39</v>
          </cell>
          <cell r="K236">
            <v>1.04</v>
          </cell>
          <cell r="L236">
            <v>0.02</v>
          </cell>
          <cell r="M236">
            <v>0.42</v>
          </cell>
          <cell r="N236">
            <v>0.02</v>
          </cell>
          <cell r="O236">
            <v>51.29</v>
          </cell>
          <cell r="P236">
            <v>22.04</v>
          </cell>
          <cell r="Q236">
            <v>6.45</v>
          </cell>
          <cell r="T236">
            <v>4.93</v>
          </cell>
          <cell r="U236">
            <v>0.4</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CIT_LIC</v>
          </cell>
          <cell r="G237">
            <v>1.87</v>
          </cell>
          <cell r="H237">
            <v>0.01</v>
          </cell>
          <cell r="I237">
            <v>0.64</v>
          </cell>
          <cell r="J237">
            <v>0.39</v>
          </cell>
          <cell r="K237">
            <v>1.87</v>
          </cell>
          <cell r="L237">
            <v>1.04</v>
          </cell>
          <cell r="M237">
            <v>115.12</v>
          </cell>
          <cell r="O237">
            <v>40.31</v>
          </cell>
          <cell r="P237">
            <v>11.04</v>
          </cell>
          <cell r="Q237">
            <v>3.01</v>
          </cell>
          <cell r="U237">
            <v>169.48</v>
          </cell>
          <cell r="W237">
            <v>0.01</v>
          </cell>
          <cell r="AU237">
            <v>0.01</v>
          </cell>
        </row>
        <row r="238">
          <cell r="F238" t="str">
            <v>CIT_TOT</v>
          </cell>
          <cell r="G238">
            <v>2.13</v>
          </cell>
          <cell r="H238">
            <v>0.04</v>
          </cell>
          <cell r="I238">
            <v>0.06</v>
          </cell>
          <cell r="J238">
            <v>32.29</v>
          </cell>
          <cell r="K238">
            <v>2.17</v>
          </cell>
          <cell r="L238">
            <v>0.02</v>
          </cell>
          <cell r="M238">
            <v>0.42</v>
          </cell>
          <cell r="N238">
            <v>0.02</v>
          </cell>
          <cell r="O238">
            <v>-10.98</v>
          </cell>
          <cell r="P238">
            <v>-11</v>
          </cell>
          <cell r="Q238">
            <v>-3.44</v>
          </cell>
          <cell r="T238">
            <v>4.93</v>
          </cell>
          <cell r="U238">
            <v>0.4</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CMFP_TOT</v>
          </cell>
          <cell r="G239">
            <v>0.41</v>
          </cell>
          <cell r="H239">
            <v>2.3199999999999998</v>
          </cell>
          <cell r="I239">
            <v>2.25</v>
          </cell>
          <cell r="J239">
            <v>1.53</v>
          </cell>
          <cell r="K239">
            <v>0.46</v>
          </cell>
          <cell r="L239">
            <v>10.08</v>
          </cell>
          <cell r="M239">
            <v>4.8499999999999996</v>
          </cell>
          <cell r="N239">
            <v>0.65</v>
          </cell>
          <cell r="O239">
            <v>2.33</v>
          </cell>
          <cell r="P239">
            <v>1.72</v>
          </cell>
          <cell r="Q239">
            <v>3.01</v>
          </cell>
          <cell r="S239">
            <v>0.4</v>
          </cell>
          <cell r="T239">
            <v>155.91999999999999</v>
          </cell>
          <cell r="U239">
            <v>2.04</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CMFP_TOT.ESERCIZIO</v>
          </cell>
          <cell r="G240">
            <v>0.41</v>
          </cell>
          <cell r="H240">
            <v>2.3199999999999998</v>
          </cell>
          <cell r="I240">
            <v>2.25</v>
          </cell>
          <cell r="J240">
            <v>1.53</v>
          </cell>
          <cell r="K240">
            <v>0.46</v>
          </cell>
          <cell r="L240">
            <v>10.08</v>
          </cell>
          <cell r="M240">
            <v>4.8499999999999996</v>
          </cell>
          <cell r="N240">
            <v>0.65</v>
          </cell>
          <cell r="O240">
            <v>2.33</v>
          </cell>
          <cell r="P240">
            <v>1.72</v>
          </cell>
          <cell r="Q240">
            <v>33.6</v>
          </cell>
          <cell r="R240">
            <v>224.1</v>
          </cell>
          <cell r="S240">
            <v>0.4</v>
          </cell>
          <cell r="T240">
            <v>155.13</v>
          </cell>
          <cell r="U240">
            <v>2.04</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CMFP_TOT.LIC</v>
          </cell>
          <cell r="G241">
            <v>0.02</v>
          </cell>
          <cell r="H241">
            <v>0.09</v>
          </cell>
          <cell r="I241">
            <v>14.39</v>
          </cell>
          <cell r="K241">
            <v>0.02</v>
          </cell>
          <cell r="L241">
            <v>0.14000000000000001</v>
          </cell>
          <cell r="M241">
            <v>248.77</v>
          </cell>
          <cell r="N241">
            <v>0</v>
          </cell>
          <cell r="O241">
            <v>75.3</v>
          </cell>
          <cell r="P241">
            <v>2.2999999999999998</v>
          </cell>
          <cell r="Q241">
            <v>1.31</v>
          </cell>
          <cell r="R241">
            <v>224.1</v>
          </cell>
          <cell r="S241">
            <v>0.03</v>
          </cell>
          <cell r="T241">
            <v>0.79</v>
          </cell>
          <cell r="U241">
            <v>1350.76</v>
          </cell>
          <cell r="V241">
            <v>1.35</v>
          </cell>
          <cell r="W241">
            <v>56.56</v>
          </cell>
          <cell r="AD241">
            <v>0.16</v>
          </cell>
          <cell r="AU241">
            <v>58.86</v>
          </cell>
        </row>
        <row r="242">
          <cell r="F242" t="str">
            <v>CMFTOT_EB</v>
          </cell>
          <cell r="G242">
            <v>0.64</v>
          </cell>
          <cell r="H242">
            <v>0.02</v>
          </cell>
          <cell r="I242">
            <v>0.47</v>
          </cell>
          <cell r="K242">
            <v>0.27</v>
          </cell>
          <cell r="L242">
            <v>7.0000000000000007E-2</v>
          </cell>
          <cell r="M242">
            <v>652.42999999999995</v>
          </cell>
          <cell r="N242">
            <v>0.02</v>
          </cell>
          <cell r="O242">
            <v>0.01</v>
          </cell>
          <cell r="Q242">
            <v>0.27</v>
          </cell>
          <cell r="T242">
            <v>9.19</v>
          </cell>
          <cell r="U242">
            <v>0.02</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COMB</v>
          </cell>
          <cell r="G243">
            <v>0.08</v>
          </cell>
          <cell r="H243">
            <v>0.05</v>
          </cell>
          <cell r="I243">
            <v>0.04</v>
          </cell>
          <cell r="K243">
            <v>0.08</v>
          </cell>
          <cell r="L243">
            <v>0.73</v>
          </cell>
          <cell r="M243">
            <v>2.99</v>
          </cell>
          <cell r="N243">
            <v>1.8</v>
          </cell>
          <cell r="O243">
            <v>4.5999999999999996</v>
          </cell>
          <cell r="P243">
            <v>17.18</v>
          </cell>
          <cell r="Q243">
            <v>2.02</v>
          </cell>
          <cell r="S243">
            <v>0.01</v>
          </cell>
          <cell r="T243">
            <v>7.0000000000000007E-2</v>
          </cell>
          <cell r="U243">
            <v>29.36</v>
          </cell>
          <cell r="X243">
            <v>285.14999999999998</v>
          </cell>
          <cell r="AE243">
            <v>53.03</v>
          </cell>
          <cell r="AG243">
            <v>430.49</v>
          </cell>
          <cell r="AH243">
            <v>35.01</v>
          </cell>
          <cell r="AM243">
            <v>27.87</v>
          </cell>
          <cell r="AU243">
            <v>860.98</v>
          </cell>
        </row>
        <row r="244">
          <cell r="F244" t="str">
            <v>COMB.APE</v>
          </cell>
          <cell r="G244">
            <v>2.69</v>
          </cell>
          <cell r="H244">
            <v>0.53</v>
          </cell>
          <cell r="I244">
            <v>0.12</v>
          </cell>
          <cell r="J244">
            <v>0.11</v>
          </cell>
          <cell r="K244">
            <v>3.45</v>
          </cell>
          <cell r="L244">
            <v>0.65</v>
          </cell>
          <cell r="N244">
            <v>1.8</v>
          </cell>
          <cell r="O244">
            <v>4.5999999999999996</v>
          </cell>
          <cell r="P244">
            <v>17.18</v>
          </cell>
          <cell r="Q244">
            <v>2.02</v>
          </cell>
          <cell r="S244">
            <v>0.01</v>
          </cell>
          <cell r="T244">
            <v>0.06</v>
          </cell>
          <cell r="U244">
            <v>115.13</v>
          </cell>
          <cell r="X244">
            <v>319.75</v>
          </cell>
          <cell r="Z244">
            <v>0.65</v>
          </cell>
          <cell r="AE244">
            <v>61.47</v>
          </cell>
          <cell r="AG244">
            <v>538.14</v>
          </cell>
          <cell r="AH244">
            <v>41.08</v>
          </cell>
          <cell r="AU244">
            <v>1076.93</v>
          </cell>
        </row>
        <row r="245">
          <cell r="F245" t="str">
            <v>COMB.CHI</v>
          </cell>
          <cell r="G245">
            <v>2299.5500000000002</v>
          </cell>
          <cell r="H245">
            <v>46.57</v>
          </cell>
          <cell r="I245">
            <v>261.02999999999997</v>
          </cell>
          <cell r="J245">
            <v>94.25</v>
          </cell>
          <cell r="K245">
            <v>2701.4</v>
          </cell>
          <cell r="L245">
            <v>3.45</v>
          </cell>
          <cell r="M245">
            <v>2.95</v>
          </cell>
          <cell r="T245">
            <v>7.0000000000000007E-2</v>
          </cell>
          <cell r="U245">
            <v>29.36</v>
          </cell>
          <cell r="X245">
            <v>285.14999999999998</v>
          </cell>
          <cell r="AE245">
            <v>53.03</v>
          </cell>
          <cell r="AG245">
            <v>430.49</v>
          </cell>
          <cell r="AH245">
            <v>35.01</v>
          </cell>
          <cell r="AM245">
            <v>27.87</v>
          </cell>
          <cell r="AU245">
            <v>860.98</v>
          </cell>
        </row>
        <row r="246">
          <cell r="F246" t="str">
            <v>COMB.MOV</v>
          </cell>
          <cell r="G246">
            <v>1.41</v>
          </cell>
          <cell r="H246">
            <v>7.0000000000000007E-2</v>
          </cell>
          <cell r="I246">
            <v>0.08</v>
          </cell>
          <cell r="J246">
            <v>0.03</v>
          </cell>
          <cell r="K246">
            <v>1.59</v>
          </cell>
          <cell r="L246">
            <v>-0.65</v>
          </cell>
          <cell r="M246">
            <v>0.04</v>
          </cell>
          <cell r="T246">
            <v>0.01</v>
          </cell>
          <cell r="U246">
            <v>-85.77</v>
          </cell>
          <cell r="X246">
            <v>-34.6</v>
          </cell>
          <cell r="Z246">
            <v>-0.65</v>
          </cell>
          <cell r="AE246">
            <v>-8.44</v>
          </cell>
          <cell r="AG246">
            <v>-107.65</v>
          </cell>
          <cell r="AH246">
            <v>-6.07</v>
          </cell>
          <cell r="AM246">
            <v>27.87</v>
          </cell>
          <cell r="AU246">
            <v>-215.95</v>
          </cell>
        </row>
        <row r="247">
          <cell r="F247" t="str">
            <v>COMB.STO</v>
          </cell>
          <cell r="G247">
            <v>8.83</v>
          </cell>
          <cell r="H247">
            <v>7.0000000000000007E-2</v>
          </cell>
          <cell r="I247">
            <v>0.08</v>
          </cell>
          <cell r="J247">
            <v>0.03</v>
          </cell>
          <cell r="K247">
            <v>8.83</v>
          </cell>
          <cell r="L247">
            <v>1.59</v>
          </cell>
          <cell r="M247">
            <v>652.42999999999995</v>
          </cell>
          <cell r="N247">
            <v>0.88</v>
          </cell>
          <cell r="O247">
            <v>3.29</v>
          </cell>
          <cell r="Q247">
            <v>0.27</v>
          </cell>
          <cell r="T247">
            <v>7.0000000000000007E-2</v>
          </cell>
          <cell r="U247">
            <v>29.36</v>
          </cell>
          <cell r="X247">
            <v>285.14999999999998</v>
          </cell>
          <cell r="AE247">
            <v>53.03</v>
          </cell>
          <cell r="AG247">
            <v>430.49</v>
          </cell>
          <cell r="AH247">
            <v>35.01</v>
          </cell>
          <cell r="AM247">
            <v>27.87</v>
          </cell>
          <cell r="AU247">
            <v>860.98</v>
          </cell>
        </row>
        <row r="248">
          <cell r="F248" t="str">
            <v>COMB_EB</v>
          </cell>
          <cell r="G248">
            <v>799.08</v>
          </cell>
          <cell r="H248">
            <v>8.1300000000000008</v>
          </cell>
          <cell r="I248">
            <v>1.43</v>
          </cell>
          <cell r="J248">
            <v>2.2200000000000002</v>
          </cell>
          <cell r="K248">
            <v>799.08</v>
          </cell>
          <cell r="L248">
            <v>8.83</v>
          </cell>
          <cell r="M248">
            <v>628.4</v>
          </cell>
          <cell r="N248">
            <v>0.88</v>
          </cell>
          <cell r="O248">
            <v>3.18</v>
          </cell>
          <cell r="Q248">
            <v>0.27</v>
          </cell>
          <cell r="T248">
            <v>7.0000000000000007E-2</v>
          </cell>
          <cell r="U248">
            <v>29.36</v>
          </cell>
          <cell r="X248">
            <v>285.14999999999998</v>
          </cell>
          <cell r="AE248">
            <v>53.03</v>
          </cell>
          <cell r="AG248">
            <v>430.49</v>
          </cell>
          <cell r="AH248">
            <v>35.01</v>
          </cell>
          <cell r="AM248">
            <v>27.87</v>
          </cell>
          <cell r="AU248">
            <v>860.98</v>
          </cell>
        </row>
        <row r="249">
          <cell r="F249" t="str">
            <v>CONS_MA</v>
          </cell>
          <cell r="G249">
            <v>7.0000000000000007E-2</v>
          </cell>
          <cell r="H249">
            <v>0.02</v>
          </cell>
          <cell r="I249">
            <v>0.47</v>
          </cell>
          <cell r="J249">
            <v>0.39</v>
          </cell>
          <cell r="K249">
            <v>0.27</v>
          </cell>
          <cell r="L249">
            <v>7.0000000000000007E-2</v>
          </cell>
          <cell r="M249">
            <v>20.65</v>
          </cell>
          <cell r="N249">
            <v>0.02</v>
          </cell>
          <cell r="O249">
            <v>0.8</v>
          </cell>
          <cell r="T249">
            <v>9.19</v>
          </cell>
          <cell r="U249">
            <v>0.02</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CONS_MA.ESERCIZIO</v>
          </cell>
          <cell r="G250">
            <v>7.0000000000000007E-2</v>
          </cell>
          <cell r="H250">
            <v>0.02</v>
          </cell>
          <cell r="I250">
            <v>0.47</v>
          </cell>
          <cell r="K250">
            <v>0.27</v>
          </cell>
          <cell r="L250">
            <v>7.0000000000000007E-2</v>
          </cell>
          <cell r="N250">
            <v>0.02</v>
          </cell>
          <cell r="O250">
            <v>0.8</v>
          </cell>
          <cell r="T250">
            <v>8.93</v>
          </cell>
          <cell r="U250">
            <v>0.02</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CONS_MA.LIC</v>
          </cell>
          <cell r="G251">
            <v>1487.76</v>
          </cell>
          <cell r="H251">
            <v>0.42</v>
          </cell>
          <cell r="I251">
            <v>258.08</v>
          </cell>
          <cell r="J251">
            <v>91.53</v>
          </cell>
          <cell r="K251">
            <v>1880.35</v>
          </cell>
          <cell r="L251">
            <v>0.42</v>
          </cell>
          <cell r="M251">
            <v>1.48</v>
          </cell>
          <cell r="N251">
            <v>0</v>
          </cell>
          <cell r="T251">
            <v>0.26</v>
          </cell>
          <cell r="U251">
            <v>1.48</v>
          </cell>
          <cell r="W251">
            <v>32.51</v>
          </cell>
          <cell r="AD251">
            <v>0.09</v>
          </cell>
          <cell r="AU251">
            <v>32.86</v>
          </cell>
        </row>
        <row r="252">
          <cell r="F252" t="str">
            <v>CONS_SPE</v>
          </cell>
          <cell r="G252">
            <v>7.02</v>
          </cell>
          <cell r="H252">
            <v>42.98</v>
          </cell>
          <cell r="I252">
            <v>0.18</v>
          </cell>
          <cell r="J252">
            <v>91.53</v>
          </cell>
          <cell r="K252">
            <v>7.2</v>
          </cell>
          <cell r="L252">
            <v>1880.35</v>
          </cell>
          <cell r="M252">
            <v>0.43</v>
          </cell>
          <cell r="O252">
            <v>0.09</v>
          </cell>
          <cell r="U252">
            <v>0.52</v>
          </cell>
          <cell r="X252">
            <v>2229</v>
          </cell>
          <cell r="AE252">
            <v>2240.31</v>
          </cell>
          <cell r="AG252">
            <v>6948.03</v>
          </cell>
          <cell r="AH252">
            <v>2478.7199999999998</v>
          </cell>
          <cell r="AU252">
            <v>13896.06</v>
          </cell>
        </row>
        <row r="253">
          <cell r="F253" t="str">
            <v>CORQ_CCSE</v>
          </cell>
          <cell r="G253">
            <v>0.89</v>
          </cell>
          <cell r="H253">
            <v>0.36</v>
          </cell>
          <cell r="I253">
            <v>0.18</v>
          </cell>
          <cell r="K253">
            <v>1.35</v>
          </cell>
          <cell r="L253">
            <v>7.2</v>
          </cell>
          <cell r="N253">
            <v>0.02</v>
          </cell>
          <cell r="O253">
            <v>0.01</v>
          </cell>
          <cell r="T253">
            <v>3.82</v>
          </cell>
          <cell r="U253">
            <v>0.01</v>
          </cell>
          <cell r="AG253">
            <v>3.84</v>
          </cell>
          <cell r="AU253">
            <v>7.68</v>
          </cell>
        </row>
        <row r="254">
          <cell r="F254" t="str">
            <v>COST_ES_TOT</v>
          </cell>
          <cell r="G254">
            <v>0.62</v>
          </cell>
          <cell r="H254">
            <v>9.77</v>
          </cell>
          <cell r="I254">
            <v>10.44</v>
          </cell>
          <cell r="J254">
            <v>5.37</v>
          </cell>
          <cell r="K254">
            <v>0.83</v>
          </cell>
          <cell r="L254">
            <v>330.47</v>
          </cell>
          <cell r="M254">
            <v>5.57</v>
          </cell>
          <cell r="N254">
            <v>8.2899999999999991</v>
          </cell>
          <cell r="O254">
            <v>7.75</v>
          </cell>
          <cell r="P254">
            <v>4.05</v>
          </cell>
          <cell r="Q254">
            <v>0.09</v>
          </cell>
          <cell r="R254">
            <v>1.48</v>
          </cell>
          <cell r="S254">
            <v>0.64</v>
          </cell>
          <cell r="T254">
            <v>2738.62</v>
          </cell>
          <cell r="U254">
            <v>957.53</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COSTESTOT_EB</v>
          </cell>
          <cell r="G255">
            <v>0.62</v>
          </cell>
          <cell r="H255">
            <v>9.77</v>
          </cell>
          <cell r="I255">
            <v>10.44</v>
          </cell>
          <cell r="J255">
            <v>5.37</v>
          </cell>
          <cell r="K255">
            <v>0.83</v>
          </cell>
          <cell r="L255">
            <v>330.47</v>
          </cell>
          <cell r="M255">
            <v>5.57</v>
          </cell>
          <cell r="N255">
            <v>8.2899999999999991</v>
          </cell>
          <cell r="O255">
            <v>7.75</v>
          </cell>
          <cell r="P255">
            <v>4.05</v>
          </cell>
          <cell r="Q255">
            <v>0.09</v>
          </cell>
          <cell r="R255">
            <v>1.48</v>
          </cell>
          <cell r="S255">
            <v>0.64</v>
          </cell>
          <cell r="T255">
            <v>2738.62</v>
          </cell>
          <cell r="U255">
            <v>957.53</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CPERS_ES</v>
          </cell>
          <cell r="G256">
            <v>0.11</v>
          </cell>
          <cell r="H256">
            <v>6.87</v>
          </cell>
          <cell r="I256">
            <v>6.79</v>
          </cell>
          <cell r="J256">
            <v>1.98</v>
          </cell>
          <cell r="K256">
            <v>0.28999999999999998</v>
          </cell>
          <cell r="L256">
            <v>9.02</v>
          </cell>
          <cell r="M256">
            <v>628.4</v>
          </cell>
          <cell r="N256">
            <v>1.27</v>
          </cell>
          <cell r="O256">
            <v>3.04</v>
          </cell>
          <cell r="P256">
            <v>0.61</v>
          </cell>
          <cell r="Q256">
            <v>-1.75</v>
          </cell>
          <cell r="S256">
            <v>0.21</v>
          </cell>
          <cell r="T256">
            <v>262.02</v>
          </cell>
          <cell r="U256">
            <v>1.9</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CPERS_ESLIC</v>
          </cell>
          <cell r="G257">
            <v>0.11</v>
          </cell>
          <cell r="H257">
            <v>6.87</v>
          </cell>
          <cell r="I257">
            <v>6.79</v>
          </cell>
          <cell r="J257">
            <v>1.98</v>
          </cell>
          <cell r="K257">
            <v>0.28999999999999998</v>
          </cell>
          <cell r="L257">
            <v>9.02</v>
          </cell>
          <cell r="M257">
            <v>17.7</v>
          </cell>
          <cell r="N257">
            <v>1.27</v>
          </cell>
          <cell r="O257">
            <v>3.04</v>
          </cell>
          <cell r="P257">
            <v>0.61</v>
          </cell>
          <cell r="S257">
            <v>0.21</v>
          </cell>
          <cell r="T257">
            <v>262.19</v>
          </cell>
          <cell r="U257">
            <v>1.9</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CPERS_LIC</v>
          </cell>
          <cell r="G258">
            <v>1.22</v>
          </cell>
          <cell r="H258">
            <v>0.04</v>
          </cell>
          <cell r="I258">
            <v>98.92</v>
          </cell>
          <cell r="J258">
            <v>32.29</v>
          </cell>
          <cell r="K258">
            <v>1.26</v>
          </cell>
          <cell r="L258">
            <v>1.28</v>
          </cell>
          <cell r="O258">
            <v>0.01</v>
          </cell>
          <cell r="T258">
            <v>0.17</v>
          </cell>
          <cell r="U258">
            <v>0.01</v>
          </cell>
          <cell r="V258">
            <v>0.25</v>
          </cell>
          <cell r="W258">
            <v>3.74</v>
          </cell>
          <cell r="AU258">
            <v>4.16</v>
          </cell>
        </row>
        <row r="259">
          <cell r="F259" t="str">
            <v>CPERS_TOT</v>
          </cell>
          <cell r="G259">
            <v>0.11</v>
          </cell>
          <cell r="H259">
            <v>6.88</v>
          </cell>
          <cell r="I259">
            <v>6.79</v>
          </cell>
          <cell r="J259">
            <v>2.0099999999999998</v>
          </cell>
          <cell r="K259">
            <v>0.3</v>
          </cell>
          <cell r="L259">
            <v>9.0299999999999994</v>
          </cell>
          <cell r="M259">
            <v>1.44</v>
          </cell>
          <cell r="N259">
            <v>1.44</v>
          </cell>
          <cell r="O259">
            <v>3.64</v>
          </cell>
          <cell r="P259">
            <v>0.76</v>
          </cell>
          <cell r="S259">
            <v>0.21</v>
          </cell>
          <cell r="T259">
            <v>298.73</v>
          </cell>
          <cell r="U259">
            <v>1.91</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CPERS_UT_FDO</v>
          </cell>
          <cell r="G260">
            <v>0.08</v>
          </cell>
          <cell r="H260">
            <v>0.05</v>
          </cell>
          <cell r="I260">
            <v>0.05</v>
          </cell>
          <cell r="J260">
            <v>0.01</v>
          </cell>
          <cell r="K260">
            <v>0.13</v>
          </cell>
          <cell r="L260">
            <v>0.54</v>
          </cell>
          <cell r="M260">
            <v>0.43</v>
          </cell>
          <cell r="O260">
            <v>0.09</v>
          </cell>
          <cell r="U260">
            <v>0.52</v>
          </cell>
          <cell r="W260">
            <v>0.16</v>
          </cell>
          <cell r="AG260">
            <v>0.16</v>
          </cell>
          <cell r="AU260">
            <v>0.32</v>
          </cell>
        </row>
        <row r="261">
          <cell r="F261" t="str">
            <v>CPERSESLIC_EB</v>
          </cell>
          <cell r="G261">
            <v>0.11</v>
          </cell>
          <cell r="H261">
            <v>6.87</v>
          </cell>
          <cell r="I261">
            <v>6.79</v>
          </cell>
          <cell r="J261">
            <v>1.98</v>
          </cell>
          <cell r="K261">
            <v>0.28999999999999998</v>
          </cell>
          <cell r="L261">
            <v>9.02</v>
          </cell>
          <cell r="N261">
            <v>1.27</v>
          </cell>
          <cell r="O261">
            <v>3.04</v>
          </cell>
          <cell r="P261">
            <v>0.61</v>
          </cell>
          <cell r="S261">
            <v>0.21</v>
          </cell>
          <cell r="T261">
            <v>262.19</v>
          </cell>
          <cell r="U261">
            <v>1.9</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CPERSON_TOT</v>
          </cell>
          <cell r="G262">
            <v>0.11</v>
          </cell>
          <cell r="H262">
            <v>6.87</v>
          </cell>
          <cell r="I262">
            <v>6.79</v>
          </cell>
          <cell r="J262">
            <v>2.0099999999999998</v>
          </cell>
          <cell r="K262">
            <v>0.28999999999999998</v>
          </cell>
          <cell r="L262">
            <v>9.02</v>
          </cell>
          <cell r="M262">
            <v>1.47</v>
          </cell>
          <cell r="N262">
            <v>1.43</v>
          </cell>
          <cell r="O262">
            <v>3.64</v>
          </cell>
          <cell r="P262">
            <v>0.77</v>
          </cell>
          <cell r="S262">
            <v>0.21</v>
          </cell>
          <cell r="T262">
            <v>298.74</v>
          </cell>
          <cell r="U262">
            <v>1.9</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CPERSON_TOT_EB</v>
          </cell>
          <cell r="G263">
            <v>0.11</v>
          </cell>
          <cell r="H263">
            <v>6.88</v>
          </cell>
          <cell r="I263">
            <v>6.79</v>
          </cell>
          <cell r="J263">
            <v>2.0099999999999998</v>
          </cell>
          <cell r="K263">
            <v>0.3</v>
          </cell>
          <cell r="L263">
            <v>9.0299999999999994</v>
          </cell>
          <cell r="M263">
            <v>652.42999999999995</v>
          </cell>
          <cell r="N263">
            <v>1.44</v>
          </cell>
          <cell r="O263">
            <v>3.64</v>
          </cell>
          <cell r="P263">
            <v>0.76</v>
          </cell>
          <cell r="Q263">
            <v>0.27</v>
          </cell>
          <cell r="S263">
            <v>0.21</v>
          </cell>
          <cell r="T263">
            <v>298.73</v>
          </cell>
          <cell r="U263">
            <v>1.91</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CPID</v>
          </cell>
          <cell r="G264">
            <v>2.5299999999999998</v>
          </cell>
          <cell r="H264">
            <v>0.48</v>
          </cell>
          <cell r="I264">
            <v>7.0000000000000007E-2</v>
          </cell>
          <cell r="J264">
            <v>0.14000000000000001</v>
          </cell>
          <cell r="K264">
            <v>3.22</v>
          </cell>
          <cell r="L264">
            <v>0.01</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CPID_EB</v>
          </cell>
          <cell r="G265">
            <v>1470.5</v>
          </cell>
          <cell r="H265">
            <v>11.08</v>
          </cell>
          <cell r="I265">
            <v>133.24</v>
          </cell>
          <cell r="J265">
            <v>53.71</v>
          </cell>
          <cell r="K265">
            <v>1668.53</v>
          </cell>
          <cell r="L265">
            <v>3.22</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CPRDIV_ESE_GR</v>
          </cell>
          <cell r="G266">
            <v>0.03</v>
          </cell>
          <cell r="H266">
            <v>2.25</v>
          </cell>
          <cell r="I266">
            <v>0.74</v>
          </cell>
          <cell r="J266">
            <v>0.01</v>
          </cell>
          <cell r="K266">
            <v>0.01</v>
          </cell>
          <cell r="L266">
            <v>3.61</v>
          </cell>
          <cell r="M266">
            <v>3.62</v>
          </cell>
          <cell r="N266">
            <v>0.46</v>
          </cell>
          <cell r="O266">
            <v>0.83</v>
          </cell>
          <cell r="P266">
            <v>37.14</v>
          </cell>
          <cell r="Q266">
            <v>2.71</v>
          </cell>
          <cell r="R266">
            <v>54.7</v>
          </cell>
          <cell r="S266">
            <v>7.0000000000000007E-2</v>
          </cell>
          <cell r="T266">
            <v>115.08</v>
          </cell>
          <cell r="U266">
            <v>0.48</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CPRDIV_ESE_GR.CESAP</v>
          </cell>
          <cell r="G267">
            <v>0.03</v>
          </cell>
          <cell r="H267">
            <v>0.02</v>
          </cell>
          <cell r="I267">
            <v>0.17</v>
          </cell>
          <cell r="J267">
            <v>0.01</v>
          </cell>
          <cell r="K267">
            <v>0.03</v>
          </cell>
          <cell r="L267">
            <v>0.11</v>
          </cell>
          <cell r="M267">
            <v>658.54</v>
          </cell>
          <cell r="N267">
            <v>0.02</v>
          </cell>
          <cell r="O267">
            <v>0.02</v>
          </cell>
          <cell r="P267">
            <v>-48.64</v>
          </cell>
          <cell r="Q267">
            <v>-1.27</v>
          </cell>
          <cell r="R267">
            <v>54.7</v>
          </cell>
          <cell r="S267">
            <v>-0.01</v>
          </cell>
          <cell r="T267">
            <v>6.84</v>
          </cell>
          <cell r="U267">
            <v>0.02</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CPRDIV_ESE_GR.CESI</v>
          </cell>
          <cell r="G268">
            <v>0.03</v>
          </cell>
          <cell r="H268">
            <v>-0.79</v>
          </cell>
          <cell r="I268">
            <v>1.93</v>
          </cell>
          <cell r="J268">
            <v>0.32</v>
          </cell>
          <cell r="K268">
            <v>-0.79</v>
          </cell>
          <cell r="L268">
            <v>0.03</v>
          </cell>
          <cell r="M268">
            <v>725.04</v>
          </cell>
          <cell r="N268">
            <v>0</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CPRDIV_ESE_GR.CORPORATE</v>
          </cell>
          <cell r="G269">
            <v>0.02</v>
          </cell>
          <cell r="H269">
            <v>0.11</v>
          </cell>
          <cell r="I269">
            <v>0.12</v>
          </cell>
          <cell r="K269">
            <v>650.47</v>
          </cell>
          <cell r="L269">
            <v>-0.79</v>
          </cell>
          <cell r="M269">
            <v>2.5499999999999998</v>
          </cell>
          <cell r="N269">
            <v>0</v>
          </cell>
          <cell r="O269">
            <v>0.4</v>
          </cell>
          <cell r="P269">
            <v>37.14</v>
          </cell>
          <cell r="Q269">
            <v>2.44</v>
          </cell>
          <cell r="R269">
            <v>54.7</v>
          </cell>
          <cell r="T269">
            <v>31.15</v>
          </cell>
          <cell r="U269">
            <v>0.24</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CPRDIV_ESE_GR.EN_DISTR</v>
          </cell>
          <cell r="G270">
            <v>0.01</v>
          </cell>
          <cell r="H270">
            <v>-0.04</v>
          </cell>
          <cell r="I270">
            <v>0.68</v>
          </cell>
          <cell r="J270">
            <v>0.35</v>
          </cell>
          <cell r="K270">
            <v>-0.03</v>
          </cell>
          <cell r="L270">
            <v>650.47</v>
          </cell>
          <cell r="M270">
            <v>63.51</v>
          </cell>
          <cell r="N270">
            <v>0.03</v>
          </cell>
          <cell r="O270">
            <v>0.08</v>
          </cell>
          <cell r="P270">
            <v>68.599999999999994</v>
          </cell>
          <cell r="Q270">
            <v>1.96</v>
          </cell>
          <cell r="U270">
            <v>0.03</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CPRDIV_ESE_GR.EN_FTL</v>
          </cell>
          <cell r="G271">
            <v>823.55</v>
          </cell>
          <cell r="H271">
            <v>22.77</v>
          </cell>
          <cell r="I271">
            <v>133.08000000000001</v>
          </cell>
          <cell r="J271">
            <v>53.73</v>
          </cell>
          <cell r="K271">
            <v>1033.1300000000001</v>
          </cell>
          <cell r="L271">
            <v>-0.03</v>
          </cell>
          <cell r="M271">
            <v>72.61</v>
          </cell>
          <cell r="N271">
            <v>1.75</v>
          </cell>
          <cell r="O271">
            <v>52.09</v>
          </cell>
          <cell r="P271">
            <v>37.14</v>
          </cell>
          <cell r="Q271">
            <v>2.44</v>
          </cell>
          <cell r="R271">
            <v>54.7</v>
          </cell>
          <cell r="U271">
            <v>301.39</v>
          </cell>
          <cell r="X271">
            <v>1.89</v>
          </cell>
          <cell r="AU271">
            <v>1.89</v>
          </cell>
        </row>
        <row r="272">
          <cell r="F272" t="str">
            <v>CPRDIV_ESE_GR.EN_HYDRO</v>
          </cell>
          <cell r="G272">
            <v>6.36</v>
          </cell>
          <cell r="H272">
            <v>22.77</v>
          </cell>
          <cell r="I272">
            <v>0.03</v>
          </cell>
          <cell r="J272">
            <v>53.73</v>
          </cell>
          <cell r="K272">
            <v>6.36</v>
          </cell>
          <cell r="L272">
            <v>1033.1300000000001</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CPRDIV_ESE_GR.EN_POWER</v>
          </cell>
          <cell r="G273">
            <v>6.36</v>
          </cell>
          <cell r="H273">
            <v>0.05</v>
          </cell>
          <cell r="I273">
            <v>-0.03</v>
          </cell>
          <cell r="K273">
            <v>-0.03</v>
          </cell>
          <cell r="L273">
            <v>6.36</v>
          </cell>
          <cell r="M273">
            <v>72.61</v>
          </cell>
          <cell r="N273">
            <v>1.75</v>
          </cell>
          <cell r="O273">
            <v>52.09</v>
          </cell>
          <cell r="P273">
            <v>37.14</v>
          </cell>
          <cell r="Q273">
            <v>2.44</v>
          </cell>
          <cell r="R273">
            <v>54.7</v>
          </cell>
          <cell r="U273">
            <v>301.39</v>
          </cell>
          <cell r="X273">
            <v>7.0000000000000007E-2</v>
          </cell>
          <cell r="AU273">
            <v>7.0000000000000007E-2</v>
          </cell>
        </row>
        <row r="274">
          <cell r="F274" t="str">
            <v>CPRDIV_ESE_GR.EN_PROD</v>
          </cell>
          <cell r="G274">
            <v>-1.25</v>
          </cell>
          <cell r="H274">
            <v>0.16</v>
          </cell>
          <cell r="I274">
            <v>-0.02</v>
          </cell>
          <cell r="K274">
            <v>-1.27</v>
          </cell>
          <cell r="L274">
            <v>-0.03</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CPRDIV_ESE_GR.ENEL_IT</v>
          </cell>
          <cell r="G275">
            <v>0.01</v>
          </cell>
          <cell r="H275">
            <v>1.63</v>
          </cell>
          <cell r="I275">
            <v>0.03</v>
          </cell>
          <cell r="J275">
            <v>-0.03</v>
          </cell>
          <cell r="K275">
            <v>0.01</v>
          </cell>
          <cell r="L275">
            <v>2.48</v>
          </cell>
          <cell r="M275">
            <v>0.17</v>
          </cell>
          <cell r="N275">
            <v>0.23</v>
          </cell>
          <cell r="O275">
            <v>0.32</v>
          </cell>
          <cell r="S275">
            <v>0.01</v>
          </cell>
          <cell r="T275">
            <v>30.48</v>
          </cell>
          <cell r="U275">
            <v>0.11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CPRDIV_ESE_GR.ENEL_SI</v>
          </cell>
          <cell r="G276">
            <v>-11.52</v>
          </cell>
          <cell r="H276">
            <v>-6.05</v>
          </cell>
          <cell r="I276">
            <v>0.28999999999999998</v>
          </cell>
          <cell r="J276">
            <v>-0.03</v>
          </cell>
          <cell r="K276">
            <v>-11.52</v>
          </cell>
          <cell r="L276">
            <v>-5.86</v>
          </cell>
          <cell r="N276">
            <v>8.0299999999999994</v>
          </cell>
          <cell r="O276">
            <v>0.19</v>
          </cell>
          <cell r="T276">
            <v>0.44</v>
          </cell>
          <cell r="U276">
            <v>8.69</v>
          </cell>
          <cell r="AL276">
            <v>0.01</v>
          </cell>
          <cell r="AU276">
            <v>0.45</v>
          </cell>
        </row>
        <row r="277">
          <cell r="F277" t="str">
            <v>CPRDIV_ESE_GR.ERGA</v>
          </cell>
          <cell r="G277">
            <v>0.01</v>
          </cell>
          <cell r="H277">
            <v>0.01</v>
          </cell>
          <cell r="I277">
            <v>7.0000000000000007E-2</v>
          </cell>
          <cell r="J277">
            <v>-0.03</v>
          </cell>
          <cell r="K277">
            <v>0.05</v>
          </cell>
          <cell r="L277">
            <v>-11.52</v>
          </cell>
          <cell r="M277">
            <v>0.01</v>
          </cell>
          <cell r="N277">
            <v>-27.78</v>
          </cell>
          <cell r="O277">
            <v>0.19</v>
          </cell>
          <cell r="S277">
            <v>-0.01</v>
          </cell>
          <cell r="U277">
            <v>-28.52</v>
          </cell>
          <cell r="X277">
            <v>0.08</v>
          </cell>
          <cell r="AU277">
            <v>0.1</v>
          </cell>
        </row>
        <row r="278">
          <cell r="F278" t="str">
            <v>CPRDIV_ESE_GR.EUROGEN</v>
          </cell>
          <cell r="G278">
            <v>-0.59</v>
          </cell>
          <cell r="H278">
            <v>0.02</v>
          </cell>
          <cell r="I278">
            <v>7.0000000000000007E-2</v>
          </cell>
          <cell r="J278">
            <v>-0.03</v>
          </cell>
          <cell r="K278">
            <v>-0.59</v>
          </cell>
          <cell r="L278">
            <v>0.05</v>
          </cell>
          <cell r="N278">
            <v>8.0299999999999994</v>
          </cell>
          <cell r="O278">
            <v>0.19</v>
          </cell>
          <cell r="U278">
            <v>8.69</v>
          </cell>
          <cell r="X278">
            <v>0.28999999999999998</v>
          </cell>
          <cell r="AH278">
            <v>0.03</v>
          </cell>
          <cell r="AU278">
            <v>0.34</v>
          </cell>
        </row>
        <row r="279">
          <cell r="F279" t="str">
            <v>CPRDIV_ESE_GR.INTERPW</v>
          </cell>
          <cell r="G279">
            <v>-0.91</v>
          </cell>
          <cell r="H279">
            <v>0.01</v>
          </cell>
          <cell r="I279">
            <v>-28.87</v>
          </cell>
          <cell r="J279">
            <v>-8.25</v>
          </cell>
          <cell r="K279">
            <v>-0.91</v>
          </cell>
          <cell r="L279">
            <v>-0.59</v>
          </cell>
          <cell r="M279">
            <v>1473.01</v>
          </cell>
          <cell r="N279">
            <v>1.25</v>
          </cell>
          <cell r="O279">
            <v>26.06</v>
          </cell>
          <cell r="P279">
            <v>98.92</v>
          </cell>
          <cell r="Q279">
            <v>32.29</v>
          </cell>
          <cell r="T279">
            <v>7.41</v>
          </cell>
          <cell r="U279">
            <v>2544.23</v>
          </cell>
          <cell r="AU279">
            <v>0.01</v>
          </cell>
        </row>
        <row r="280">
          <cell r="F280" t="str">
            <v>CPRDIV_ESE_GR.SEI</v>
          </cell>
          <cell r="G280">
            <v>-0.18</v>
          </cell>
          <cell r="H280">
            <v>0.15</v>
          </cell>
          <cell r="I280">
            <v>0.39</v>
          </cell>
          <cell r="K280">
            <v>-0.31</v>
          </cell>
          <cell r="L280">
            <v>0.18</v>
          </cell>
          <cell r="M280">
            <v>0.86</v>
          </cell>
          <cell r="N280">
            <v>0.09</v>
          </cell>
          <cell r="O280">
            <v>35.49</v>
          </cell>
          <cell r="P280">
            <v>127.79</v>
          </cell>
          <cell r="Q280">
            <v>40.54</v>
          </cell>
          <cell r="S280">
            <v>7.0000000000000007E-2</v>
          </cell>
          <cell r="T280">
            <v>16.75</v>
          </cell>
          <cell r="U280">
            <v>7.0000000000000007E-2</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CPRDIV_ESE_GR.SFERA</v>
          </cell>
          <cell r="G281">
            <v>0.03</v>
          </cell>
          <cell r="H281">
            <v>0.16</v>
          </cell>
          <cell r="I281">
            <v>-0.12</v>
          </cell>
          <cell r="J281">
            <v>0.01</v>
          </cell>
          <cell r="K281">
            <v>-0.01</v>
          </cell>
          <cell r="L281">
            <v>0.84</v>
          </cell>
          <cell r="M281">
            <v>1.1499999999999999</v>
          </cell>
          <cell r="O281">
            <v>0.01</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CPRDIV_ESE_GR.SOLE</v>
          </cell>
          <cell r="G282">
            <v>0.03</v>
          </cell>
          <cell r="H282">
            <v>-0.04</v>
          </cell>
          <cell r="I282">
            <v>0.01</v>
          </cell>
          <cell r="K282">
            <v>0.01</v>
          </cell>
          <cell r="L282">
            <v>-0.01</v>
          </cell>
          <cell r="M282">
            <v>8.8000000000000007</v>
          </cell>
          <cell r="T282">
            <v>0.01</v>
          </cell>
          <cell r="U282">
            <v>8.94</v>
          </cell>
          <cell r="AU282">
            <v>0.01</v>
          </cell>
        </row>
        <row r="283">
          <cell r="F283" t="str">
            <v>CPRDIV_ESE_GR.TERNA</v>
          </cell>
          <cell r="G283">
            <v>-0.27</v>
          </cell>
          <cell r="H283">
            <v>0.01</v>
          </cell>
          <cell r="I283">
            <v>-0.01</v>
          </cell>
          <cell r="K283">
            <v>-0.28000000000000003</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CPRDIV_ESE_GR.WIND</v>
          </cell>
          <cell r="G284">
            <v>-7.0000000000000007E-2</v>
          </cell>
          <cell r="I284">
            <v>-0.01</v>
          </cell>
          <cell r="K284">
            <v>-7.0000000000000007E-2</v>
          </cell>
          <cell r="L284">
            <v>-0.28000000000000003</v>
          </cell>
          <cell r="M284">
            <v>0.03</v>
          </cell>
          <cell r="N284">
            <v>7.0000000000000007E-2</v>
          </cell>
          <cell r="O284">
            <v>4.7300000000000004</v>
          </cell>
          <cell r="T284">
            <v>23.29</v>
          </cell>
          <cell r="U284">
            <v>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CPRDIV_GR_TOT</v>
          </cell>
          <cell r="G285">
            <v>0.03</v>
          </cell>
          <cell r="H285">
            <v>2.25</v>
          </cell>
          <cell r="I285">
            <v>0.74</v>
          </cell>
          <cell r="J285">
            <v>0.03</v>
          </cell>
          <cell r="K285">
            <v>0.01</v>
          </cell>
          <cell r="L285">
            <v>3.61</v>
          </cell>
          <cell r="M285">
            <v>3.62</v>
          </cell>
          <cell r="N285">
            <v>0.46</v>
          </cell>
          <cell r="O285">
            <v>0.83</v>
          </cell>
          <cell r="S285">
            <v>7.0000000000000007E-2</v>
          </cell>
          <cell r="T285">
            <v>115.08</v>
          </cell>
          <cell r="U285">
            <v>0.48</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CPRDIV_GR_TOT.CESAP</v>
          </cell>
          <cell r="G286">
            <v>2299.5500000000002</v>
          </cell>
          <cell r="H286">
            <v>46.57</v>
          </cell>
          <cell r="I286">
            <v>0.17</v>
          </cell>
          <cell r="J286">
            <v>94.25</v>
          </cell>
          <cell r="K286">
            <v>2701.4</v>
          </cell>
          <cell r="L286">
            <v>0.11</v>
          </cell>
          <cell r="M286">
            <v>664.21</v>
          </cell>
          <cell r="N286">
            <v>0.02</v>
          </cell>
          <cell r="O286">
            <v>0.02</v>
          </cell>
          <cell r="P286">
            <v>125</v>
          </cell>
          <cell r="Q286">
            <v>37.799999999999997</v>
          </cell>
          <cell r="T286">
            <v>6.84</v>
          </cell>
          <cell r="U286">
            <v>0.02</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CPRDIV_GR_TOT.CESI</v>
          </cell>
          <cell r="G287">
            <v>55.9</v>
          </cell>
          <cell r="H287">
            <v>83.6</v>
          </cell>
          <cell r="I287">
            <v>2.16</v>
          </cell>
          <cell r="J287">
            <v>1.04</v>
          </cell>
          <cell r="K287">
            <v>142.69999999999999</v>
          </cell>
          <cell r="L287">
            <v>2701.6</v>
          </cell>
          <cell r="M287">
            <v>0.66</v>
          </cell>
          <cell r="N287">
            <v>0</v>
          </cell>
          <cell r="P287">
            <v>0.18</v>
          </cell>
          <cell r="T287">
            <v>0.03</v>
          </cell>
          <cell r="U287">
            <v>0.93</v>
          </cell>
          <cell r="W287">
            <v>0.35</v>
          </cell>
          <cell r="X287">
            <v>0.03</v>
          </cell>
          <cell r="AA287">
            <v>0.01</v>
          </cell>
          <cell r="AE287">
            <v>0.03</v>
          </cell>
          <cell r="AJ287">
            <v>0.02</v>
          </cell>
          <cell r="AU287">
            <v>0.47</v>
          </cell>
        </row>
        <row r="288">
          <cell r="F288" t="str">
            <v>CPRDIV_GR_TOT.CORPORATE</v>
          </cell>
          <cell r="G288">
            <v>0.02</v>
          </cell>
          <cell r="H288">
            <v>0.11</v>
          </cell>
          <cell r="I288">
            <v>0.12</v>
          </cell>
          <cell r="J288">
            <v>0.53</v>
          </cell>
          <cell r="K288">
            <v>154.76</v>
          </cell>
          <cell r="L288">
            <v>142.69999999999999</v>
          </cell>
          <cell r="M288">
            <v>2.5499999999999998</v>
          </cell>
          <cell r="N288">
            <v>0</v>
          </cell>
          <cell r="O288">
            <v>0.4</v>
          </cell>
          <cell r="P288">
            <v>0.03</v>
          </cell>
          <cell r="T288">
            <v>31.15</v>
          </cell>
          <cell r="U288">
            <v>0.24</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CPRDIV_GR_TOT.EN_DISTR</v>
          </cell>
          <cell r="G289">
            <v>55.9</v>
          </cell>
          <cell r="H289">
            <v>83.6</v>
          </cell>
          <cell r="I289">
            <v>2.16</v>
          </cell>
          <cell r="J289">
            <v>1.04</v>
          </cell>
          <cell r="K289">
            <v>142.69999999999999</v>
          </cell>
          <cell r="L289">
            <v>154.76</v>
          </cell>
          <cell r="M289">
            <v>2.14</v>
          </cell>
          <cell r="N289">
            <v>0.03</v>
          </cell>
          <cell r="O289">
            <v>0.08</v>
          </cell>
          <cell r="P289">
            <v>0.12</v>
          </cell>
          <cell r="U289">
            <v>0.03</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CPRDIV_GR_TOT.EN_FTL</v>
          </cell>
          <cell r="G290">
            <v>-9.64</v>
          </cell>
          <cell r="H290">
            <v>-2.57</v>
          </cell>
          <cell r="I290">
            <v>-0.36</v>
          </cell>
          <cell r="J290">
            <v>0.51</v>
          </cell>
          <cell r="K290">
            <v>-12.06</v>
          </cell>
          <cell r="L290">
            <v>142.69999999999999</v>
          </cell>
          <cell r="N290">
            <v>1.18</v>
          </cell>
          <cell r="O290">
            <v>8.1300000000000008</v>
          </cell>
          <cell r="P290">
            <v>1.43</v>
          </cell>
          <cell r="Q290">
            <v>2.2200000000000002</v>
          </cell>
          <cell r="T290">
            <v>0.27</v>
          </cell>
          <cell r="U290">
            <v>508.77</v>
          </cell>
          <cell r="X290">
            <v>1.89</v>
          </cell>
          <cell r="AU290">
            <v>1.89</v>
          </cell>
        </row>
        <row r="291">
          <cell r="F291" t="str">
            <v>CPRDIV_GR_TOT.EN_HYDRO</v>
          </cell>
          <cell r="G291">
            <v>55.9</v>
          </cell>
          <cell r="H291">
            <v>83.6</v>
          </cell>
          <cell r="I291">
            <v>0.03</v>
          </cell>
          <cell r="J291">
            <v>1.04</v>
          </cell>
          <cell r="K291">
            <v>142.69999999999999</v>
          </cell>
          <cell r="L291">
            <v>-12.06</v>
          </cell>
          <cell r="U291">
            <v>27.19</v>
          </cell>
          <cell r="X291">
            <v>0.02</v>
          </cell>
          <cell r="AD291">
            <v>0.01</v>
          </cell>
          <cell r="AI291">
            <v>0.08</v>
          </cell>
          <cell r="AU291">
            <v>0.14000000000000001</v>
          </cell>
        </row>
        <row r="292">
          <cell r="F292" t="str">
            <v>CPRDIV_GR_TOT.EN_POWER</v>
          </cell>
          <cell r="G292">
            <v>120.85</v>
          </cell>
          <cell r="H292">
            <v>50.06</v>
          </cell>
          <cell r="I292">
            <v>11.04</v>
          </cell>
          <cell r="J292">
            <v>3.01</v>
          </cell>
          <cell r="K292">
            <v>184.96</v>
          </cell>
          <cell r="L292">
            <v>142.69999999999999</v>
          </cell>
          <cell r="N292">
            <v>0.12</v>
          </cell>
          <cell r="O292">
            <v>0.01</v>
          </cell>
          <cell r="P292">
            <v>0.64</v>
          </cell>
          <cell r="Q292">
            <v>0.39</v>
          </cell>
          <cell r="U292">
            <v>1.1599999999999999</v>
          </cell>
          <cell r="X292">
            <v>7.0000000000000007E-2</v>
          </cell>
          <cell r="AU292">
            <v>7.0000000000000007E-2</v>
          </cell>
        </row>
        <row r="293">
          <cell r="F293" t="str">
            <v>CPRDIV_GR_TOT.EN_PROD</v>
          </cell>
          <cell r="G293">
            <v>2346.09</v>
          </cell>
          <cell r="H293">
            <v>0.16</v>
          </cell>
          <cell r="I293">
            <v>263.19</v>
          </cell>
          <cell r="J293">
            <v>95.29</v>
          </cell>
          <cell r="K293">
            <v>2822.53</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CPRDIV_GR_TOT.ENEL_IT</v>
          </cell>
          <cell r="G294">
            <v>0.01</v>
          </cell>
          <cell r="H294">
            <v>1.63</v>
          </cell>
          <cell r="I294">
            <v>0.03</v>
          </cell>
          <cell r="J294">
            <v>0.26</v>
          </cell>
          <cell r="K294">
            <v>0.01</v>
          </cell>
          <cell r="L294">
            <v>2.48</v>
          </cell>
          <cell r="M294">
            <v>0.17</v>
          </cell>
          <cell r="N294">
            <v>0.23</v>
          </cell>
          <cell r="O294">
            <v>0.32</v>
          </cell>
          <cell r="T294">
            <v>30.48</v>
          </cell>
          <cell r="U294">
            <v>0.11</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CPRDIV_GR_TOT.ENEL_SI</v>
          </cell>
          <cell r="G295">
            <v>2.0699999999999998</v>
          </cell>
          <cell r="H295">
            <v>1.6</v>
          </cell>
          <cell r="I295">
            <v>0.33</v>
          </cell>
          <cell r="J295">
            <v>0.02</v>
          </cell>
          <cell r="K295">
            <v>4.0199999999999996</v>
          </cell>
          <cell r="L295">
            <v>3.85</v>
          </cell>
          <cell r="M295">
            <v>0.67</v>
          </cell>
          <cell r="O295">
            <v>0.01</v>
          </cell>
          <cell r="P295">
            <v>0.17</v>
          </cell>
          <cell r="T295">
            <v>0.44</v>
          </cell>
          <cell r="U295">
            <v>43.02</v>
          </cell>
          <cell r="AL295">
            <v>0.01</v>
          </cell>
          <cell r="AU295">
            <v>0.45</v>
          </cell>
        </row>
        <row r="296">
          <cell r="F296" t="str">
            <v>CPRDIV_GR_TOT.ERGA</v>
          </cell>
          <cell r="G296">
            <v>0.81</v>
          </cell>
          <cell r="H296">
            <v>0.01</v>
          </cell>
          <cell r="I296">
            <v>0.01</v>
          </cell>
          <cell r="J296">
            <v>0.02</v>
          </cell>
          <cell r="K296">
            <v>1</v>
          </cell>
          <cell r="L296">
            <v>4.0199999999999996</v>
          </cell>
          <cell r="M296">
            <v>0.01</v>
          </cell>
          <cell r="N296">
            <v>0.33</v>
          </cell>
          <cell r="O296">
            <v>0.09</v>
          </cell>
          <cell r="U296">
            <v>0.47</v>
          </cell>
          <cell r="W296">
            <v>0.2</v>
          </cell>
          <cell r="X296">
            <v>0.08</v>
          </cell>
          <cell r="AU296">
            <v>0.3</v>
          </cell>
        </row>
        <row r="297">
          <cell r="F297" t="str">
            <v>CPRDIV_GR_TOT.EUROGEN</v>
          </cell>
          <cell r="G297">
            <v>0.81</v>
          </cell>
          <cell r="H297">
            <v>0.02</v>
          </cell>
          <cell r="I297">
            <v>0.01</v>
          </cell>
          <cell r="K297">
            <v>0.01</v>
          </cell>
          <cell r="L297">
            <v>1</v>
          </cell>
          <cell r="M297">
            <v>0.02</v>
          </cell>
          <cell r="U297">
            <v>0.02</v>
          </cell>
          <cell r="X297">
            <v>0.28999999999999998</v>
          </cell>
          <cell r="AH297">
            <v>0.03</v>
          </cell>
          <cell r="AU297">
            <v>0.34</v>
          </cell>
        </row>
        <row r="298">
          <cell r="F298" t="str">
            <v>CPRDIV_GR_TOT.INTERPW</v>
          </cell>
          <cell r="G298">
            <v>1.1399999999999999</v>
          </cell>
          <cell r="H298">
            <v>0.01</v>
          </cell>
          <cell r="K298">
            <v>1.34</v>
          </cell>
          <cell r="L298">
            <v>0.01</v>
          </cell>
          <cell r="M298">
            <v>0.64</v>
          </cell>
          <cell r="O298">
            <v>0.05</v>
          </cell>
          <cell r="P298">
            <v>0.04</v>
          </cell>
          <cell r="U298">
            <v>0.73</v>
          </cell>
          <cell r="AU298">
            <v>0.01</v>
          </cell>
        </row>
        <row r="299">
          <cell r="F299" t="str">
            <v>CPRDIV_GR_TOT.SEI</v>
          </cell>
          <cell r="G299">
            <v>1.1399999999999999</v>
          </cell>
          <cell r="H299">
            <v>0.15</v>
          </cell>
          <cell r="I299">
            <v>0.39</v>
          </cell>
          <cell r="J299">
            <v>0.03</v>
          </cell>
          <cell r="K299">
            <v>7.0000000000000007E-2</v>
          </cell>
          <cell r="L299">
            <v>0.18</v>
          </cell>
          <cell r="M299">
            <v>0.86</v>
          </cell>
          <cell r="N299">
            <v>0.09</v>
          </cell>
          <cell r="S299">
            <v>7.0000000000000007E-2</v>
          </cell>
          <cell r="T299">
            <v>16.75</v>
          </cell>
          <cell r="U299">
            <v>7.0000000000000007E-2</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CPRDIV_GR_TOT.SFERA</v>
          </cell>
          <cell r="G300">
            <v>1473.01</v>
          </cell>
          <cell r="H300">
            <v>0.16</v>
          </cell>
          <cell r="I300">
            <v>98.92</v>
          </cell>
          <cell r="J300">
            <v>0.02</v>
          </cell>
          <cell r="K300">
            <v>0.02</v>
          </cell>
          <cell r="L300">
            <v>0.84</v>
          </cell>
          <cell r="M300">
            <v>2.69</v>
          </cell>
          <cell r="O300">
            <v>0.01</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CPRDIV_GR_TOT.SOLE</v>
          </cell>
          <cell r="G301">
            <v>0.12</v>
          </cell>
          <cell r="H301">
            <v>1.1399999999999999</v>
          </cell>
          <cell r="I301">
            <v>2.2999999999999998</v>
          </cell>
          <cell r="J301">
            <v>0.02</v>
          </cell>
          <cell r="K301">
            <v>1.26</v>
          </cell>
          <cell r="L301">
            <v>0.02</v>
          </cell>
          <cell r="M301">
            <v>1473.01</v>
          </cell>
          <cell r="N301">
            <v>1.25</v>
          </cell>
          <cell r="O301">
            <v>26.06</v>
          </cell>
          <cell r="P301">
            <v>98.92</v>
          </cell>
          <cell r="Q301">
            <v>32.29</v>
          </cell>
          <cell r="T301">
            <v>0.01</v>
          </cell>
          <cell r="U301">
            <v>2544.23</v>
          </cell>
          <cell r="AU301">
            <v>0.01</v>
          </cell>
        </row>
        <row r="302">
          <cell r="F302" t="str">
            <v>CPRDIV_GR_TOT.TERNA</v>
          </cell>
          <cell r="G302">
            <v>2.0699999999999998</v>
          </cell>
          <cell r="H302">
            <v>1.6</v>
          </cell>
          <cell r="I302">
            <v>0.33</v>
          </cell>
          <cell r="J302">
            <v>0.02</v>
          </cell>
          <cell r="K302">
            <v>4.0199999999999996</v>
          </cell>
          <cell r="L302">
            <v>1.26</v>
          </cell>
          <cell r="M302">
            <v>0.01</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CPRDIV_GR_TOT.WIND</v>
          </cell>
          <cell r="G303">
            <v>0.81</v>
          </cell>
          <cell r="H303">
            <v>0.18</v>
          </cell>
          <cell r="I303">
            <v>0.01</v>
          </cell>
          <cell r="J303">
            <v>0.02</v>
          </cell>
          <cell r="K303">
            <v>1</v>
          </cell>
          <cell r="L303">
            <v>4.0199999999999996</v>
          </cell>
          <cell r="M303">
            <v>0.03</v>
          </cell>
          <cell r="N303">
            <v>7.0000000000000007E-2</v>
          </cell>
          <cell r="P303">
            <v>0.01</v>
          </cell>
          <cell r="Q303">
            <v>0.01</v>
          </cell>
          <cell r="T303">
            <v>23.29</v>
          </cell>
          <cell r="U303">
            <v>0.01</v>
          </cell>
          <cell r="V303">
            <v>0.04</v>
          </cell>
          <cell r="W303">
            <v>0.18</v>
          </cell>
          <cell r="X303">
            <v>3.69</v>
          </cell>
          <cell r="Y303">
            <v>0.04</v>
          </cell>
          <cell r="AC303">
            <v>0.03</v>
          </cell>
          <cell r="AE303">
            <v>0.5</v>
          </cell>
          <cell r="AH303">
            <v>0.2</v>
          </cell>
          <cell r="AJ303">
            <v>0.03</v>
          </cell>
          <cell r="AK303">
            <v>0.14000000000000001</v>
          </cell>
          <cell r="AU303">
            <v>28.25</v>
          </cell>
        </row>
        <row r="304">
          <cell r="F304" t="str">
            <v>CPRDIV_LIC_GR</v>
          </cell>
          <cell r="G304">
            <v>0.81</v>
          </cell>
          <cell r="H304">
            <v>0.01</v>
          </cell>
          <cell r="I304">
            <v>0.01</v>
          </cell>
          <cell r="J304">
            <v>0.78</v>
          </cell>
          <cell r="K304">
            <v>0.01</v>
          </cell>
          <cell r="L304">
            <v>1</v>
          </cell>
          <cell r="M304">
            <v>840.92</v>
          </cell>
          <cell r="U304">
            <v>840.92</v>
          </cell>
          <cell r="W304">
            <v>0.56999999999999995</v>
          </cell>
          <cell r="AU304">
            <v>0.56999999999999995</v>
          </cell>
        </row>
        <row r="305">
          <cell r="F305" t="str">
            <v>CPRDIV_LIC_GR.CESI</v>
          </cell>
          <cell r="G305">
            <v>1.1399999999999999</v>
          </cell>
          <cell r="H305">
            <v>0.01</v>
          </cell>
          <cell r="I305">
            <v>2.2999999999999998</v>
          </cell>
          <cell r="J305">
            <v>1.31</v>
          </cell>
          <cell r="K305">
            <v>1.34</v>
          </cell>
          <cell r="L305">
            <v>0.01</v>
          </cell>
          <cell r="M305">
            <v>7.0000000000000007E-2</v>
          </cell>
          <cell r="O305">
            <v>7.0000000000000007E-2</v>
          </cell>
          <cell r="U305">
            <v>0.14000000000000001</v>
          </cell>
          <cell r="W305">
            <v>0.35</v>
          </cell>
          <cell r="AU305">
            <v>0.35</v>
          </cell>
        </row>
        <row r="306">
          <cell r="F306" t="str">
            <v>CPRDIV_LIC_GR.EN_DISTR</v>
          </cell>
          <cell r="G306">
            <v>1.1399999999999999</v>
          </cell>
          <cell r="H306">
            <v>7.0000000000000007E-2</v>
          </cell>
          <cell r="I306">
            <v>11.04</v>
          </cell>
          <cell r="J306">
            <v>3.01</v>
          </cell>
          <cell r="K306">
            <v>7.0000000000000007E-2</v>
          </cell>
          <cell r="L306">
            <v>1.34</v>
          </cell>
          <cell r="O306">
            <v>0.42</v>
          </cell>
          <cell r="U306">
            <v>0.42</v>
          </cell>
          <cell r="W306">
            <v>0.01</v>
          </cell>
          <cell r="AU306">
            <v>0.01</v>
          </cell>
        </row>
        <row r="307">
          <cell r="F307" t="str">
            <v>CPRDIV_LIC_GR.ERGA</v>
          </cell>
          <cell r="G307">
            <v>1721.78</v>
          </cell>
          <cell r="H307">
            <v>7.0000000000000007E-2</v>
          </cell>
          <cell r="I307">
            <v>101.22</v>
          </cell>
          <cell r="J307">
            <v>0.02</v>
          </cell>
          <cell r="K307">
            <v>0.02</v>
          </cell>
          <cell r="L307">
            <v>7.0000000000000007E-2</v>
          </cell>
          <cell r="M307">
            <v>546.17999999999995</v>
          </cell>
          <cell r="O307">
            <v>23.65</v>
          </cell>
          <cell r="P307">
            <v>96.03</v>
          </cell>
          <cell r="Q307">
            <v>31.44</v>
          </cell>
          <cell r="U307">
            <v>697.3</v>
          </cell>
          <cell r="W307">
            <v>0.2</v>
          </cell>
          <cell r="AU307">
            <v>0.2</v>
          </cell>
        </row>
        <row r="308">
          <cell r="F308" t="str">
            <v>CPRDIV_TOT</v>
          </cell>
          <cell r="G308">
            <v>0.41</v>
          </cell>
          <cell r="H308">
            <v>2.2999999999999998</v>
          </cell>
          <cell r="I308">
            <v>1.78</v>
          </cell>
          <cell r="J308">
            <v>1.53</v>
          </cell>
          <cell r="K308">
            <v>0.19</v>
          </cell>
          <cell r="L308">
            <v>10.01</v>
          </cell>
          <cell r="M308">
            <v>4.8499999999999996</v>
          </cell>
          <cell r="N308">
            <v>0.64</v>
          </cell>
          <cell r="O308">
            <v>2.3199999999999998</v>
          </cell>
          <cell r="P308">
            <v>1.72</v>
          </cell>
          <cell r="S308">
            <v>0.4</v>
          </cell>
          <cell r="T308">
            <v>146.72999999999999</v>
          </cell>
          <cell r="U308">
            <v>2.02</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CPRDIV_TOT.ESERCIZIO</v>
          </cell>
          <cell r="G309">
            <v>0.41</v>
          </cell>
          <cell r="H309">
            <v>2.2999999999999998</v>
          </cell>
          <cell r="I309">
            <v>1.78</v>
          </cell>
          <cell r="J309">
            <v>1.53</v>
          </cell>
          <cell r="K309">
            <v>0.19</v>
          </cell>
          <cell r="L309">
            <v>10.01</v>
          </cell>
          <cell r="M309">
            <v>4.8499999999999996</v>
          </cell>
          <cell r="N309">
            <v>0.64</v>
          </cell>
          <cell r="O309">
            <v>2.3199999999999998</v>
          </cell>
          <cell r="P309">
            <v>1.72</v>
          </cell>
          <cell r="Q309">
            <v>0.01</v>
          </cell>
          <cell r="S309">
            <v>0.4</v>
          </cell>
          <cell r="T309">
            <v>146.19999999999999</v>
          </cell>
          <cell r="U309">
            <v>2.02</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CPRDIV_TOT.LIC</v>
          </cell>
          <cell r="G310">
            <v>6.55</v>
          </cell>
          <cell r="H310">
            <v>2.63</v>
          </cell>
          <cell r="I310">
            <v>1.1499999999999999</v>
          </cell>
          <cell r="J310">
            <v>0.6</v>
          </cell>
          <cell r="K310">
            <v>10.93</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CPRDIV_TZ</v>
          </cell>
          <cell r="G311">
            <v>0.38</v>
          </cell>
          <cell r="H311">
            <v>0.05</v>
          </cell>
          <cell r="I311">
            <v>1.04</v>
          </cell>
          <cell r="J311">
            <v>1.53</v>
          </cell>
          <cell r="K311">
            <v>0.18</v>
          </cell>
          <cell r="L311">
            <v>6.4</v>
          </cell>
          <cell r="M311">
            <v>1.23</v>
          </cell>
          <cell r="N311">
            <v>0.18</v>
          </cell>
          <cell r="O311">
            <v>1.49</v>
          </cell>
          <cell r="P311">
            <v>1.72</v>
          </cell>
          <cell r="Q311">
            <v>0.32</v>
          </cell>
          <cell r="S311">
            <v>0.33</v>
          </cell>
          <cell r="T311">
            <v>31.65</v>
          </cell>
          <cell r="U311">
            <v>1.54</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CPRDIV_TZ.ESERCIZIO</v>
          </cell>
          <cell r="G312">
            <v>0.38</v>
          </cell>
          <cell r="H312">
            <v>0.05</v>
          </cell>
          <cell r="I312">
            <v>1.04</v>
          </cell>
          <cell r="J312">
            <v>1.53</v>
          </cell>
          <cell r="K312">
            <v>0.18</v>
          </cell>
          <cell r="L312">
            <v>6.4</v>
          </cell>
          <cell r="M312">
            <v>1.23</v>
          </cell>
          <cell r="N312">
            <v>0.18</v>
          </cell>
          <cell r="O312">
            <v>1.49</v>
          </cell>
          <cell r="P312">
            <v>1.72</v>
          </cell>
          <cell r="S312">
            <v>0.33</v>
          </cell>
          <cell r="T312">
            <v>31.12</v>
          </cell>
          <cell r="U312">
            <v>1.54</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CPRDIV_TZ.LIC</v>
          </cell>
          <cell r="G313">
            <v>4.4800000000000004</v>
          </cell>
          <cell r="H313">
            <v>1.03</v>
          </cell>
          <cell r="I313">
            <v>0.82</v>
          </cell>
          <cell r="J313">
            <v>0.57999999999999996</v>
          </cell>
          <cell r="K313">
            <v>6.91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CPRESTTOT_EB</v>
          </cell>
          <cell r="G314">
            <v>0.41</v>
          </cell>
          <cell r="H314">
            <v>2.2999999999999998</v>
          </cell>
          <cell r="I314">
            <v>1.78</v>
          </cell>
          <cell r="J314">
            <v>1.53</v>
          </cell>
          <cell r="K314">
            <v>0.19</v>
          </cell>
          <cell r="L314">
            <v>10.01</v>
          </cell>
          <cell r="M314">
            <v>4.8499999999999996</v>
          </cell>
          <cell r="N314">
            <v>0.64</v>
          </cell>
          <cell r="O314">
            <v>2.3199999999999998</v>
          </cell>
          <cell r="P314">
            <v>1.72</v>
          </cell>
          <cell r="S314">
            <v>0.4</v>
          </cell>
          <cell r="T314">
            <v>146.72999999999999</v>
          </cell>
          <cell r="U314">
            <v>2.02</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CR_CCSE</v>
          </cell>
          <cell r="G315">
            <v>6.55</v>
          </cell>
          <cell r="H315">
            <v>0.01</v>
          </cell>
          <cell r="I315">
            <v>1.1499999999999999</v>
          </cell>
          <cell r="J315">
            <v>0.6</v>
          </cell>
          <cell r="K315">
            <v>10.94</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CR_CCSE.APE</v>
          </cell>
          <cell r="G316">
            <v>2407.54</v>
          </cell>
          <cell r="H316">
            <v>395.73</v>
          </cell>
          <cell r="I316">
            <v>492.03</v>
          </cell>
          <cell r="J316">
            <v>216.41</v>
          </cell>
          <cell r="K316">
            <v>3511.71</v>
          </cell>
          <cell r="L316">
            <v>0.79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CR_CCSE.CHI</v>
          </cell>
          <cell r="G317">
            <v>22.31</v>
          </cell>
          <cell r="H317">
            <v>5.32</v>
          </cell>
          <cell r="I317">
            <v>3.8</v>
          </cell>
          <cell r="J317">
            <v>1.95</v>
          </cell>
          <cell r="K317">
            <v>33.380000000000003</v>
          </cell>
          <cell r="L317">
            <v>0.79</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CR_CCSE.MOV</v>
          </cell>
          <cell r="G318">
            <v>-2.48</v>
          </cell>
          <cell r="H318">
            <v>3.08</v>
          </cell>
          <cell r="I318">
            <v>2.72</v>
          </cell>
          <cell r="J318">
            <v>1.42</v>
          </cell>
          <cell r="K318">
            <v>4.74</v>
          </cell>
          <cell r="L318">
            <v>33.450000000000003</v>
          </cell>
          <cell r="M318">
            <v>0.08</v>
          </cell>
          <cell r="N318">
            <v>-1.62</v>
          </cell>
          <cell r="O318">
            <v>0.04</v>
          </cell>
          <cell r="T318">
            <v>-436.56</v>
          </cell>
          <cell r="U318">
            <v>1.37</v>
          </cell>
          <cell r="X318">
            <v>-51.86</v>
          </cell>
          <cell r="AD318">
            <v>-1.23</v>
          </cell>
          <cell r="AE318">
            <v>-11</v>
          </cell>
          <cell r="AG318">
            <v>-505.71</v>
          </cell>
          <cell r="AH318">
            <v>-3.44</v>
          </cell>
          <cell r="AU318">
            <v>-1011.42</v>
          </cell>
        </row>
        <row r="319">
          <cell r="F319" t="str">
            <v>CR_CCSE.STO</v>
          </cell>
          <cell r="G319">
            <v>2387.5100000000002</v>
          </cell>
          <cell r="H319">
            <v>387.33</v>
          </cell>
          <cell r="I319">
            <v>489.73</v>
          </cell>
          <cell r="J319">
            <v>213.04</v>
          </cell>
          <cell r="K319">
            <v>3477.61</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CR_COM_TOT</v>
          </cell>
          <cell r="G320">
            <v>2407.54</v>
          </cell>
          <cell r="H320">
            <v>9.2799999999999994</v>
          </cell>
          <cell r="I320">
            <v>32.270000000000003</v>
          </cell>
          <cell r="J320">
            <v>6.32</v>
          </cell>
          <cell r="K320">
            <v>1.46</v>
          </cell>
          <cell r="L320">
            <v>740.01</v>
          </cell>
          <cell r="M320">
            <v>15.74</v>
          </cell>
          <cell r="N320">
            <v>16.68</v>
          </cell>
          <cell r="O320">
            <v>18.79</v>
          </cell>
          <cell r="P320">
            <v>13.12</v>
          </cell>
          <cell r="S320">
            <v>7.14</v>
          </cell>
          <cell r="T320">
            <v>4415.8500000000004</v>
          </cell>
          <cell r="U320">
            <v>1168.99</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CR_COM_TZ_TOT</v>
          </cell>
          <cell r="G321">
            <v>2407.54</v>
          </cell>
          <cell r="H321">
            <v>1.26</v>
          </cell>
          <cell r="I321">
            <v>13.9</v>
          </cell>
          <cell r="J321">
            <v>5.87</v>
          </cell>
          <cell r="K321">
            <v>0.97</v>
          </cell>
          <cell r="L321">
            <v>-1.3</v>
          </cell>
          <cell r="M321">
            <v>3.24</v>
          </cell>
          <cell r="N321">
            <v>15.92</v>
          </cell>
          <cell r="O321">
            <v>3.56</v>
          </cell>
          <cell r="P321">
            <v>13.12</v>
          </cell>
          <cell r="S321">
            <v>7.14</v>
          </cell>
          <cell r="T321">
            <v>4329.71</v>
          </cell>
          <cell r="U321">
            <v>285.58</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CR_DIV_GR</v>
          </cell>
          <cell r="G322">
            <v>6.04</v>
          </cell>
          <cell r="H322">
            <v>0.42</v>
          </cell>
          <cell r="I322">
            <v>-4.22</v>
          </cell>
          <cell r="K322">
            <v>0.01</v>
          </cell>
          <cell r="L322">
            <v>129.87</v>
          </cell>
          <cell r="M322">
            <v>0.02</v>
          </cell>
          <cell r="N322">
            <v>0.04</v>
          </cell>
          <cell r="O322">
            <v>0.68</v>
          </cell>
          <cell r="P322">
            <v>0.09</v>
          </cell>
          <cell r="Q322">
            <v>1.27</v>
          </cell>
          <cell r="T322">
            <v>101.17</v>
          </cell>
          <cell r="U322">
            <v>9.7899999999999991</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CR_DIV_GR.APE</v>
          </cell>
          <cell r="G323">
            <v>0.11</v>
          </cell>
          <cell r="H323">
            <v>0.79</v>
          </cell>
          <cell r="I323">
            <v>0.84</v>
          </cell>
          <cell r="J323">
            <v>0.31</v>
          </cell>
          <cell r="K323">
            <v>0.19</v>
          </cell>
          <cell r="L323">
            <v>165.71</v>
          </cell>
          <cell r="M323">
            <v>643.96</v>
          </cell>
          <cell r="N323">
            <v>-0.47</v>
          </cell>
          <cell r="O323">
            <v>-9.43</v>
          </cell>
          <cell r="P323">
            <v>-28.87</v>
          </cell>
          <cell r="Q323">
            <v>-8.25</v>
          </cell>
          <cell r="R323">
            <v>0.91</v>
          </cell>
          <cell r="T323">
            <v>189.66</v>
          </cell>
          <cell r="U323">
            <v>4.3899999999999997</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CR_DIV_GR.APE.CESI</v>
          </cell>
          <cell r="G324">
            <v>5.07</v>
          </cell>
          <cell r="H324">
            <v>0.24</v>
          </cell>
          <cell r="I324">
            <v>0.84</v>
          </cell>
          <cell r="J324">
            <v>0.31</v>
          </cell>
          <cell r="K324">
            <v>6.46</v>
          </cell>
          <cell r="L324">
            <v>1.67</v>
          </cell>
          <cell r="M324">
            <v>0.12</v>
          </cell>
          <cell r="O324">
            <v>0.05</v>
          </cell>
          <cell r="P324">
            <v>-0.02</v>
          </cell>
          <cell r="U324">
            <v>0.15</v>
          </cell>
          <cell r="Z324">
            <v>1.67</v>
          </cell>
          <cell r="AU324">
            <v>3.34</v>
          </cell>
        </row>
        <row r="325">
          <cell r="F325" t="str">
            <v>CR_DIV_GR.APE.CONPH</v>
          </cell>
          <cell r="G325">
            <v>5.07</v>
          </cell>
          <cell r="H325">
            <v>0.24</v>
          </cell>
          <cell r="I325">
            <v>0.84</v>
          </cell>
          <cell r="J325">
            <v>0.31</v>
          </cell>
          <cell r="K325">
            <v>6.46</v>
          </cell>
          <cell r="L325">
            <v>0.01</v>
          </cell>
          <cell r="M325">
            <v>0.03</v>
          </cell>
          <cell r="P325">
            <v>0.01</v>
          </cell>
          <cell r="Q325">
            <v>0.01</v>
          </cell>
          <cell r="U325">
            <v>0.08</v>
          </cell>
          <cell r="Z325">
            <v>0.01</v>
          </cell>
          <cell r="AU325">
            <v>0.02</v>
          </cell>
        </row>
        <row r="326">
          <cell r="F326" t="str">
            <v>CR_DIV_GR.APE.CORPORATE</v>
          </cell>
          <cell r="G326">
            <v>0.11</v>
          </cell>
          <cell r="H326">
            <v>0.79</v>
          </cell>
          <cell r="I326">
            <v>235.79</v>
          </cell>
          <cell r="J326">
            <v>67.44</v>
          </cell>
          <cell r="K326">
            <v>0.19</v>
          </cell>
          <cell r="L326">
            <v>6.46</v>
          </cell>
          <cell r="O326">
            <v>-0.79</v>
          </cell>
          <cell r="R326">
            <v>0.91</v>
          </cell>
          <cell r="T326">
            <v>181.04</v>
          </cell>
          <cell r="U326">
            <v>4.3899999999999997</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CR_DIV_GR.APE.DALM_TR</v>
          </cell>
          <cell r="G327">
            <v>972.15</v>
          </cell>
          <cell r="H327">
            <v>20.65</v>
          </cell>
          <cell r="I327">
            <v>192.1</v>
          </cell>
          <cell r="J327">
            <v>58.91</v>
          </cell>
          <cell r="K327">
            <v>1243.81</v>
          </cell>
          <cell r="L327">
            <v>0.46</v>
          </cell>
          <cell r="U327">
            <v>-0.01</v>
          </cell>
          <cell r="Z327">
            <v>0.46</v>
          </cell>
          <cell r="AU327">
            <v>0.92</v>
          </cell>
        </row>
        <row r="328">
          <cell r="F328" t="str">
            <v>CR_DIV_GR.APE.EN_DISTR</v>
          </cell>
          <cell r="G328">
            <v>0.94</v>
          </cell>
          <cell r="H328">
            <v>0.42</v>
          </cell>
          <cell r="I328">
            <v>0.17</v>
          </cell>
          <cell r="J328">
            <v>0.32</v>
          </cell>
          <cell r="K328">
            <v>1.85</v>
          </cell>
          <cell r="L328">
            <v>7.62</v>
          </cell>
          <cell r="M328">
            <v>697.04</v>
          </cell>
          <cell r="O328">
            <v>-4.7300000000000004</v>
          </cell>
          <cell r="U328">
            <v>692.31</v>
          </cell>
          <cell r="Z328">
            <v>7.62</v>
          </cell>
          <cell r="AL328">
            <v>0.02</v>
          </cell>
          <cell r="AU328">
            <v>15.26</v>
          </cell>
        </row>
        <row r="329">
          <cell r="F329" t="str">
            <v>CR_DIV_GR.APE.EN_FTL</v>
          </cell>
          <cell r="G329">
            <v>5.42</v>
          </cell>
          <cell r="H329">
            <v>0.15</v>
          </cell>
          <cell r="I329">
            <v>0.28999999999999998</v>
          </cell>
          <cell r="J329">
            <v>0.35</v>
          </cell>
          <cell r="K329">
            <v>6.21</v>
          </cell>
          <cell r="L329">
            <v>24.29</v>
          </cell>
          <cell r="M329">
            <v>0.01</v>
          </cell>
          <cell r="T329">
            <v>0.11</v>
          </cell>
          <cell r="U329">
            <v>0.01</v>
          </cell>
          <cell r="X329">
            <v>2.95</v>
          </cell>
          <cell r="Z329">
            <v>24.29</v>
          </cell>
          <cell r="AU329">
            <v>51.64</v>
          </cell>
        </row>
        <row r="330">
          <cell r="F330" t="str">
            <v>CR_DIV_GR.APE.EN_HYDRO</v>
          </cell>
          <cell r="G330">
            <v>5.42</v>
          </cell>
          <cell r="H330">
            <v>0.24</v>
          </cell>
          <cell r="I330">
            <v>0.28999999999999998</v>
          </cell>
          <cell r="J330">
            <v>0.35</v>
          </cell>
          <cell r="K330">
            <v>0.24</v>
          </cell>
          <cell r="L330">
            <v>0.32</v>
          </cell>
          <cell r="M330">
            <v>-118.03</v>
          </cell>
          <cell r="O330">
            <v>3.44</v>
          </cell>
          <cell r="P330">
            <v>-28.97</v>
          </cell>
          <cell r="Q330">
            <v>-6.36</v>
          </cell>
          <cell r="U330">
            <v>-149.94</v>
          </cell>
          <cell r="Z330">
            <v>0.32</v>
          </cell>
          <cell r="AU330">
            <v>0.64</v>
          </cell>
        </row>
        <row r="331">
          <cell r="F331" t="str">
            <v>CR_DIV_GR.APE.EN_POWER</v>
          </cell>
          <cell r="G331">
            <v>86.99</v>
          </cell>
          <cell r="H331">
            <v>0.24</v>
          </cell>
          <cell r="I331">
            <v>1.92</v>
          </cell>
          <cell r="J331">
            <v>3.35</v>
          </cell>
          <cell r="K331">
            <v>93.71</v>
          </cell>
          <cell r="L331">
            <v>6.9</v>
          </cell>
          <cell r="M331">
            <v>7.5</v>
          </cell>
          <cell r="N331">
            <v>-0.09</v>
          </cell>
          <cell r="P331">
            <v>-0.18</v>
          </cell>
          <cell r="T331">
            <v>0.02</v>
          </cell>
          <cell r="U331">
            <v>7.23</v>
          </cell>
          <cell r="Z331">
            <v>6.9</v>
          </cell>
          <cell r="AU331">
            <v>13.82</v>
          </cell>
        </row>
        <row r="332">
          <cell r="F332" t="str">
            <v>CR_DIV_GR.APE.EN_PROD</v>
          </cell>
          <cell r="G332">
            <v>0.01</v>
          </cell>
          <cell r="H332">
            <v>0.01</v>
          </cell>
          <cell r="I332">
            <v>1.92</v>
          </cell>
          <cell r="J332">
            <v>3.35</v>
          </cell>
          <cell r="K332">
            <v>0.02</v>
          </cell>
          <cell r="L332">
            <v>27.79</v>
          </cell>
          <cell r="P332">
            <v>-0.03</v>
          </cell>
          <cell r="Q332">
            <v>0.01</v>
          </cell>
          <cell r="T332">
            <v>0.01</v>
          </cell>
          <cell r="U332">
            <v>-0.02</v>
          </cell>
          <cell r="Z332">
            <v>27.79</v>
          </cell>
          <cell r="AU332">
            <v>55.59</v>
          </cell>
        </row>
        <row r="333">
          <cell r="F333" t="str">
            <v>CR_DIV_GR.APE.EN_TRADE</v>
          </cell>
          <cell r="G333">
            <v>12.28</v>
          </cell>
          <cell r="H333">
            <v>3.11</v>
          </cell>
          <cell r="I333">
            <v>2.33</v>
          </cell>
          <cell r="J333">
            <v>1.1299999999999999</v>
          </cell>
          <cell r="K333">
            <v>18.850000000000001</v>
          </cell>
          <cell r="L333">
            <v>10.23</v>
          </cell>
          <cell r="M333">
            <v>-1.24</v>
          </cell>
          <cell r="P333">
            <v>-0.08</v>
          </cell>
          <cell r="U333">
            <v>-1.32</v>
          </cell>
          <cell r="Z333">
            <v>10.23</v>
          </cell>
          <cell r="AU333">
            <v>20.46</v>
          </cell>
        </row>
        <row r="334">
          <cell r="F334" t="str">
            <v>CR_DIV_GR.APE.ENEL_IT</v>
          </cell>
          <cell r="G334">
            <v>586.86</v>
          </cell>
          <cell r="H334">
            <v>3.11</v>
          </cell>
          <cell r="I334">
            <v>114.41</v>
          </cell>
          <cell r="J334">
            <v>42.17</v>
          </cell>
          <cell r="K334">
            <v>743.44</v>
          </cell>
          <cell r="L334">
            <v>0.36</v>
          </cell>
          <cell r="N334">
            <v>-1.18</v>
          </cell>
          <cell r="O334">
            <v>-7.43</v>
          </cell>
          <cell r="P334">
            <v>0.5</v>
          </cell>
          <cell r="Q334">
            <v>-1.9</v>
          </cell>
          <cell r="T334">
            <v>7.14</v>
          </cell>
          <cell r="U334">
            <v>151.29</v>
          </cell>
          <cell r="Z334">
            <v>0.36</v>
          </cell>
          <cell r="AU334">
            <v>0.72</v>
          </cell>
        </row>
        <row r="335">
          <cell r="F335" t="str">
            <v>CR_DIV_GR.APE.ERGA</v>
          </cell>
          <cell r="G335">
            <v>1.22</v>
          </cell>
          <cell r="H335">
            <v>0.36</v>
          </cell>
          <cell r="I335">
            <v>114.41</v>
          </cell>
          <cell r="J335">
            <v>42.17</v>
          </cell>
          <cell r="K335">
            <v>1.84</v>
          </cell>
          <cell r="L335">
            <v>9.65</v>
          </cell>
          <cell r="M335">
            <v>60.53</v>
          </cell>
          <cell r="U335">
            <v>94.47</v>
          </cell>
          <cell r="Z335">
            <v>9.65</v>
          </cell>
          <cell r="AU335">
            <v>19.3</v>
          </cell>
        </row>
        <row r="336">
          <cell r="F336" t="str">
            <v>CR_DIV_GR.APE.EUROGEN</v>
          </cell>
          <cell r="G336">
            <v>208.7</v>
          </cell>
          <cell r="H336">
            <v>0.66</v>
          </cell>
          <cell r="I336">
            <v>46.61</v>
          </cell>
          <cell r="J336">
            <v>2.31</v>
          </cell>
          <cell r="K336">
            <v>258.27999999999997</v>
          </cell>
          <cell r="L336">
            <v>10.17</v>
          </cell>
          <cell r="M336">
            <v>0.01</v>
          </cell>
          <cell r="N336">
            <v>-0.12</v>
          </cell>
          <cell r="P336">
            <v>0.04</v>
          </cell>
          <cell r="Q336">
            <v>-0.04</v>
          </cell>
          <cell r="U336">
            <v>-0.11</v>
          </cell>
          <cell r="Z336">
            <v>10.17</v>
          </cell>
          <cell r="AU336">
            <v>20.34</v>
          </cell>
        </row>
        <row r="337">
          <cell r="F337" t="str">
            <v>CR_DIV_GR.APE.FACTOR</v>
          </cell>
          <cell r="G337">
            <v>208.7</v>
          </cell>
          <cell r="H337">
            <v>1.88</v>
          </cell>
          <cell r="I337">
            <v>2.13</v>
          </cell>
          <cell r="J337">
            <v>0.65</v>
          </cell>
          <cell r="K337">
            <v>4.66</v>
          </cell>
          <cell r="L337">
            <v>12.17</v>
          </cell>
          <cell r="U337">
            <v>0.15</v>
          </cell>
          <cell r="Z337">
            <v>12.17</v>
          </cell>
          <cell r="AU337">
            <v>24.34</v>
          </cell>
        </row>
        <row r="338">
          <cell r="F338" t="str">
            <v>CR_DIV_GR.APE.INTERPW</v>
          </cell>
          <cell r="G338">
            <v>9.6</v>
          </cell>
          <cell r="H338">
            <v>1.88</v>
          </cell>
          <cell r="I338">
            <v>2.13</v>
          </cell>
          <cell r="J338">
            <v>0.65</v>
          </cell>
          <cell r="K338">
            <v>9.6</v>
          </cell>
          <cell r="L338">
            <v>3.55</v>
          </cell>
          <cell r="M338">
            <v>-0.57999999999999996</v>
          </cell>
          <cell r="U338">
            <v>-2.4900000000000002</v>
          </cell>
          <cell r="Z338">
            <v>3.55</v>
          </cell>
          <cell r="AU338">
            <v>7.1</v>
          </cell>
        </row>
        <row r="339">
          <cell r="F339" t="str">
            <v>CR_DIV_GR.APE.SEI</v>
          </cell>
          <cell r="G339">
            <v>8.2799999999999994</v>
          </cell>
          <cell r="H339">
            <v>1.61</v>
          </cell>
          <cell r="I339">
            <v>1.56</v>
          </cell>
          <cell r="J339">
            <v>1.21</v>
          </cell>
          <cell r="K339">
            <v>12.66</v>
          </cell>
          <cell r="L339">
            <v>23.11</v>
          </cell>
          <cell r="M339">
            <v>-1.3</v>
          </cell>
          <cell r="O339">
            <v>-0.01</v>
          </cell>
          <cell r="T339">
            <v>0.78</v>
          </cell>
          <cell r="U339">
            <v>13.37</v>
          </cell>
          <cell r="X339">
            <v>0.04</v>
          </cell>
          <cell r="Z339">
            <v>23.11</v>
          </cell>
          <cell r="AL339">
            <v>0.08</v>
          </cell>
          <cell r="AU339">
            <v>47.12</v>
          </cell>
        </row>
        <row r="340">
          <cell r="F340" t="str">
            <v>CR_DIV_GR.APE.SOLE</v>
          </cell>
          <cell r="G340">
            <v>0.01</v>
          </cell>
          <cell r="H340">
            <v>1.61</v>
          </cell>
          <cell r="I340">
            <v>1.56</v>
          </cell>
          <cell r="J340">
            <v>1.21</v>
          </cell>
          <cell r="K340">
            <v>0.01</v>
          </cell>
          <cell r="L340">
            <v>0.36</v>
          </cell>
          <cell r="M340">
            <v>0.27</v>
          </cell>
          <cell r="O340">
            <v>-0.01</v>
          </cell>
          <cell r="P340">
            <v>-0.11</v>
          </cell>
          <cell r="T340">
            <v>0.02</v>
          </cell>
          <cell r="U340">
            <v>19.579999999999998</v>
          </cell>
          <cell r="Z340">
            <v>0.36</v>
          </cell>
          <cell r="AU340">
            <v>0.74</v>
          </cell>
        </row>
        <row r="341">
          <cell r="F341" t="str">
            <v>CR_DIV_GR.APE.TERNA</v>
          </cell>
          <cell r="G341">
            <v>8.15</v>
          </cell>
          <cell r="H341">
            <v>20.65</v>
          </cell>
          <cell r="I341">
            <v>0.01</v>
          </cell>
          <cell r="J341">
            <v>0.01</v>
          </cell>
          <cell r="K341">
            <v>8.17</v>
          </cell>
          <cell r="L341">
            <v>5.86</v>
          </cell>
          <cell r="M341">
            <v>0.03</v>
          </cell>
          <cell r="N341">
            <v>0.92</v>
          </cell>
          <cell r="O341">
            <v>-0.05</v>
          </cell>
          <cell r="U341">
            <v>0.9</v>
          </cell>
          <cell r="Z341">
            <v>5.86</v>
          </cell>
          <cell r="AU341">
            <v>11.72</v>
          </cell>
        </row>
        <row r="342">
          <cell r="F342" t="str">
            <v>CR_DIV_GR.APE.TRIPLE</v>
          </cell>
          <cell r="G342">
            <v>1.41</v>
          </cell>
          <cell r="H342">
            <v>0.03</v>
          </cell>
          <cell r="I342">
            <v>0.01</v>
          </cell>
          <cell r="J342">
            <v>0.17</v>
          </cell>
          <cell r="K342">
            <v>1.61</v>
          </cell>
          <cell r="L342">
            <v>0.03</v>
          </cell>
          <cell r="P342">
            <v>0.01</v>
          </cell>
          <cell r="U342">
            <v>0.01</v>
          </cell>
          <cell r="Z342">
            <v>0.03</v>
          </cell>
          <cell r="AU342">
            <v>0.06</v>
          </cell>
        </row>
        <row r="343">
          <cell r="F343" t="str">
            <v>CR_DIV_GR.APE.VALDIS</v>
          </cell>
          <cell r="G343">
            <v>10.55</v>
          </cell>
          <cell r="H343">
            <v>3.77</v>
          </cell>
          <cell r="I343">
            <v>0.71</v>
          </cell>
          <cell r="J343">
            <v>0.17</v>
          </cell>
          <cell r="K343">
            <v>15.55</v>
          </cell>
          <cell r="L343">
            <v>1.61</v>
          </cell>
          <cell r="M343">
            <v>-0.41</v>
          </cell>
          <cell r="O343">
            <v>-0.05</v>
          </cell>
          <cell r="P343">
            <v>-0.01</v>
          </cell>
          <cell r="T343">
            <v>2.37</v>
          </cell>
          <cell r="U343">
            <v>-0.47</v>
          </cell>
          <cell r="AG343">
            <v>2.37</v>
          </cell>
          <cell r="AU343">
            <v>4.74</v>
          </cell>
        </row>
        <row r="344">
          <cell r="F344" t="str">
            <v>CR_DIV_GR.APE.WIND</v>
          </cell>
          <cell r="G344">
            <v>2.2200000000000002</v>
          </cell>
          <cell r="H344">
            <v>3.77</v>
          </cell>
          <cell r="I344">
            <v>0.71</v>
          </cell>
          <cell r="J344">
            <v>0.52</v>
          </cell>
          <cell r="K344">
            <v>2.2200000000000002</v>
          </cell>
          <cell r="L344">
            <v>1.41</v>
          </cell>
          <cell r="M344">
            <v>-7.0000000000000007E-2</v>
          </cell>
          <cell r="T344">
            <v>1.19</v>
          </cell>
          <cell r="U344">
            <v>-7.0000000000000007E-2</v>
          </cell>
          <cell r="Z344">
            <v>1.41</v>
          </cell>
          <cell r="AU344">
            <v>4.01</v>
          </cell>
        </row>
        <row r="345">
          <cell r="F345" t="str">
            <v>CR_DIV_GR.CHI</v>
          </cell>
          <cell r="G345">
            <v>6.04</v>
          </cell>
          <cell r="H345">
            <v>0.42</v>
          </cell>
          <cell r="I345">
            <v>19</v>
          </cell>
          <cell r="J345">
            <v>4.3099999999999996</v>
          </cell>
          <cell r="K345">
            <v>0.01</v>
          </cell>
          <cell r="L345">
            <v>129.87</v>
          </cell>
          <cell r="M345">
            <v>0.02</v>
          </cell>
          <cell r="N345">
            <v>0.04</v>
          </cell>
          <cell r="O345">
            <v>0.15</v>
          </cell>
          <cell r="P345">
            <v>-0.03</v>
          </cell>
          <cell r="Q345">
            <v>1.27</v>
          </cell>
          <cell r="T345">
            <v>101.17</v>
          </cell>
          <cell r="U345">
            <v>9.7899999999999991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CR_DIV_GR.CHI.CESI</v>
          </cell>
          <cell r="G346">
            <v>9.68</v>
          </cell>
          <cell r="H346">
            <v>0.72</v>
          </cell>
          <cell r="I346">
            <v>19</v>
          </cell>
          <cell r="J346">
            <v>4.3099999999999996</v>
          </cell>
          <cell r="K346">
            <v>11.99</v>
          </cell>
          <cell r="L346">
            <v>0.28000000000000003</v>
          </cell>
          <cell r="M346">
            <v>1473.01</v>
          </cell>
          <cell r="N346">
            <v>1.25</v>
          </cell>
          <cell r="O346">
            <v>26.06</v>
          </cell>
          <cell r="P346">
            <v>98.92</v>
          </cell>
          <cell r="Q346">
            <v>32.29</v>
          </cell>
          <cell r="T346">
            <v>0.02</v>
          </cell>
          <cell r="U346">
            <v>2544.23</v>
          </cell>
          <cell r="Z346">
            <v>0.28000000000000003</v>
          </cell>
          <cell r="AU346">
            <v>0.57999999999999996</v>
          </cell>
        </row>
        <row r="347">
          <cell r="F347" t="str">
            <v>CR_DIV_GR.CHI.CHI_ENERGY</v>
          </cell>
          <cell r="G347">
            <v>0.05</v>
          </cell>
          <cell r="H347">
            <v>0.16</v>
          </cell>
          <cell r="I347">
            <v>0.11</v>
          </cell>
          <cell r="J347">
            <v>0.06</v>
          </cell>
          <cell r="K347">
            <v>0.38</v>
          </cell>
          <cell r="L347">
            <v>0.25</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CR_DIV_GR.CHI.CORPORATE</v>
          </cell>
          <cell r="G348">
            <v>6.04</v>
          </cell>
          <cell r="H348">
            <v>0.42</v>
          </cell>
          <cell r="I348">
            <v>0.37</v>
          </cell>
          <cell r="J348">
            <v>0.06</v>
          </cell>
          <cell r="K348">
            <v>0.01</v>
          </cell>
          <cell r="L348">
            <v>0.38</v>
          </cell>
          <cell r="M348">
            <v>0.02</v>
          </cell>
          <cell r="N348">
            <v>0.04</v>
          </cell>
          <cell r="O348">
            <v>86.17</v>
          </cell>
          <cell r="P348">
            <v>2.52</v>
          </cell>
          <cell r="Q348">
            <v>0.53</v>
          </cell>
          <cell r="S348">
            <v>0.03</v>
          </cell>
          <cell r="T348">
            <v>81.77</v>
          </cell>
          <cell r="U348">
            <v>9.7899999999999991</v>
          </cell>
          <cell r="W348">
            <v>-0.4</v>
          </cell>
          <cell r="X348">
            <v>623.62</v>
          </cell>
          <cell r="Y348">
            <v>0.66</v>
          </cell>
          <cell r="AA348">
            <v>0.43</v>
          </cell>
          <cell r="AD348">
            <v>1.98</v>
          </cell>
          <cell r="AI348">
            <v>3.01</v>
          </cell>
          <cell r="AK348">
            <v>0.11</v>
          </cell>
          <cell r="AL348">
            <v>1.77</v>
          </cell>
          <cell r="AR348">
            <v>0.2</v>
          </cell>
          <cell r="AU348">
            <v>729.47</v>
          </cell>
        </row>
        <row r="349">
          <cell r="F349" t="str">
            <v>CR_DIV_GR.CHI.D</v>
          </cell>
          <cell r="G349">
            <v>18.3</v>
          </cell>
          <cell r="H349">
            <v>4.1100000000000003</v>
          </cell>
          <cell r="I349">
            <v>1.76</v>
          </cell>
          <cell r="J349">
            <v>1.22</v>
          </cell>
          <cell r="K349">
            <v>25.39</v>
          </cell>
          <cell r="L349">
            <v>1.79</v>
          </cell>
          <cell r="M349">
            <v>258.13</v>
          </cell>
          <cell r="N349">
            <v>521.84</v>
          </cell>
          <cell r="O349">
            <v>87.51</v>
          </cell>
          <cell r="P349">
            <v>2.2999999999999998</v>
          </cell>
          <cell r="Q349">
            <v>1.31</v>
          </cell>
          <cell r="R349">
            <v>224.1</v>
          </cell>
          <cell r="S349">
            <v>0.03</v>
          </cell>
          <cell r="T349">
            <v>0.06</v>
          </cell>
          <cell r="U349">
            <v>1379.83</v>
          </cell>
          <cell r="AG349">
            <v>0.06</v>
          </cell>
          <cell r="AU349">
            <v>0.12</v>
          </cell>
        </row>
        <row r="350">
          <cell r="F350" t="str">
            <v>CR_DIV_GR.CHI.DALM_TR</v>
          </cell>
          <cell r="G350">
            <v>1923.53</v>
          </cell>
          <cell r="H350">
            <v>14.92</v>
          </cell>
          <cell r="I350">
            <v>235.79</v>
          </cell>
          <cell r="J350">
            <v>67.44</v>
          </cell>
          <cell r="K350">
            <v>2241.6799999999998</v>
          </cell>
          <cell r="L350">
            <v>1.05</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CR_DIV_GR.CHI.DEVAL</v>
          </cell>
          <cell r="G351">
            <v>1.8</v>
          </cell>
          <cell r="H351">
            <v>0.2</v>
          </cell>
          <cell r="I351">
            <v>0.16</v>
          </cell>
          <cell r="J351">
            <v>0.18</v>
          </cell>
          <cell r="K351">
            <v>2.34</v>
          </cell>
          <cell r="L351">
            <v>2243.65</v>
          </cell>
          <cell r="M351">
            <v>258.13</v>
          </cell>
          <cell r="N351">
            <v>521.84</v>
          </cell>
          <cell r="O351">
            <v>87.51</v>
          </cell>
          <cell r="P351">
            <v>2.2999999999999998</v>
          </cell>
          <cell r="Q351">
            <v>1.31</v>
          </cell>
          <cell r="R351">
            <v>224.1</v>
          </cell>
          <cell r="S351">
            <v>0.03</v>
          </cell>
          <cell r="T351">
            <v>7.26</v>
          </cell>
          <cell r="U351">
            <v>1379.83</v>
          </cell>
          <cell r="AU351">
            <v>7.26</v>
          </cell>
        </row>
        <row r="352">
          <cell r="F352" t="str">
            <v>CR_DIV_GR.CHI.EGREEN</v>
          </cell>
          <cell r="G352">
            <v>5.66</v>
          </cell>
          <cell r="H352">
            <v>0.15</v>
          </cell>
          <cell r="I352">
            <v>0.2</v>
          </cell>
          <cell r="J352">
            <v>0.3</v>
          </cell>
          <cell r="K352">
            <v>6.31</v>
          </cell>
          <cell r="L352">
            <v>2.93</v>
          </cell>
          <cell r="M352">
            <v>115.12</v>
          </cell>
          <cell r="O352">
            <v>40.31</v>
          </cell>
          <cell r="P352">
            <v>11.04</v>
          </cell>
          <cell r="Q352">
            <v>3.01</v>
          </cell>
          <cell r="U352">
            <v>169.48</v>
          </cell>
          <cell r="Z352">
            <v>2.93</v>
          </cell>
          <cell r="AR352">
            <v>0.06</v>
          </cell>
          <cell r="AU352">
            <v>5.92</v>
          </cell>
        </row>
        <row r="353">
          <cell r="F353" t="str">
            <v>CR_DIV_GR.CHI.EINBV</v>
          </cell>
          <cell r="G353">
            <v>5.66</v>
          </cell>
          <cell r="H353">
            <v>0.14000000000000001</v>
          </cell>
          <cell r="I353">
            <v>0.2</v>
          </cell>
          <cell r="J353">
            <v>0.3</v>
          </cell>
          <cell r="K353">
            <v>0.14000000000000001</v>
          </cell>
          <cell r="L353">
            <v>18.34</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CR_DIV_GR.CHI.EN_DISTR</v>
          </cell>
          <cell r="G354">
            <v>0.01</v>
          </cell>
          <cell r="H354">
            <v>0.2</v>
          </cell>
          <cell r="K354">
            <v>0.2</v>
          </cell>
          <cell r="L354">
            <v>11.88</v>
          </cell>
          <cell r="M354">
            <v>3.71</v>
          </cell>
          <cell r="N354">
            <v>0.02</v>
          </cell>
          <cell r="O354">
            <v>0.8</v>
          </cell>
          <cell r="P354">
            <v>0.72</v>
          </cell>
          <cell r="Q354">
            <v>0.39</v>
          </cell>
          <cell r="T354">
            <v>0.06</v>
          </cell>
          <cell r="U354">
            <v>5.72</v>
          </cell>
          <cell r="Z354">
            <v>11.88</v>
          </cell>
          <cell r="AU354">
            <v>23.76</v>
          </cell>
        </row>
        <row r="355">
          <cell r="F355" t="str">
            <v>CR_DIV_GR.CHI.EN_FTL</v>
          </cell>
          <cell r="G355">
            <v>1040.9100000000001</v>
          </cell>
          <cell r="H355">
            <v>0.2</v>
          </cell>
          <cell r="I355">
            <v>2.2000000000000002</v>
          </cell>
          <cell r="J355">
            <v>1.08</v>
          </cell>
          <cell r="K355">
            <v>1046.23</v>
          </cell>
          <cell r="L355">
            <v>9.83</v>
          </cell>
          <cell r="M355">
            <v>2.86</v>
          </cell>
          <cell r="N355">
            <v>0.1</v>
          </cell>
          <cell r="O355">
            <v>2.04</v>
          </cell>
          <cell r="P355">
            <v>0.36</v>
          </cell>
          <cell r="Q355">
            <v>0.04</v>
          </cell>
          <cell r="S355">
            <v>0.15</v>
          </cell>
          <cell r="T355">
            <v>0.15</v>
          </cell>
          <cell r="U355">
            <v>5.6</v>
          </cell>
          <cell r="X355">
            <v>6.57</v>
          </cell>
          <cell r="Z355">
            <v>9.83</v>
          </cell>
          <cell r="AU355">
            <v>26.38</v>
          </cell>
        </row>
        <row r="356">
          <cell r="F356" t="str">
            <v>CR_DIV_GR.CHI.EN_HYDRO</v>
          </cell>
          <cell r="G356">
            <v>0.01</v>
          </cell>
          <cell r="H356">
            <v>0.01</v>
          </cell>
          <cell r="I356">
            <v>2.2000000000000002</v>
          </cell>
          <cell r="J356">
            <v>1.08</v>
          </cell>
          <cell r="K356">
            <v>0.02</v>
          </cell>
          <cell r="L356">
            <v>0.14000000000000001</v>
          </cell>
          <cell r="M356">
            <v>1.4</v>
          </cell>
          <cell r="O356">
            <v>0.28000000000000003</v>
          </cell>
          <cell r="P356">
            <v>0.01</v>
          </cell>
          <cell r="Q356">
            <v>0.01</v>
          </cell>
          <cell r="U356">
            <v>1.73</v>
          </cell>
          <cell r="Z356">
            <v>0.14000000000000001</v>
          </cell>
          <cell r="AU356">
            <v>0.28000000000000003</v>
          </cell>
        </row>
        <row r="357">
          <cell r="F357" t="str">
            <v>CR_DIV_GR.CHI.EN_POWER</v>
          </cell>
          <cell r="G357">
            <v>13.18</v>
          </cell>
          <cell r="H357">
            <v>3.26</v>
          </cell>
          <cell r="I357">
            <v>0.6</v>
          </cell>
          <cell r="J357">
            <v>1.28</v>
          </cell>
          <cell r="K357">
            <v>18.32</v>
          </cell>
          <cell r="L357">
            <v>0.02</v>
          </cell>
          <cell r="O357">
            <v>0.01</v>
          </cell>
          <cell r="T357">
            <v>0.05</v>
          </cell>
          <cell r="U357">
            <v>0.01</v>
          </cell>
          <cell r="Z357">
            <v>0.02</v>
          </cell>
          <cell r="AU357">
            <v>0.09</v>
          </cell>
        </row>
        <row r="358">
          <cell r="F358" t="str">
            <v>CR_DIV_GR.CHI.EN_PROD</v>
          </cell>
          <cell r="G358">
            <v>650.62</v>
          </cell>
          <cell r="H358">
            <v>3.26</v>
          </cell>
          <cell r="I358">
            <v>135.58000000000001</v>
          </cell>
          <cell r="J358">
            <v>58.85</v>
          </cell>
          <cell r="K358">
            <v>845.05</v>
          </cell>
          <cell r="L358">
            <v>39.03</v>
          </cell>
          <cell r="M358">
            <v>1.1200000000000001</v>
          </cell>
          <cell r="N358">
            <v>0.04</v>
          </cell>
          <cell r="O358">
            <v>0.3</v>
          </cell>
          <cell r="P358">
            <v>0.35</v>
          </cell>
          <cell r="T358">
            <v>0.46</v>
          </cell>
          <cell r="U358">
            <v>1.81</v>
          </cell>
          <cell r="Z358">
            <v>39.03</v>
          </cell>
          <cell r="AU358">
            <v>78.52</v>
          </cell>
        </row>
        <row r="359">
          <cell r="F359" t="str">
            <v>CR_DIV_GR.CHI.EN_TRADE</v>
          </cell>
          <cell r="G359">
            <v>0.86</v>
          </cell>
          <cell r="H359">
            <v>0.35</v>
          </cell>
          <cell r="I359">
            <v>135.58000000000001</v>
          </cell>
          <cell r="J359">
            <v>58.85</v>
          </cell>
          <cell r="K359">
            <v>1.3</v>
          </cell>
          <cell r="L359">
            <v>0.05</v>
          </cell>
          <cell r="O359">
            <v>0.1</v>
          </cell>
          <cell r="U359">
            <v>0.1</v>
          </cell>
          <cell r="Z359">
            <v>0.05</v>
          </cell>
          <cell r="AU359">
            <v>0.1</v>
          </cell>
        </row>
        <row r="360">
          <cell r="F360" t="str">
            <v>CR_DIV_GR.CHI.ENEL_IT</v>
          </cell>
          <cell r="G360">
            <v>161.68</v>
          </cell>
          <cell r="H360">
            <v>0.66</v>
          </cell>
          <cell r="I360">
            <v>83.57</v>
          </cell>
          <cell r="J360">
            <v>1.41</v>
          </cell>
          <cell r="K360">
            <v>247.32</v>
          </cell>
          <cell r="L360">
            <v>0.51</v>
          </cell>
          <cell r="O360">
            <v>0.01</v>
          </cell>
          <cell r="Q360">
            <v>0.03</v>
          </cell>
          <cell r="T360">
            <v>0.04</v>
          </cell>
          <cell r="U360">
            <v>0.04</v>
          </cell>
          <cell r="Z360">
            <v>0.51</v>
          </cell>
          <cell r="AU360">
            <v>1.06</v>
          </cell>
        </row>
        <row r="361">
          <cell r="F361" t="str">
            <v>CR_DIV_GR.CHI.ERGA</v>
          </cell>
          <cell r="G361">
            <v>161.68</v>
          </cell>
          <cell r="H361">
            <v>1.31</v>
          </cell>
          <cell r="I361">
            <v>2.08</v>
          </cell>
          <cell r="J361">
            <v>0.48</v>
          </cell>
          <cell r="K361">
            <v>3.87</v>
          </cell>
          <cell r="L361">
            <v>3.45</v>
          </cell>
          <cell r="M361">
            <v>0.34</v>
          </cell>
          <cell r="N361">
            <v>0.06</v>
          </cell>
          <cell r="O361">
            <v>1.34</v>
          </cell>
          <cell r="T361">
            <v>0.11</v>
          </cell>
          <cell r="U361">
            <v>1.76</v>
          </cell>
          <cell r="Z361">
            <v>3.45</v>
          </cell>
          <cell r="AU361">
            <v>7.01</v>
          </cell>
        </row>
        <row r="362">
          <cell r="F362" t="str">
            <v>CR_DIV_GR.CHI.EUROGEN</v>
          </cell>
          <cell r="G362">
            <v>7.53</v>
          </cell>
          <cell r="H362">
            <v>1.31</v>
          </cell>
          <cell r="I362">
            <v>2.08</v>
          </cell>
          <cell r="J362">
            <v>0.48</v>
          </cell>
          <cell r="K362">
            <v>1.97</v>
          </cell>
          <cell r="L362">
            <v>9.65</v>
          </cell>
          <cell r="M362">
            <v>2.86</v>
          </cell>
          <cell r="N362">
            <v>0.1</v>
          </cell>
          <cell r="O362">
            <v>2.04</v>
          </cell>
          <cell r="P362">
            <v>0.36</v>
          </cell>
          <cell r="Q362">
            <v>0.04</v>
          </cell>
          <cell r="S362">
            <v>0.15</v>
          </cell>
          <cell r="T362">
            <v>0.01</v>
          </cell>
          <cell r="U362">
            <v>5.6</v>
          </cell>
          <cell r="Z362">
            <v>9.65</v>
          </cell>
          <cell r="AU362">
            <v>19.309999999999999</v>
          </cell>
        </row>
        <row r="363">
          <cell r="F363" t="str">
            <v>CR_DIV_GR.CHI.INTERPW</v>
          </cell>
          <cell r="G363">
            <v>2.09</v>
          </cell>
          <cell r="H363">
            <v>1.98</v>
          </cell>
          <cell r="I363">
            <v>0.01</v>
          </cell>
          <cell r="J363">
            <v>0.95</v>
          </cell>
          <cell r="K363">
            <v>2.1</v>
          </cell>
          <cell r="L363">
            <v>1.59</v>
          </cell>
          <cell r="M363">
            <v>1.4</v>
          </cell>
          <cell r="O363">
            <v>0.28000000000000003</v>
          </cell>
          <cell r="P363">
            <v>0.01</v>
          </cell>
          <cell r="Q363">
            <v>0.01</v>
          </cell>
          <cell r="T363">
            <v>0.01</v>
          </cell>
          <cell r="U363">
            <v>1.73</v>
          </cell>
          <cell r="Z363">
            <v>1.59</v>
          </cell>
          <cell r="AU363">
            <v>3.19</v>
          </cell>
        </row>
        <row r="364">
          <cell r="F364" t="str">
            <v>CR_DIV_GR.CHI.SEI</v>
          </cell>
          <cell r="G364">
            <v>0.68</v>
          </cell>
          <cell r="H364">
            <v>0.03</v>
          </cell>
          <cell r="I364">
            <v>0.01</v>
          </cell>
          <cell r="J364">
            <v>0.05</v>
          </cell>
          <cell r="K364">
            <v>0.76</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CR_DIV_GR.CHI.SFERA</v>
          </cell>
          <cell r="G365">
            <v>2.85</v>
          </cell>
          <cell r="H365">
            <v>0.03</v>
          </cell>
          <cell r="I365">
            <v>0.55000000000000004</v>
          </cell>
          <cell r="J365">
            <v>0.05</v>
          </cell>
          <cell r="K365">
            <v>4.2</v>
          </cell>
          <cell r="L365">
            <v>0.01</v>
          </cell>
          <cell r="M365">
            <v>1.1200000000000001</v>
          </cell>
          <cell r="N365">
            <v>0.04</v>
          </cell>
          <cell r="O365">
            <v>0.3</v>
          </cell>
          <cell r="P365">
            <v>0.35</v>
          </cell>
          <cell r="U365">
            <v>1.81</v>
          </cell>
          <cell r="Z365">
            <v>0.01</v>
          </cell>
          <cell r="AD365">
            <v>0.13</v>
          </cell>
          <cell r="AU365">
            <v>0.15</v>
          </cell>
        </row>
        <row r="366">
          <cell r="F366" t="str">
            <v>CR_DIV_GR.CHI.SOLE</v>
          </cell>
          <cell r="G366">
            <v>2.2000000000000002</v>
          </cell>
          <cell r="H366">
            <v>0.06</v>
          </cell>
          <cell r="I366">
            <v>0.55000000000000004</v>
          </cell>
          <cell r="J366">
            <v>0.8</v>
          </cell>
          <cell r="K366">
            <v>2.2000000000000002</v>
          </cell>
          <cell r="L366">
            <v>0.83</v>
          </cell>
          <cell r="O366">
            <v>0.1</v>
          </cell>
          <cell r="T366">
            <v>0.04</v>
          </cell>
          <cell r="U366">
            <v>0.1</v>
          </cell>
          <cell r="Z366">
            <v>0.83</v>
          </cell>
          <cell r="AU366">
            <v>1.7</v>
          </cell>
        </row>
        <row r="367">
          <cell r="F367" t="str">
            <v>CR_DIV_GR.CHI.TERNA</v>
          </cell>
          <cell r="G367">
            <v>2.2000000000000002</v>
          </cell>
          <cell r="H367">
            <v>0.22</v>
          </cell>
          <cell r="I367">
            <v>6.48</v>
          </cell>
          <cell r="J367">
            <v>0.17</v>
          </cell>
          <cell r="K367">
            <v>6.65</v>
          </cell>
          <cell r="L367">
            <v>11.26</v>
          </cell>
          <cell r="O367">
            <v>0.01</v>
          </cell>
          <cell r="Q367">
            <v>0.03</v>
          </cell>
          <cell r="T367">
            <v>0.3</v>
          </cell>
          <cell r="U367">
            <v>0.04</v>
          </cell>
          <cell r="Z367">
            <v>11.26</v>
          </cell>
          <cell r="AU367">
            <v>22.82</v>
          </cell>
        </row>
        <row r="368">
          <cell r="F368" t="str">
            <v>CR_DIV_GR.CHI.WIND</v>
          </cell>
          <cell r="G368">
            <v>12.3</v>
          </cell>
          <cell r="H368">
            <v>0.76</v>
          </cell>
          <cell r="I368">
            <v>6.48</v>
          </cell>
          <cell r="J368">
            <v>0.17</v>
          </cell>
          <cell r="K368">
            <v>13.97</v>
          </cell>
          <cell r="L368">
            <v>7.94</v>
          </cell>
          <cell r="M368">
            <v>0.34</v>
          </cell>
          <cell r="N368">
            <v>0.06</v>
          </cell>
          <cell r="O368">
            <v>1.34</v>
          </cell>
          <cell r="T368">
            <v>1.27</v>
          </cell>
          <cell r="U368">
            <v>1.76</v>
          </cell>
          <cell r="X368">
            <v>0.53</v>
          </cell>
          <cell r="Z368">
            <v>7.94</v>
          </cell>
          <cell r="AA368">
            <v>8.4</v>
          </cell>
          <cell r="AU368">
            <v>26.08</v>
          </cell>
        </row>
        <row r="369">
          <cell r="F369" t="str">
            <v>CR_DIV_GR.MOV</v>
          </cell>
          <cell r="G369">
            <v>5.93</v>
          </cell>
          <cell r="H369">
            <v>-0.37</v>
          </cell>
          <cell r="I369">
            <v>0.19</v>
          </cell>
          <cell r="J369">
            <v>7.0000000000000007E-2</v>
          </cell>
          <cell r="K369">
            <v>-0.18</v>
          </cell>
          <cell r="L369">
            <v>-35.840000000000003</v>
          </cell>
          <cell r="M369">
            <v>0.02</v>
          </cell>
          <cell r="N369">
            <v>0.04</v>
          </cell>
          <cell r="O369">
            <v>3.45</v>
          </cell>
          <cell r="P369">
            <v>1.62</v>
          </cell>
          <cell r="Q369">
            <v>1.27</v>
          </cell>
          <cell r="R369">
            <v>-0.91</v>
          </cell>
          <cell r="S369">
            <v>0.15</v>
          </cell>
          <cell r="T369">
            <v>-88.49</v>
          </cell>
          <cell r="U369">
            <v>5.4</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CR_DIV_GR.MOV.CESI</v>
          </cell>
          <cell r="G370">
            <v>0.73</v>
          </cell>
          <cell r="H370">
            <v>0.32</v>
          </cell>
          <cell r="I370">
            <v>0.19</v>
          </cell>
          <cell r="J370">
            <v>7.0000000000000007E-2</v>
          </cell>
          <cell r="K370">
            <v>1.1000000000000001</v>
          </cell>
          <cell r="L370">
            <v>-1.39</v>
          </cell>
          <cell r="M370">
            <v>10.41</v>
          </cell>
          <cell r="N370">
            <v>0.87</v>
          </cell>
          <cell r="O370">
            <v>3.44</v>
          </cell>
          <cell r="P370">
            <v>1.62</v>
          </cell>
          <cell r="Q370">
            <v>0.83</v>
          </cell>
          <cell r="R370">
            <v>2.44</v>
          </cell>
          <cell r="S370">
            <v>0.15</v>
          </cell>
          <cell r="T370">
            <v>0.02</v>
          </cell>
          <cell r="U370">
            <v>23.57</v>
          </cell>
          <cell r="Z370">
            <v>-1.39</v>
          </cell>
          <cell r="AU370">
            <v>-2.76</v>
          </cell>
        </row>
        <row r="371">
          <cell r="F371" t="str">
            <v>CR_DIV_GR.MOV.CHI_ENERGY</v>
          </cell>
          <cell r="G371">
            <v>16.43</v>
          </cell>
          <cell r="H371">
            <v>3.19</v>
          </cell>
          <cell r="I371">
            <v>2.25</v>
          </cell>
          <cell r="J371">
            <v>1.43</v>
          </cell>
          <cell r="K371">
            <v>23.3</v>
          </cell>
          <cell r="L371">
            <v>0.23</v>
          </cell>
          <cell r="O371">
            <v>0.01</v>
          </cell>
          <cell r="U371">
            <v>0.01</v>
          </cell>
          <cell r="Z371">
            <v>0.23</v>
          </cell>
          <cell r="AU371">
            <v>0.46</v>
          </cell>
        </row>
        <row r="372">
          <cell r="F372" t="str">
            <v>CR_DIV_GR.MOV.CONPH</v>
          </cell>
          <cell r="G372">
            <v>951.38</v>
          </cell>
          <cell r="H372">
            <v>-5.73</v>
          </cell>
          <cell r="I372">
            <v>43.69</v>
          </cell>
          <cell r="J372">
            <v>8.5299999999999994</v>
          </cell>
          <cell r="K372">
            <v>997.87</v>
          </cell>
          <cell r="L372">
            <v>-0.01</v>
          </cell>
          <cell r="M372">
            <v>7.55</v>
          </cell>
          <cell r="N372">
            <v>0.77</v>
          </cell>
          <cell r="O372">
            <v>1.41</v>
          </cell>
          <cell r="P372">
            <v>1.26</v>
          </cell>
          <cell r="Q372">
            <v>0.79</v>
          </cell>
          <cell r="R372">
            <v>2.44</v>
          </cell>
          <cell r="T372">
            <v>0.01</v>
          </cell>
          <cell r="U372">
            <v>17.98</v>
          </cell>
          <cell r="Z372">
            <v>-0.01</v>
          </cell>
          <cell r="AU372">
            <v>-0.02</v>
          </cell>
        </row>
        <row r="373">
          <cell r="F373" t="str">
            <v>CR_DIV_GR.MOV.CORPORATE</v>
          </cell>
          <cell r="G373">
            <v>5.93</v>
          </cell>
          <cell r="H373">
            <v>-0.37</v>
          </cell>
          <cell r="I373">
            <v>-0.01</v>
          </cell>
          <cell r="J373">
            <v>-0.14000000000000001</v>
          </cell>
          <cell r="K373">
            <v>-0.18</v>
          </cell>
          <cell r="L373">
            <v>999.84</v>
          </cell>
          <cell r="M373">
            <v>0.02</v>
          </cell>
          <cell r="N373">
            <v>0.04</v>
          </cell>
          <cell r="O373">
            <v>1.4</v>
          </cell>
          <cell r="P373">
            <v>1.26</v>
          </cell>
          <cell r="Q373">
            <v>0.79</v>
          </cell>
          <cell r="R373">
            <v>-0.91</v>
          </cell>
          <cell r="T373">
            <v>-99.27</v>
          </cell>
          <cell r="U373">
            <v>5.4</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CR_DIV_GR.MOV.D</v>
          </cell>
          <cell r="G374">
            <v>0.24</v>
          </cell>
          <cell r="H374">
            <v>-0.22</v>
          </cell>
          <cell r="I374">
            <v>-0.09</v>
          </cell>
          <cell r="J374">
            <v>-0.05</v>
          </cell>
          <cell r="K374">
            <v>0.1</v>
          </cell>
          <cell r="L374">
            <v>0.49</v>
          </cell>
          <cell r="O374">
            <v>0.01</v>
          </cell>
          <cell r="T374">
            <v>-0.04</v>
          </cell>
          <cell r="U374">
            <v>0.01</v>
          </cell>
          <cell r="AG374">
            <v>-0.04</v>
          </cell>
          <cell r="AU374">
            <v>-0.08</v>
          </cell>
        </row>
        <row r="375">
          <cell r="F375" t="str">
            <v>CR_DIV_GR.MOV.DALM_TR</v>
          </cell>
          <cell r="G375">
            <v>0.24</v>
          </cell>
          <cell r="H375">
            <v>-1.62</v>
          </cell>
          <cell r="I375">
            <v>-0.09</v>
          </cell>
          <cell r="J375">
            <v>-0.05</v>
          </cell>
          <cell r="K375">
            <v>-1.62</v>
          </cell>
          <cell r="L375">
            <v>0.59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CR_DIV_GR.MOV.DEVAL</v>
          </cell>
          <cell r="G376">
            <v>5.82</v>
          </cell>
          <cell r="H376">
            <v>-0.04</v>
          </cell>
          <cell r="I376">
            <v>1.1599999999999999</v>
          </cell>
          <cell r="J376">
            <v>0.89</v>
          </cell>
          <cell r="K376">
            <v>-0.04</v>
          </cell>
          <cell r="L376">
            <v>-0.17</v>
          </cell>
          <cell r="M376">
            <v>2415.7399999999998</v>
          </cell>
          <cell r="N376">
            <v>0.92</v>
          </cell>
          <cell r="O376">
            <v>399.9</v>
          </cell>
          <cell r="P376">
            <v>494.77</v>
          </cell>
          <cell r="Q376">
            <v>218.09</v>
          </cell>
          <cell r="T376">
            <v>3.24</v>
          </cell>
          <cell r="U376">
            <v>3533.69</v>
          </cell>
          <cell r="Z376">
            <v>-0.17</v>
          </cell>
          <cell r="AU376">
            <v>2.9</v>
          </cell>
        </row>
        <row r="377">
          <cell r="F377" t="str">
            <v>CR_DIV_GR.MOV.EGREEN</v>
          </cell>
          <cell r="G377">
            <v>953.92</v>
          </cell>
          <cell r="H377">
            <v>-0.04</v>
          </cell>
          <cell r="I377">
            <v>0.28000000000000003</v>
          </cell>
          <cell r="J377">
            <v>-2.27</v>
          </cell>
          <cell r="K377">
            <v>952.52</v>
          </cell>
          <cell r="L377">
            <v>1.02</v>
          </cell>
          <cell r="M377">
            <v>33.9</v>
          </cell>
          <cell r="O377">
            <v>7.95</v>
          </cell>
          <cell r="P377">
            <v>5.57</v>
          </cell>
          <cell r="Q377">
            <v>2.92</v>
          </cell>
          <cell r="T377">
            <v>0.11</v>
          </cell>
          <cell r="U377">
            <v>50.45</v>
          </cell>
          <cell r="Z377">
            <v>1.02</v>
          </cell>
          <cell r="AQ377">
            <v>-0.06</v>
          </cell>
          <cell r="AU377">
            <v>1.98</v>
          </cell>
        </row>
        <row r="378">
          <cell r="F378" t="str">
            <v>CR_DIV_GR.MOV.EINBV</v>
          </cell>
          <cell r="G378">
            <v>0.9</v>
          </cell>
          <cell r="H378">
            <v>0.15</v>
          </cell>
          <cell r="I378">
            <v>-1.73</v>
          </cell>
          <cell r="J378">
            <v>0.15</v>
          </cell>
          <cell r="K378">
            <v>-0.53</v>
          </cell>
          <cell r="L378">
            <v>2.44</v>
          </cell>
          <cell r="M378">
            <v>-3.71</v>
          </cell>
          <cell r="N378">
            <v>-0.02</v>
          </cell>
          <cell r="O378">
            <v>4.62</v>
          </cell>
          <cell r="P378">
            <v>4.08</v>
          </cell>
          <cell r="Q378">
            <v>2.13</v>
          </cell>
          <cell r="T378">
            <v>-0.06</v>
          </cell>
          <cell r="U378">
            <v>6.91</v>
          </cell>
          <cell r="Z378">
            <v>2.44</v>
          </cell>
          <cell r="AU378">
            <v>4.88</v>
          </cell>
        </row>
        <row r="379">
          <cell r="F379" t="str">
            <v>CR_DIV_GR.MOV.EL_GEN</v>
          </cell>
          <cell r="G379">
            <v>63.76</v>
          </cell>
          <cell r="H379">
            <v>0.15</v>
          </cell>
          <cell r="I379">
            <v>21.17</v>
          </cell>
          <cell r="J379">
            <v>16.68</v>
          </cell>
          <cell r="K379">
            <v>101.61</v>
          </cell>
          <cell r="L379">
            <v>-0.53</v>
          </cell>
          <cell r="M379">
            <v>2387.5100000000002</v>
          </cell>
          <cell r="N379">
            <v>1.1200000000000001</v>
          </cell>
          <cell r="O379">
            <v>387.33</v>
          </cell>
          <cell r="P379">
            <v>489.73</v>
          </cell>
          <cell r="Q379">
            <v>213.04</v>
          </cell>
          <cell r="T379">
            <v>0.01</v>
          </cell>
          <cell r="U379">
            <v>3486.28</v>
          </cell>
          <cell r="AG379">
            <v>0.01</v>
          </cell>
          <cell r="AU379">
            <v>0.02</v>
          </cell>
        </row>
        <row r="380">
          <cell r="F380" t="str">
            <v>CR_DIV_GR.MOV.EN_DISTR</v>
          </cell>
          <cell r="G380">
            <v>-0.36</v>
          </cell>
          <cell r="H380">
            <v>-0.01</v>
          </cell>
          <cell r="I380">
            <v>21.17</v>
          </cell>
          <cell r="J380">
            <v>16.68</v>
          </cell>
          <cell r="K380">
            <v>-0.54</v>
          </cell>
          <cell r="L380">
            <v>4.26</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CR_DIV_GR.MOV.EN_FTL</v>
          </cell>
          <cell r="G381">
            <v>-47.02</v>
          </cell>
          <cell r="H381">
            <v>-0.01</v>
          </cell>
          <cell r="I381">
            <v>36.96</v>
          </cell>
          <cell r="J381">
            <v>-0.9</v>
          </cell>
          <cell r="K381">
            <v>-10.96</v>
          </cell>
          <cell r="L381">
            <v>-14.46</v>
          </cell>
          <cell r="M381">
            <v>-0.36</v>
          </cell>
          <cell r="P381">
            <v>-4.6100000000000003</v>
          </cell>
          <cell r="T381">
            <v>0.04</v>
          </cell>
          <cell r="U381">
            <v>-4.97</v>
          </cell>
          <cell r="X381">
            <v>3.62</v>
          </cell>
          <cell r="Z381">
            <v>-14.46</v>
          </cell>
          <cell r="AU381">
            <v>-25.26</v>
          </cell>
        </row>
        <row r="382">
          <cell r="F382" t="str">
            <v>CR_DIV_GR.MOV.EN_HYDRO</v>
          </cell>
          <cell r="G382">
            <v>-47.02</v>
          </cell>
          <cell r="H382">
            <v>-0.56999999999999995</v>
          </cell>
          <cell r="I382">
            <v>36.96</v>
          </cell>
          <cell r="J382">
            <v>-0.9</v>
          </cell>
          <cell r="K382">
            <v>-0.79</v>
          </cell>
          <cell r="L382">
            <v>-0.18</v>
          </cell>
          <cell r="M382">
            <v>-1.6</v>
          </cell>
          <cell r="N382">
            <v>-0.18</v>
          </cell>
          <cell r="T382">
            <v>-3.2</v>
          </cell>
          <cell r="U382">
            <v>-4.9800000000000004</v>
          </cell>
          <cell r="Z382">
            <v>-0.18</v>
          </cell>
          <cell r="AU382">
            <v>-0.36</v>
          </cell>
        </row>
        <row r="383">
          <cell r="F383" t="str">
            <v>CR_DIV_GR.MOV.EN_POWER</v>
          </cell>
          <cell r="G383">
            <v>-9.6</v>
          </cell>
          <cell r="H383">
            <v>-0.56999999999999995</v>
          </cell>
          <cell r="I383">
            <v>-0.05</v>
          </cell>
          <cell r="J383">
            <v>-0.17</v>
          </cell>
          <cell r="K383">
            <v>-9.6</v>
          </cell>
          <cell r="L383">
            <v>-6.88</v>
          </cell>
          <cell r="M383">
            <v>7.52</v>
          </cell>
          <cell r="N383">
            <v>17.73</v>
          </cell>
          <cell r="O383">
            <v>0.39</v>
          </cell>
          <cell r="P383">
            <v>1.21</v>
          </cell>
          <cell r="Q383">
            <v>0.44</v>
          </cell>
          <cell r="T383">
            <v>0.03</v>
          </cell>
          <cell r="U383">
            <v>27.29</v>
          </cell>
          <cell r="Z383">
            <v>-6.88</v>
          </cell>
          <cell r="AU383">
            <v>-13.73</v>
          </cell>
        </row>
        <row r="384">
          <cell r="F384" t="str">
            <v>CR_DIV_GR.MOV.EN_PROD</v>
          </cell>
          <cell r="G384">
            <v>-0.75</v>
          </cell>
          <cell r="H384">
            <v>0.37</v>
          </cell>
          <cell r="I384">
            <v>-0.3</v>
          </cell>
          <cell r="J384">
            <v>-0.26</v>
          </cell>
          <cell r="K384">
            <v>-0.94</v>
          </cell>
          <cell r="L384">
            <v>11.24</v>
          </cell>
          <cell r="M384">
            <v>7.52</v>
          </cell>
          <cell r="N384">
            <v>17.73</v>
          </cell>
          <cell r="O384">
            <v>0.39</v>
          </cell>
          <cell r="P384">
            <v>1.21</v>
          </cell>
          <cell r="Q384">
            <v>0.44</v>
          </cell>
          <cell r="T384">
            <v>0.45</v>
          </cell>
          <cell r="U384">
            <v>27.29</v>
          </cell>
          <cell r="Z384">
            <v>11.24</v>
          </cell>
          <cell r="AU384">
            <v>22.93</v>
          </cell>
        </row>
        <row r="385">
          <cell r="F385" t="str">
            <v>CR_DIV_GR.MOV.EN_TRADE</v>
          </cell>
          <cell r="G385">
            <v>-0.01</v>
          </cell>
          <cell r="H385">
            <v>0.37</v>
          </cell>
          <cell r="I385">
            <v>-0.3</v>
          </cell>
          <cell r="J385">
            <v>-0.26</v>
          </cell>
          <cell r="K385">
            <v>-0.01</v>
          </cell>
          <cell r="L385">
            <v>-10.18</v>
          </cell>
          <cell r="N385">
            <v>0.77</v>
          </cell>
          <cell r="U385">
            <v>0.77</v>
          </cell>
          <cell r="Z385">
            <v>-10.18</v>
          </cell>
          <cell r="AU385">
            <v>-20.36</v>
          </cell>
        </row>
        <row r="386">
          <cell r="F386" t="str">
            <v>CR_DIV_GR.MOV.ENEL_IT</v>
          </cell>
          <cell r="G386">
            <v>-6.06</v>
          </cell>
          <cell r="H386">
            <v>3.54</v>
          </cell>
          <cell r="I386">
            <v>1.59</v>
          </cell>
          <cell r="J386">
            <v>-0.01</v>
          </cell>
          <cell r="K386">
            <v>-6.07</v>
          </cell>
          <cell r="L386">
            <v>0.15</v>
          </cell>
          <cell r="N386">
            <v>0.75</v>
          </cell>
          <cell r="T386">
            <v>0.04</v>
          </cell>
          <cell r="U386">
            <v>0.75</v>
          </cell>
          <cell r="Z386">
            <v>0.15</v>
          </cell>
          <cell r="AU386">
            <v>0.34</v>
          </cell>
        </row>
        <row r="387">
          <cell r="F387" t="str">
            <v>CR_DIV_GR.MOV.ERGA</v>
          </cell>
          <cell r="G387">
            <v>-0.73</v>
          </cell>
          <cell r="H387">
            <v>-3.26</v>
          </cell>
          <cell r="I387">
            <v>69.84</v>
          </cell>
          <cell r="J387">
            <v>-0.12</v>
          </cell>
          <cell r="K387">
            <v>-0.85</v>
          </cell>
          <cell r="L387">
            <v>-6.2</v>
          </cell>
          <cell r="N387">
            <v>0.77</v>
          </cell>
          <cell r="T387">
            <v>0.11</v>
          </cell>
          <cell r="U387">
            <v>0.77</v>
          </cell>
          <cell r="Z387">
            <v>-6.2</v>
          </cell>
          <cell r="AU387">
            <v>-12.29</v>
          </cell>
        </row>
        <row r="388">
          <cell r="F388" t="str">
            <v>CR_DIV_GR.MOV.EUROGEN</v>
          </cell>
          <cell r="G388">
            <v>-7.7</v>
          </cell>
          <cell r="H388">
            <v>-3.77</v>
          </cell>
          <cell r="I388">
            <v>-0.16</v>
          </cell>
          <cell r="J388">
            <v>-0.12</v>
          </cell>
          <cell r="K388">
            <v>-11.35</v>
          </cell>
          <cell r="L388">
            <v>-0.52</v>
          </cell>
          <cell r="M388">
            <v>7.52</v>
          </cell>
          <cell r="N388">
            <v>17.73</v>
          </cell>
          <cell r="O388">
            <v>0.39</v>
          </cell>
          <cell r="P388">
            <v>1.21</v>
          </cell>
          <cell r="Q388">
            <v>0.44</v>
          </cell>
          <cell r="T388">
            <v>0.01</v>
          </cell>
          <cell r="U388">
            <v>27.29</v>
          </cell>
          <cell r="Z388">
            <v>-0.52</v>
          </cell>
          <cell r="AU388">
            <v>-1.03</v>
          </cell>
        </row>
        <row r="389">
          <cell r="F389" t="str">
            <v>CR_DIV_GR.MOV.FACTOR</v>
          </cell>
          <cell r="G389">
            <v>-0.02</v>
          </cell>
          <cell r="H389">
            <v>-3.77</v>
          </cell>
          <cell r="I389">
            <v>-0.16</v>
          </cell>
          <cell r="J389">
            <v>0.28000000000000003</v>
          </cell>
          <cell r="K389">
            <v>-0.02</v>
          </cell>
          <cell r="L389">
            <v>-12.17</v>
          </cell>
          <cell r="M389">
            <v>1982.28</v>
          </cell>
          <cell r="N389">
            <v>125.13</v>
          </cell>
          <cell r="O389">
            <v>17.39</v>
          </cell>
          <cell r="P389">
            <v>261.94</v>
          </cell>
          <cell r="Q389">
            <v>68.67</v>
          </cell>
          <cell r="T389">
            <v>2.78</v>
          </cell>
          <cell r="U389">
            <v>2768.94</v>
          </cell>
          <cell r="Z389">
            <v>-12.17</v>
          </cell>
          <cell r="AU389">
            <v>-24.34</v>
          </cell>
        </row>
        <row r="390">
          <cell r="F390" t="str">
            <v>CR_DIV_GR.MOV.INFOSTRADA</v>
          </cell>
          <cell r="G390">
            <v>-0.02</v>
          </cell>
          <cell r="H390">
            <v>-1.54</v>
          </cell>
          <cell r="I390">
            <v>-12.52</v>
          </cell>
          <cell r="J390">
            <v>-4.1399999999999997</v>
          </cell>
          <cell r="K390">
            <v>-16.66</v>
          </cell>
          <cell r="L390">
            <v>-0.44</v>
          </cell>
          <cell r="M390">
            <v>972.15</v>
          </cell>
          <cell r="N390">
            <v>28.88</v>
          </cell>
          <cell r="O390">
            <v>20.65</v>
          </cell>
          <cell r="P390">
            <v>192.1</v>
          </cell>
          <cell r="Q390">
            <v>58.91</v>
          </cell>
          <cell r="U390">
            <v>1357.46</v>
          </cell>
          <cell r="Z390">
            <v>-0.44</v>
          </cell>
          <cell r="AG390">
            <v>-0.44</v>
          </cell>
          <cell r="AU390">
            <v>-1.32</v>
          </cell>
        </row>
        <row r="391">
          <cell r="F391" t="str">
            <v>CR_DIV_GR.MOV.INTERPW</v>
          </cell>
          <cell r="G391">
            <v>2.62</v>
          </cell>
          <cell r="H391">
            <v>0.04</v>
          </cell>
          <cell r="I391">
            <v>-12.52</v>
          </cell>
          <cell r="J391">
            <v>-4.1399999999999997</v>
          </cell>
          <cell r="K391">
            <v>1.98</v>
          </cell>
          <cell r="L391">
            <v>-1.96</v>
          </cell>
          <cell r="M391">
            <v>0.94</v>
          </cell>
          <cell r="N391">
            <v>0.02</v>
          </cell>
          <cell r="O391">
            <v>0.42</v>
          </cell>
          <cell r="P391">
            <v>0.17</v>
          </cell>
          <cell r="Q391">
            <v>0.32</v>
          </cell>
          <cell r="T391">
            <v>0.01</v>
          </cell>
          <cell r="U391">
            <v>1.9</v>
          </cell>
          <cell r="Z391">
            <v>-1.96</v>
          </cell>
          <cell r="AU391">
            <v>-3.91</v>
          </cell>
        </row>
        <row r="392">
          <cell r="F392" t="str">
            <v>CR_DIV_GR.MOV.SEI</v>
          </cell>
          <cell r="G392">
            <v>-0.05</v>
          </cell>
          <cell r="H392">
            <v>0.16</v>
          </cell>
          <cell r="I392">
            <v>0.08</v>
          </cell>
          <cell r="J392">
            <v>0.01</v>
          </cell>
          <cell r="K392">
            <v>0.2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CR_DIV_GR.MOV.SFERA</v>
          </cell>
          <cell r="G393">
            <v>-0.48</v>
          </cell>
          <cell r="H393">
            <v>0.11</v>
          </cell>
          <cell r="I393">
            <v>-0.32</v>
          </cell>
          <cell r="J393">
            <v>0.01</v>
          </cell>
          <cell r="K393">
            <v>-0.69</v>
          </cell>
          <cell r="L393">
            <v>-0.03</v>
          </cell>
          <cell r="O393">
            <v>0.24</v>
          </cell>
          <cell r="U393">
            <v>0.24</v>
          </cell>
          <cell r="Z393">
            <v>-0.03</v>
          </cell>
          <cell r="AD393">
            <v>0.13</v>
          </cell>
          <cell r="AU393">
            <v>7.0000000000000007E-2</v>
          </cell>
        </row>
        <row r="394">
          <cell r="F394" t="str">
            <v>CR_DIV_GR.MOV.SOLE</v>
          </cell>
          <cell r="G394">
            <v>-1.87</v>
          </cell>
          <cell r="H394">
            <v>-0.92</v>
          </cell>
          <cell r="I394">
            <v>0.49</v>
          </cell>
          <cell r="J394">
            <v>0.21</v>
          </cell>
          <cell r="K394">
            <v>-2.09</v>
          </cell>
          <cell r="L394">
            <v>0.47</v>
          </cell>
          <cell r="M394">
            <v>86.99</v>
          </cell>
          <cell r="N394">
            <v>0.75</v>
          </cell>
          <cell r="O394">
            <v>1.45</v>
          </cell>
          <cell r="P394">
            <v>1.92</v>
          </cell>
          <cell r="Q394">
            <v>3.35</v>
          </cell>
          <cell r="T394">
            <v>0.02</v>
          </cell>
          <cell r="U394">
            <v>94.77</v>
          </cell>
          <cell r="Z394">
            <v>0.47</v>
          </cell>
          <cell r="AU394">
            <v>0.96</v>
          </cell>
        </row>
        <row r="395">
          <cell r="F395" t="str">
            <v>CR_DIV_GR.MOV.TERNA</v>
          </cell>
          <cell r="G395">
            <v>1923.53</v>
          </cell>
          <cell r="H395">
            <v>14.92</v>
          </cell>
          <cell r="I395">
            <v>235.79</v>
          </cell>
          <cell r="J395">
            <v>67.44</v>
          </cell>
          <cell r="K395">
            <v>2241.6799999999998</v>
          </cell>
          <cell r="L395">
            <v>5.4</v>
          </cell>
          <cell r="M395">
            <v>0.01</v>
          </cell>
          <cell r="O395">
            <v>0.01</v>
          </cell>
          <cell r="T395">
            <v>0.3</v>
          </cell>
          <cell r="U395">
            <v>0.02</v>
          </cell>
          <cell r="Z395">
            <v>5.4</v>
          </cell>
          <cell r="AU395">
            <v>11.1</v>
          </cell>
        </row>
        <row r="396">
          <cell r="F396" t="str">
            <v>CR_DIV_GR.MOV.TRIPLE</v>
          </cell>
          <cell r="G396">
            <v>2182.9499999999998</v>
          </cell>
          <cell r="H396">
            <v>104.94</v>
          </cell>
          <cell r="I396">
            <v>267.18</v>
          </cell>
          <cell r="J396">
            <v>86.29</v>
          </cell>
          <cell r="K396">
            <v>2641.36</v>
          </cell>
          <cell r="L396">
            <v>-0.03</v>
          </cell>
          <cell r="M396">
            <v>12.28</v>
          </cell>
          <cell r="N396">
            <v>0.15</v>
          </cell>
          <cell r="O396">
            <v>3.11</v>
          </cell>
          <cell r="P396">
            <v>2.33</v>
          </cell>
          <cell r="Q396">
            <v>1.1299999999999999</v>
          </cell>
          <cell r="U396">
            <v>19.13</v>
          </cell>
          <cell r="Z396">
            <v>-0.03</v>
          </cell>
          <cell r="AU396">
            <v>-0.06</v>
          </cell>
        </row>
        <row r="397">
          <cell r="F397" t="str">
            <v>CR_DIV_GR.MOV.VALDIS</v>
          </cell>
          <cell r="G397">
            <v>1213.44</v>
          </cell>
          <cell r="H397">
            <v>103.98</v>
          </cell>
          <cell r="I397">
            <v>219.42</v>
          </cell>
          <cell r="J397">
            <v>77.62</v>
          </cell>
          <cell r="K397">
            <v>1614.46</v>
          </cell>
          <cell r="L397">
            <v>2643.33</v>
          </cell>
          <cell r="M397">
            <v>586.86</v>
          </cell>
          <cell r="N397">
            <v>25.28</v>
          </cell>
          <cell r="P397">
            <v>114.41</v>
          </cell>
          <cell r="Q397">
            <v>42.17</v>
          </cell>
          <cell r="T397">
            <v>-2.37</v>
          </cell>
          <cell r="U397">
            <v>768.72</v>
          </cell>
          <cell r="AG397">
            <v>-2.37</v>
          </cell>
          <cell r="AU397">
            <v>-4.74</v>
          </cell>
        </row>
        <row r="398">
          <cell r="F398" t="str">
            <v>CR_DIV_GR.MOV.WIND</v>
          </cell>
          <cell r="G398">
            <v>2182.9499999999998</v>
          </cell>
          <cell r="H398">
            <v>104.94</v>
          </cell>
          <cell r="I398">
            <v>267.18</v>
          </cell>
          <cell r="J398">
            <v>86.29</v>
          </cell>
          <cell r="K398">
            <v>2641.36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CR_DIV_GR.STO</v>
          </cell>
          <cell r="G399">
            <v>6.04</v>
          </cell>
          <cell r="H399">
            <v>0.42</v>
          </cell>
          <cell r="I399">
            <v>47.76</v>
          </cell>
          <cell r="J399">
            <v>8.67</v>
          </cell>
          <cell r="K399">
            <v>0.01</v>
          </cell>
          <cell r="L399">
            <v>129.87</v>
          </cell>
          <cell r="M399">
            <v>0.02</v>
          </cell>
          <cell r="N399">
            <v>0.04</v>
          </cell>
          <cell r="O399">
            <v>0.66</v>
          </cell>
          <cell r="P399">
            <v>46.61</v>
          </cell>
          <cell r="Q399">
            <v>1.27</v>
          </cell>
          <cell r="T399">
            <v>101.17</v>
          </cell>
          <cell r="U399">
            <v>9.7899999999999991</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CR_DIV_TOT</v>
          </cell>
          <cell r="G400">
            <v>6.04</v>
          </cell>
          <cell r="H400">
            <v>0.54</v>
          </cell>
          <cell r="I400">
            <v>66.510000000000005</v>
          </cell>
          <cell r="J400">
            <v>45.85</v>
          </cell>
          <cell r="K400">
            <v>7.0000000000000007E-2</v>
          </cell>
          <cell r="L400">
            <v>272.64999999999998</v>
          </cell>
          <cell r="M400">
            <v>0.04</v>
          </cell>
          <cell r="N400">
            <v>0.26</v>
          </cell>
          <cell r="O400">
            <v>77.569999999999993</v>
          </cell>
          <cell r="P400">
            <v>26.9</v>
          </cell>
          <cell r="Q400">
            <v>1.27</v>
          </cell>
          <cell r="T400">
            <v>625.42999999999995</v>
          </cell>
          <cell r="U400">
            <v>20.83</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CR_DIV_TOT.APE</v>
          </cell>
          <cell r="G401">
            <v>0.19</v>
          </cell>
          <cell r="H401">
            <v>0.99</v>
          </cell>
          <cell r="I401">
            <v>57.88</v>
          </cell>
          <cell r="J401">
            <v>45.99</v>
          </cell>
          <cell r="K401">
            <v>0.27</v>
          </cell>
          <cell r="L401">
            <v>1501.56</v>
          </cell>
          <cell r="M401">
            <v>0.19</v>
          </cell>
          <cell r="O401">
            <v>65.89</v>
          </cell>
          <cell r="R401">
            <v>5.62</v>
          </cell>
          <cell r="S401">
            <v>3.36</v>
          </cell>
          <cell r="T401">
            <v>253.29</v>
          </cell>
          <cell r="U401">
            <v>13.78</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CR_DIV_TOT.CHI</v>
          </cell>
          <cell r="G402">
            <v>6.04</v>
          </cell>
          <cell r="H402">
            <v>0.54</v>
          </cell>
          <cell r="I402">
            <v>66.510000000000005</v>
          </cell>
          <cell r="J402">
            <v>45.85</v>
          </cell>
          <cell r="K402">
            <v>7.0000000000000007E-2</v>
          </cell>
          <cell r="L402">
            <v>272.64999999999998</v>
          </cell>
          <cell r="M402">
            <v>0.04</v>
          </cell>
          <cell r="N402">
            <v>0.26</v>
          </cell>
          <cell r="O402">
            <v>77.569999999999993</v>
          </cell>
          <cell r="P402">
            <v>26.9</v>
          </cell>
          <cell r="Q402">
            <v>1.27</v>
          </cell>
          <cell r="T402">
            <v>625.42999999999995</v>
          </cell>
          <cell r="U402">
            <v>20.83</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CR_DIV_TOT.MOV</v>
          </cell>
          <cell r="G403">
            <v>5.85</v>
          </cell>
          <cell r="H403">
            <v>-0.45</v>
          </cell>
          <cell r="I403">
            <v>8.6300000000000008</v>
          </cell>
          <cell r="J403">
            <v>-0.14000000000000001</v>
          </cell>
          <cell r="K403">
            <v>-0.2</v>
          </cell>
          <cell r="L403">
            <v>-1228.9100000000001</v>
          </cell>
          <cell r="M403">
            <v>-0.15</v>
          </cell>
          <cell r="N403">
            <v>0.26</v>
          </cell>
          <cell r="O403">
            <v>11.68</v>
          </cell>
          <cell r="P403">
            <v>26.9</v>
          </cell>
          <cell r="Q403">
            <v>1.27</v>
          </cell>
          <cell r="R403">
            <v>-5.62</v>
          </cell>
          <cell r="S403">
            <v>-3.36</v>
          </cell>
          <cell r="T403">
            <v>372.14</v>
          </cell>
          <cell r="U403">
            <v>7.05</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CR_DIV_TOT.STO</v>
          </cell>
          <cell r="G404">
            <v>6.04</v>
          </cell>
          <cell r="H404">
            <v>0.54</v>
          </cell>
          <cell r="I404">
            <v>66.510000000000005</v>
          </cell>
          <cell r="J404">
            <v>45.85</v>
          </cell>
          <cell r="K404">
            <v>7.0000000000000007E-2</v>
          </cell>
          <cell r="L404">
            <v>272.64999999999998</v>
          </cell>
          <cell r="M404">
            <v>0.04</v>
          </cell>
          <cell r="N404">
            <v>0.26</v>
          </cell>
          <cell r="O404">
            <v>77.569999999999993</v>
          </cell>
          <cell r="P404">
            <v>26.9</v>
          </cell>
          <cell r="Q404">
            <v>1.27</v>
          </cell>
          <cell r="T404">
            <v>625.42999999999995</v>
          </cell>
          <cell r="U404">
            <v>20.83</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CR_DIV_TZ</v>
          </cell>
          <cell r="G405">
            <v>259.42</v>
          </cell>
          <cell r="H405">
            <v>0.12</v>
          </cell>
          <cell r="I405">
            <v>66.510000000000005</v>
          </cell>
          <cell r="J405">
            <v>45.85</v>
          </cell>
          <cell r="K405">
            <v>0.06</v>
          </cell>
          <cell r="L405">
            <v>142.78</v>
          </cell>
          <cell r="M405">
            <v>0.02</v>
          </cell>
          <cell r="N405">
            <v>0.22</v>
          </cell>
          <cell r="O405">
            <v>77.569999999999993</v>
          </cell>
          <cell r="P405">
            <v>26.9</v>
          </cell>
          <cell r="Q405">
            <v>0.17</v>
          </cell>
          <cell r="T405">
            <v>524.26</v>
          </cell>
          <cell r="U405">
            <v>11.04</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CR_DIV_TZ.APE</v>
          </cell>
          <cell r="G406">
            <v>0.08</v>
          </cell>
          <cell r="H406">
            <v>0.2</v>
          </cell>
          <cell r="I406">
            <v>57.88</v>
          </cell>
          <cell r="J406">
            <v>45.99</v>
          </cell>
          <cell r="K406">
            <v>0.08</v>
          </cell>
          <cell r="L406">
            <v>1335.85</v>
          </cell>
          <cell r="M406">
            <v>0.19</v>
          </cell>
          <cell r="N406">
            <v>0.09</v>
          </cell>
          <cell r="O406">
            <v>65.89</v>
          </cell>
          <cell r="P406">
            <v>0.71</v>
          </cell>
          <cell r="Q406">
            <v>0.52</v>
          </cell>
          <cell r="R406">
            <v>4.71</v>
          </cell>
          <cell r="S406">
            <v>3.36</v>
          </cell>
          <cell r="T406">
            <v>63.63</v>
          </cell>
          <cell r="U406">
            <v>9.39</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CR_DIV_TZ.CHI</v>
          </cell>
          <cell r="G407">
            <v>25.13</v>
          </cell>
          <cell r="H407">
            <v>0.12</v>
          </cell>
          <cell r="I407">
            <v>66.510000000000005</v>
          </cell>
          <cell r="J407">
            <v>45.85</v>
          </cell>
          <cell r="K407">
            <v>0.06</v>
          </cell>
          <cell r="L407">
            <v>142.78</v>
          </cell>
          <cell r="M407">
            <v>0.02</v>
          </cell>
          <cell r="N407">
            <v>0.22</v>
          </cell>
          <cell r="O407">
            <v>77.569999999999993</v>
          </cell>
          <cell r="P407">
            <v>26.9</v>
          </cell>
          <cell r="T407">
            <v>524.26</v>
          </cell>
          <cell r="U407">
            <v>11.04</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CR_DIV_TZ.MOV</v>
          </cell>
          <cell r="G408">
            <v>-0.08</v>
          </cell>
          <cell r="H408">
            <v>-0.08</v>
          </cell>
          <cell r="I408">
            <v>8.6300000000000008</v>
          </cell>
          <cell r="J408">
            <v>-0.14000000000000001</v>
          </cell>
          <cell r="K408">
            <v>-0.02</v>
          </cell>
          <cell r="L408">
            <v>-1193.07</v>
          </cell>
          <cell r="M408">
            <v>-0.17</v>
          </cell>
          <cell r="N408">
            <v>0.22</v>
          </cell>
          <cell r="O408">
            <v>11.68</v>
          </cell>
          <cell r="P408">
            <v>26.9</v>
          </cell>
          <cell r="Q408">
            <v>4.3099999999999996</v>
          </cell>
          <cell r="R408">
            <v>-4.71</v>
          </cell>
          <cell r="S408">
            <v>-3.36</v>
          </cell>
          <cell r="T408">
            <v>460.63</v>
          </cell>
          <cell r="U408">
            <v>1.65</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CR_DIV_TZ.STO</v>
          </cell>
          <cell r="G409">
            <v>25.13</v>
          </cell>
          <cell r="H409">
            <v>0.12</v>
          </cell>
          <cell r="I409">
            <v>66.510000000000005</v>
          </cell>
          <cell r="J409">
            <v>45.85</v>
          </cell>
          <cell r="K409">
            <v>0.06</v>
          </cell>
          <cell r="L409">
            <v>142.78</v>
          </cell>
          <cell r="M409">
            <v>0.02</v>
          </cell>
          <cell r="N409">
            <v>0.22</v>
          </cell>
          <cell r="O409">
            <v>77.569999999999993</v>
          </cell>
          <cell r="P409">
            <v>26.9</v>
          </cell>
          <cell r="Q409">
            <v>0.94</v>
          </cell>
          <cell r="T409">
            <v>524.26</v>
          </cell>
          <cell r="U409">
            <v>11.04</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CR_ERARIO</v>
          </cell>
          <cell r="G410">
            <v>588.61</v>
          </cell>
          <cell r="H410">
            <v>1.18</v>
          </cell>
          <cell r="I410">
            <v>3.38</v>
          </cell>
          <cell r="J410">
            <v>1.62</v>
          </cell>
          <cell r="K410">
            <v>0.11</v>
          </cell>
          <cell r="L410">
            <v>113.96</v>
          </cell>
          <cell r="M410">
            <v>0.09</v>
          </cell>
          <cell r="N410">
            <v>0</v>
          </cell>
          <cell r="O410">
            <v>0.09</v>
          </cell>
          <cell r="P410">
            <v>4.8899999999999997</v>
          </cell>
          <cell r="Q410">
            <v>0.06</v>
          </cell>
          <cell r="T410">
            <v>149.46</v>
          </cell>
          <cell r="U410">
            <v>0.36</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CR_ERARIO.APE</v>
          </cell>
          <cell r="G411">
            <v>0.27</v>
          </cell>
          <cell r="H411">
            <v>0.01</v>
          </cell>
          <cell r="I411">
            <v>2.37</v>
          </cell>
          <cell r="J411">
            <v>1.62</v>
          </cell>
          <cell r="K411">
            <v>0.02</v>
          </cell>
          <cell r="L411">
            <v>311.24</v>
          </cell>
          <cell r="M411">
            <v>0.75</v>
          </cell>
          <cell r="O411">
            <v>11.94</v>
          </cell>
          <cell r="P411">
            <v>0.37</v>
          </cell>
          <cell r="T411">
            <v>182.56</v>
          </cell>
          <cell r="U411">
            <v>1.37</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CR_ERARIO.CHI</v>
          </cell>
          <cell r="G412">
            <v>588.6</v>
          </cell>
          <cell r="H412">
            <v>1.18</v>
          </cell>
          <cell r="I412">
            <v>3.38</v>
          </cell>
          <cell r="J412">
            <v>1.62</v>
          </cell>
          <cell r="K412">
            <v>0.11</v>
          </cell>
          <cell r="L412">
            <v>113.96</v>
          </cell>
          <cell r="M412">
            <v>0.09</v>
          </cell>
          <cell r="N412">
            <v>0</v>
          </cell>
          <cell r="O412">
            <v>0.09</v>
          </cell>
          <cell r="P412">
            <v>4.8899999999999997</v>
          </cell>
          <cell r="Q412">
            <v>1.22</v>
          </cell>
          <cell r="T412">
            <v>149.46</v>
          </cell>
          <cell r="U412">
            <v>0.36</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CR_ERARIO.MOV</v>
          </cell>
          <cell r="G413">
            <v>-0.27</v>
          </cell>
          <cell r="H413">
            <v>1.18</v>
          </cell>
          <cell r="I413">
            <v>1.01</v>
          </cell>
          <cell r="J413">
            <v>1.62</v>
          </cell>
          <cell r="K413">
            <v>0.09</v>
          </cell>
          <cell r="L413">
            <v>-197.28</v>
          </cell>
          <cell r="M413">
            <v>-0.66</v>
          </cell>
          <cell r="N413">
            <v>0</v>
          </cell>
          <cell r="O413">
            <v>-11.85</v>
          </cell>
          <cell r="P413">
            <v>4.8899999999999997</v>
          </cell>
          <cell r="Q413">
            <v>68.67</v>
          </cell>
          <cell r="T413">
            <v>-33.1</v>
          </cell>
          <cell r="U413">
            <v>-1.01</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CR_ERARIO.STO</v>
          </cell>
          <cell r="G414">
            <v>563.48</v>
          </cell>
          <cell r="H414">
            <v>1.18</v>
          </cell>
          <cell r="I414">
            <v>3.38</v>
          </cell>
          <cell r="J414">
            <v>-1.93</v>
          </cell>
          <cell r="K414">
            <v>0.11</v>
          </cell>
          <cell r="L414">
            <v>113.96</v>
          </cell>
          <cell r="M414">
            <v>0.09</v>
          </cell>
          <cell r="N414">
            <v>0</v>
          </cell>
          <cell r="O414">
            <v>0.09</v>
          </cell>
          <cell r="P414">
            <v>4.8899999999999997</v>
          </cell>
          <cell r="Q414">
            <v>0.18</v>
          </cell>
          <cell r="T414">
            <v>149.46</v>
          </cell>
          <cell r="U414">
            <v>0.36</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CR_GR</v>
          </cell>
          <cell r="G415">
            <v>563.47</v>
          </cell>
          <cell r="H415">
            <v>8.02</v>
          </cell>
          <cell r="I415">
            <v>18.37</v>
          </cell>
          <cell r="J415">
            <v>0.45</v>
          </cell>
          <cell r="K415">
            <v>0.49</v>
          </cell>
          <cell r="L415">
            <v>741.31</v>
          </cell>
          <cell r="M415">
            <v>12.5</v>
          </cell>
          <cell r="N415">
            <v>0.76</v>
          </cell>
          <cell r="O415">
            <v>15.23</v>
          </cell>
          <cell r="P415">
            <v>7.0000000000000007E-2</v>
          </cell>
          <cell r="Q415">
            <v>0.27</v>
          </cell>
          <cell r="T415">
            <v>86.14</v>
          </cell>
          <cell r="U415">
            <v>883.41</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CR_GR.APE</v>
          </cell>
          <cell r="G416">
            <v>0.01</v>
          </cell>
          <cell r="H416">
            <v>7.94</v>
          </cell>
          <cell r="I416">
            <v>20.440000000000001</v>
          </cell>
          <cell r="J416">
            <v>1.78</v>
          </cell>
          <cell r="K416">
            <v>0.41</v>
          </cell>
          <cell r="L416">
            <v>453.21</v>
          </cell>
          <cell r="M416">
            <v>8.9</v>
          </cell>
          <cell r="O416">
            <v>0.22</v>
          </cell>
          <cell r="T416">
            <v>97.41</v>
          </cell>
          <cell r="U416">
            <v>679.36</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CR_GR.APE.CESAP</v>
          </cell>
          <cell r="G417">
            <v>0.01</v>
          </cell>
          <cell r="H417">
            <v>0.01</v>
          </cell>
          <cell r="I417">
            <v>27.32</v>
          </cell>
          <cell r="J417">
            <v>18.71</v>
          </cell>
          <cell r="K417">
            <v>0.01</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CR_GR.APE.CESI</v>
          </cell>
          <cell r="G418">
            <v>588.61</v>
          </cell>
          <cell r="H418">
            <v>0.11</v>
          </cell>
          <cell r="I418">
            <v>9.74</v>
          </cell>
          <cell r="J418">
            <v>1.62</v>
          </cell>
          <cell r="K418">
            <v>0.14000000000000001</v>
          </cell>
          <cell r="L418">
            <v>0.36</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CR_GR.APE.CISE</v>
          </cell>
          <cell r="G419">
            <v>231.63</v>
          </cell>
          <cell r="H419">
            <v>40.9</v>
          </cell>
          <cell r="I419">
            <v>46.84</v>
          </cell>
          <cell r="J419">
            <v>39.42</v>
          </cell>
          <cell r="K419">
            <v>0.01</v>
          </cell>
          <cell r="L419">
            <v>603.44000000000005</v>
          </cell>
          <cell r="M419">
            <v>0.01</v>
          </cell>
          <cell r="O419">
            <v>0.01</v>
          </cell>
          <cell r="U419">
            <v>0.02</v>
          </cell>
          <cell r="AU419">
            <v>0.01</v>
          </cell>
        </row>
        <row r="420">
          <cell r="F420" t="str">
            <v>CR_GR.APE.COL_GAS</v>
          </cell>
          <cell r="G420">
            <v>271.01</v>
          </cell>
          <cell r="H420">
            <v>45.16</v>
          </cell>
          <cell r="I420">
            <v>50.67</v>
          </cell>
          <cell r="J420">
            <v>36.01</v>
          </cell>
          <cell r="K420">
            <v>402.85</v>
          </cell>
          <cell r="L420">
            <v>360.4</v>
          </cell>
          <cell r="M420">
            <v>14.84</v>
          </cell>
          <cell r="N420">
            <v>0.12</v>
          </cell>
          <cell r="O420">
            <v>1.22</v>
          </cell>
          <cell r="P420">
            <v>0.71</v>
          </cell>
          <cell r="Q420">
            <v>0.3</v>
          </cell>
          <cell r="U420">
            <v>17.36</v>
          </cell>
          <cell r="AG420">
            <v>0.05</v>
          </cell>
          <cell r="AI420">
            <v>0.03</v>
          </cell>
          <cell r="AJ420">
            <v>0.02</v>
          </cell>
          <cell r="AU420">
            <v>0.1</v>
          </cell>
        </row>
        <row r="421">
          <cell r="F421" t="str">
            <v>CR_GR.APE.CONPH</v>
          </cell>
          <cell r="G421">
            <v>231.63</v>
          </cell>
          <cell r="H421">
            <v>0.02</v>
          </cell>
          <cell r="I421">
            <v>46.84</v>
          </cell>
          <cell r="J421">
            <v>39.42</v>
          </cell>
          <cell r="K421">
            <v>358.79</v>
          </cell>
          <cell r="L421">
            <v>403.52</v>
          </cell>
          <cell r="M421">
            <v>647.16</v>
          </cell>
          <cell r="N421">
            <v>62.36</v>
          </cell>
          <cell r="P421">
            <v>129.13</v>
          </cell>
          <cell r="Q421">
            <v>61.55</v>
          </cell>
          <cell r="U421">
            <v>900.2</v>
          </cell>
          <cell r="AA421">
            <v>0.02</v>
          </cell>
          <cell r="AI421">
            <v>0.01</v>
          </cell>
          <cell r="AU421">
            <v>0.05</v>
          </cell>
        </row>
        <row r="422">
          <cell r="F422" t="str">
            <v>CR_GR.APE.CORPORATE</v>
          </cell>
          <cell r="G422">
            <v>-39.380000000000003</v>
          </cell>
          <cell r="H422">
            <v>0.13</v>
          </cell>
          <cell r="I422">
            <v>0.66</v>
          </cell>
          <cell r="J422">
            <v>3.41</v>
          </cell>
          <cell r="K422">
            <v>-44.06</v>
          </cell>
          <cell r="L422">
            <v>360.4</v>
          </cell>
          <cell r="M422">
            <v>0.09</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CR_GR.APE.DALM_TR</v>
          </cell>
          <cell r="G423">
            <v>231.63</v>
          </cell>
          <cell r="H423">
            <v>40.9</v>
          </cell>
          <cell r="I423">
            <v>46.84</v>
          </cell>
          <cell r="J423">
            <v>39.42</v>
          </cell>
          <cell r="K423">
            <v>358.79</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CR_GR.APE.EL_AMBIE</v>
          </cell>
          <cell r="G424">
            <v>682.35</v>
          </cell>
          <cell r="H424">
            <v>104.34</v>
          </cell>
          <cell r="I424">
            <v>21.89</v>
          </cell>
          <cell r="J424">
            <v>8.92</v>
          </cell>
          <cell r="K424">
            <v>817.5</v>
          </cell>
          <cell r="L424">
            <v>0.01</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CR_GR.APE.EL_GEN</v>
          </cell>
          <cell r="G425">
            <v>527.22</v>
          </cell>
          <cell r="H425">
            <v>60.32</v>
          </cell>
          <cell r="I425">
            <v>0.06</v>
          </cell>
          <cell r="J425">
            <v>2.4500000000000002</v>
          </cell>
          <cell r="K425">
            <v>627.84</v>
          </cell>
          <cell r="L425">
            <v>817.74</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CR_GR.APE.EN_DISTR</v>
          </cell>
          <cell r="G426">
            <v>682.35</v>
          </cell>
          <cell r="H426">
            <v>3.83</v>
          </cell>
          <cell r="I426">
            <v>9.65</v>
          </cell>
          <cell r="J426">
            <v>8.92</v>
          </cell>
          <cell r="K426">
            <v>0.02</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CR_GR.APE.EN_FTL</v>
          </cell>
          <cell r="G427">
            <v>155.13</v>
          </cell>
          <cell r="H427">
            <v>0.01</v>
          </cell>
          <cell r="I427">
            <v>-15.96</v>
          </cell>
          <cell r="J427">
            <v>6.47</v>
          </cell>
          <cell r="K427">
            <v>189.66</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CR_GR.APE.EN_HYDRO</v>
          </cell>
          <cell r="G428">
            <v>682.35</v>
          </cell>
          <cell r="H428">
            <v>0.02</v>
          </cell>
          <cell r="I428">
            <v>21.89</v>
          </cell>
          <cell r="J428">
            <v>8.92</v>
          </cell>
          <cell r="K428">
            <v>817.5</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CR_GR.APE.EN_POWER</v>
          </cell>
          <cell r="G429">
            <v>94.25</v>
          </cell>
          <cell r="H429">
            <v>0.42</v>
          </cell>
          <cell r="I429">
            <v>1.39</v>
          </cell>
          <cell r="J429">
            <v>10.51</v>
          </cell>
          <cell r="K429">
            <v>146.38999999999999</v>
          </cell>
          <cell r="L429">
            <v>4.91</v>
          </cell>
          <cell r="M429">
            <v>0.01</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CR_GR.APE.EN_PROD</v>
          </cell>
          <cell r="G430">
            <v>94.86</v>
          </cell>
          <cell r="H430">
            <v>0.94</v>
          </cell>
          <cell r="I430">
            <v>6.17</v>
          </cell>
          <cell r="J430">
            <v>10.51</v>
          </cell>
          <cell r="K430">
            <v>147</v>
          </cell>
          <cell r="L430">
            <v>173.54</v>
          </cell>
          <cell r="M430">
            <v>0.01</v>
          </cell>
          <cell r="T430">
            <v>12.44</v>
          </cell>
          <cell r="U430">
            <v>495.54</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CR_GR.APE.EN_TRADE</v>
          </cell>
          <cell r="G431">
            <v>94.25</v>
          </cell>
          <cell r="H431">
            <v>0.02</v>
          </cell>
          <cell r="I431">
            <v>19.329999999999998</v>
          </cell>
          <cell r="J431">
            <v>10.51</v>
          </cell>
          <cell r="K431">
            <v>146.38999999999999</v>
          </cell>
          <cell r="L431">
            <v>0.75</v>
          </cell>
          <cell r="P431">
            <v>6.48</v>
          </cell>
          <cell r="Q431">
            <v>0.17</v>
          </cell>
          <cell r="T431">
            <v>0.16</v>
          </cell>
          <cell r="U431">
            <v>27.19</v>
          </cell>
          <cell r="Z431">
            <v>0.75</v>
          </cell>
          <cell r="AA431">
            <v>2.12</v>
          </cell>
          <cell r="AF431">
            <v>0.13</v>
          </cell>
          <cell r="AI431">
            <v>0.23</v>
          </cell>
          <cell r="AJ431">
            <v>0.11</v>
          </cell>
          <cell r="AU431">
            <v>31.46</v>
          </cell>
        </row>
        <row r="432">
          <cell r="F432" t="str">
            <v>CR_GR.APE.ENEL_IT</v>
          </cell>
          <cell r="G432">
            <v>-0.61</v>
          </cell>
          <cell r="H432">
            <v>0.13</v>
          </cell>
          <cell r="I432">
            <v>0.06</v>
          </cell>
          <cell r="J432">
            <v>10.51</v>
          </cell>
          <cell r="K432">
            <v>-0.61</v>
          </cell>
          <cell r="L432">
            <v>2.15</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CR_GR.APE.ENEL_SI</v>
          </cell>
          <cell r="G433">
            <v>94.25</v>
          </cell>
          <cell r="H433">
            <v>0.01</v>
          </cell>
          <cell r="I433">
            <v>19.329999999999998</v>
          </cell>
          <cell r="J433">
            <v>10.51</v>
          </cell>
          <cell r="K433">
            <v>146.38999999999999</v>
          </cell>
          <cell r="L433">
            <v>1.1499999999999999</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CR_GR.APE.ERGA</v>
          </cell>
          <cell r="G434">
            <v>0</v>
          </cell>
          <cell r="H434">
            <v>0.46</v>
          </cell>
          <cell r="I434">
            <v>0.15</v>
          </cell>
          <cell r="J434">
            <v>1.78</v>
          </cell>
          <cell r="K434">
            <v>0.24</v>
          </cell>
          <cell r="L434">
            <v>1.45</v>
          </cell>
          <cell r="M434">
            <v>0.01</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CR_GR.APE.EUROGEN</v>
          </cell>
          <cell r="G435">
            <v>2182.9499999999998</v>
          </cell>
          <cell r="H435">
            <v>0.17</v>
          </cell>
          <cell r="I435">
            <v>0.28999999999999998</v>
          </cell>
          <cell r="J435">
            <v>86.29</v>
          </cell>
          <cell r="K435">
            <v>2641.36</v>
          </cell>
          <cell r="L435">
            <v>20.190000000000001</v>
          </cell>
          <cell r="M435">
            <v>16.61</v>
          </cell>
          <cell r="N435">
            <v>0.1</v>
          </cell>
          <cell r="O435">
            <v>3.54</v>
          </cell>
          <cell r="P435">
            <v>1.59</v>
          </cell>
          <cell r="Q435">
            <v>1.03</v>
          </cell>
          <cell r="T435">
            <v>2.31</v>
          </cell>
          <cell r="U435">
            <v>114.46</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CR_GR.APE.FACTOR</v>
          </cell>
          <cell r="G436">
            <v>2182.9499999999998</v>
          </cell>
          <cell r="H436">
            <v>-44.25</v>
          </cell>
          <cell r="I436">
            <v>47.74</v>
          </cell>
          <cell r="J436">
            <v>1.3</v>
          </cell>
          <cell r="K436">
            <v>4.79</v>
          </cell>
          <cell r="L436">
            <v>7.0000000000000007E-2</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CR_GR.APE.INTERPW</v>
          </cell>
          <cell r="G437">
            <v>-48.44</v>
          </cell>
          <cell r="H437">
            <v>0.32</v>
          </cell>
          <cell r="I437">
            <v>0.28999999999999998</v>
          </cell>
          <cell r="J437">
            <v>3.44</v>
          </cell>
          <cell r="K437">
            <v>15.66</v>
          </cell>
          <cell r="L437">
            <v>7.69</v>
          </cell>
          <cell r="M437">
            <v>0.85</v>
          </cell>
          <cell r="N437">
            <v>0.02</v>
          </cell>
          <cell r="O437">
            <v>-0.22</v>
          </cell>
          <cell r="P437">
            <v>-0.01</v>
          </cell>
          <cell r="Q437">
            <v>-0.14000000000000001</v>
          </cell>
          <cell r="T437">
            <v>1.1299999999999999</v>
          </cell>
          <cell r="U437">
            <v>42.17</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CR_GR.APE.SEI</v>
          </cell>
          <cell r="G438">
            <v>222.57</v>
          </cell>
          <cell r="H438">
            <v>0.62</v>
          </cell>
          <cell r="I438">
            <v>0.04</v>
          </cell>
          <cell r="J438">
            <v>-54.22</v>
          </cell>
          <cell r="K438">
            <v>-195.62</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CR_GR.APE.SFERA</v>
          </cell>
          <cell r="G439">
            <v>728.88</v>
          </cell>
          <cell r="H439">
            <v>0.01</v>
          </cell>
          <cell r="I439">
            <v>0.17</v>
          </cell>
          <cell r="J439">
            <v>6</v>
          </cell>
          <cell r="K439">
            <v>13.67</v>
          </cell>
          <cell r="L439">
            <v>1.29</v>
          </cell>
          <cell r="O439">
            <v>-1.54</v>
          </cell>
          <cell r="T439">
            <v>0.04</v>
          </cell>
          <cell r="U439">
            <v>-1.19</v>
          </cell>
          <cell r="X439">
            <v>0.02</v>
          </cell>
          <cell r="Z439">
            <v>1.29</v>
          </cell>
          <cell r="AA439">
            <v>0.72</v>
          </cell>
          <cell r="AF439">
            <v>1.3</v>
          </cell>
          <cell r="AI439">
            <v>1.83</v>
          </cell>
          <cell r="AU439">
            <v>6.67</v>
          </cell>
        </row>
        <row r="440">
          <cell r="F440" t="str">
            <v>CR_GR.APE.SOLE</v>
          </cell>
          <cell r="G440">
            <v>271.08999999999997</v>
          </cell>
          <cell r="H440">
            <v>0.11</v>
          </cell>
          <cell r="I440">
            <v>0.03</v>
          </cell>
          <cell r="J440">
            <v>6</v>
          </cell>
          <cell r="K440">
            <v>271.12</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CR_GR.APE.TERNA</v>
          </cell>
          <cell r="G441">
            <v>1818.41</v>
          </cell>
          <cell r="H441">
            <v>0.31</v>
          </cell>
          <cell r="I441">
            <v>1.34</v>
          </cell>
          <cell r="J441">
            <v>0.01</v>
          </cell>
          <cell r="K441">
            <v>1820.73</v>
          </cell>
          <cell r="L441">
            <v>3.74</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CR_GR.APE.VALDIS</v>
          </cell>
          <cell r="G442">
            <v>1818.41</v>
          </cell>
          <cell r="H442">
            <v>0.71</v>
          </cell>
          <cell r="I442">
            <v>7.0000000000000007E-2</v>
          </cell>
          <cell r="J442">
            <v>8.1199999999999992</v>
          </cell>
          <cell r="K442">
            <v>1820.73</v>
          </cell>
          <cell r="L442">
            <v>1820.73</v>
          </cell>
          <cell r="M442">
            <v>2.56</v>
          </cell>
          <cell r="N442">
            <v>-0.03</v>
          </cell>
          <cell r="O442">
            <v>-1.89</v>
          </cell>
          <cell r="P442">
            <v>-1.62</v>
          </cell>
          <cell r="Q442">
            <v>-0.83</v>
          </cell>
          <cell r="U442">
            <v>-1.77</v>
          </cell>
          <cell r="AA442">
            <v>0.3</v>
          </cell>
          <cell r="AG442">
            <v>0.48</v>
          </cell>
          <cell r="AL442">
            <v>0.11</v>
          </cell>
          <cell r="AU442">
            <v>0.96</v>
          </cell>
        </row>
        <row r="443">
          <cell r="F443" t="str">
            <v>CR_GR.APE.VALGEN</v>
          </cell>
          <cell r="G443">
            <v>216.57</v>
          </cell>
          <cell r="H443">
            <v>411.56</v>
          </cell>
          <cell r="I443">
            <v>12.16</v>
          </cell>
          <cell r="J443">
            <v>11.36</v>
          </cell>
          <cell r="K443">
            <v>651.65</v>
          </cell>
          <cell r="L443">
            <v>1820.73</v>
          </cell>
          <cell r="M443">
            <v>60.3</v>
          </cell>
          <cell r="N443">
            <v>37.08</v>
          </cell>
          <cell r="P443">
            <v>14.72</v>
          </cell>
          <cell r="Q443">
            <v>19.38</v>
          </cell>
          <cell r="U443">
            <v>131.47999999999999</v>
          </cell>
          <cell r="X443">
            <v>0.08</v>
          </cell>
          <cell r="AG443">
            <v>0.08</v>
          </cell>
          <cell r="AU443">
            <v>0.16</v>
          </cell>
        </row>
        <row r="444">
          <cell r="F444" t="str">
            <v>CR_GR.APE.WIND</v>
          </cell>
          <cell r="G444">
            <v>216.57</v>
          </cell>
          <cell r="H444">
            <v>0.22</v>
          </cell>
          <cell r="I444">
            <v>7.0000000000000007E-2</v>
          </cell>
          <cell r="J444">
            <v>11.36</v>
          </cell>
          <cell r="K444">
            <v>651.65</v>
          </cell>
          <cell r="L444">
            <v>2.4</v>
          </cell>
          <cell r="M444">
            <v>8.3699999999999992</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CR_GR.CHI</v>
          </cell>
          <cell r="G445">
            <v>18823.34</v>
          </cell>
          <cell r="H445">
            <v>8.02</v>
          </cell>
          <cell r="I445">
            <v>18.37</v>
          </cell>
          <cell r="J445">
            <v>0.45</v>
          </cell>
          <cell r="K445">
            <v>0.49</v>
          </cell>
          <cell r="L445">
            <v>741.31</v>
          </cell>
          <cell r="M445">
            <v>12.5</v>
          </cell>
          <cell r="N445">
            <v>0.76</v>
          </cell>
          <cell r="O445">
            <v>15.23</v>
          </cell>
          <cell r="P445">
            <v>69.67</v>
          </cell>
          <cell r="Q445">
            <v>-0.86</v>
          </cell>
          <cell r="T445">
            <v>86.14</v>
          </cell>
          <cell r="U445">
            <v>883.41</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CR_GR.CHI.BIZ_CAPITAL</v>
          </cell>
          <cell r="G446">
            <v>3319.42</v>
          </cell>
          <cell r="H446">
            <v>98.57</v>
          </cell>
          <cell r="I446">
            <v>546.38</v>
          </cell>
          <cell r="J446">
            <v>181.82</v>
          </cell>
          <cell r="K446">
            <v>4146.1899999999996</v>
          </cell>
          <cell r="L446">
            <v>0.1</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CR_GR.CHI.CESAP</v>
          </cell>
          <cell r="G447">
            <v>8328.16</v>
          </cell>
          <cell r="H447">
            <v>197.8</v>
          </cell>
          <cell r="I447">
            <v>1395.19</v>
          </cell>
          <cell r="J447">
            <v>489.74</v>
          </cell>
          <cell r="K447">
            <v>10410.89</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CR_GR.CHI.CESI</v>
          </cell>
          <cell r="G448">
            <v>7175.76</v>
          </cell>
          <cell r="H448">
            <v>0.11</v>
          </cell>
          <cell r="I448">
            <v>1505.82</v>
          </cell>
          <cell r="J448">
            <v>582.01</v>
          </cell>
          <cell r="K448">
            <v>0.17</v>
          </cell>
          <cell r="L448">
            <v>0.37</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CR_GR.CHI.COL_GAS</v>
          </cell>
          <cell r="G449">
            <v>216.47</v>
          </cell>
          <cell r="H449">
            <v>411.56</v>
          </cell>
          <cell r="I449">
            <v>12.16</v>
          </cell>
          <cell r="J449">
            <v>11.36</v>
          </cell>
          <cell r="K449">
            <v>651.54999999999995</v>
          </cell>
          <cell r="L449">
            <v>9543.06</v>
          </cell>
          <cell r="M449">
            <v>-0.01</v>
          </cell>
          <cell r="O449">
            <v>0.04</v>
          </cell>
          <cell r="U449">
            <v>0.03</v>
          </cell>
          <cell r="AG449">
            <v>0.08</v>
          </cell>
          <cell r="AI449">
            <v>0.03</v>
          </cell>
          <cell r="AJ449">
            <v>0.05</v>
          </cell>
          <cell r="AU449">
            <v>0.16</v>
          </cell>
        </row>
        <row r="450">
          <cell r="F450" t="str">
            <v>CR_GR.CHI.CONPH</v>
          </cell>
          <cell r="G450">
            <v>216.47</v>
          </cell>
          <cell r="H450">
            <v>0.03</v>
          </cell>
          <cell r="I450">
            <v>12.16</v>
          </cell>
          <cell r="J450">
            <v>11.36</v>
          </cell>
          <cell r="K450">
            <v>651.54999999999995</v>
          </cell>
          <cell r="L450">
            <v>651.54999999999995</v>
          </cell>
          <cell r="M450">
            <v>-7.46</v>
          </cell>
          <cell r="P450">
            <v>-0.01</v>
          </cell>
          <cell r="Q450">
            <v>-0.01</v>
          </cell>
          <cell r="T450">
            <v>0.01</v>
          </cell>
          <cell r="U450">
            <v>-7.85</v>
          </cell>
          <cell r="AA450">
            <v>0.04</v>
          </cell>
          <cell r="AI450">
            <v>0.01</v>
          </cell>
          <cell r="AU450">
            <v>0.09</v>
          </cell>
        </row>
        <row r="451">
          <cell r="F451" t="str">
            <v>CR_GR.CHI.CORPORATE</v>
          </cell>
          <cell r="G451">
            <v>0.1</v>
          </cell>
          <cell r="H451">
            <v>0.12</v>
          </cell>
          <cell r="I451">
            <v>0.28000000000000003</v>
          </cell>
          <cell r="J451">
            <v>11.36</v>
          </cell>
          <cell r="K451">
            <v>0.1</v>
          </cell>
          <cell r="L451">
            <v>651.54999999999995</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CR_GR.CHI.DALM_TR</v>
          </cell>
          <cell r="G452">
            <v>0.1</v>
          </cell>
          <cell r="H452">
            <v>10.98</v>
          </cell>
          <cell r="I452">
            <v>11</v>
          </cell>
          <cell r="J452">
            <v>3.44</v>
          </cell>
          <cell r="K452">
            <v>0.1</v>
          </cell>
          <cell r="L452">
            <v>0.27</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CR_GR.CHI.DEVAL</v>
          </cell>
          <cell r="G453">
            <v>19039.91</v>
          </cell>
          <cell r="H453">
            <v>0.01</v>
          </cell>
          <cell r="I453">
            <v>3459.55</v>
          </cell>
          <cell r="J453">
            <v>1264.93</v>
          </cell>
          <cell r="K453">
            <v>24751.79</v>
          </cell>
          <cell r="L453">
            <v>0.1</v>
          </cell>
          <cell r="M453">
            <v>-1.9</v>
          </cell>
          <cell r="U453">
            <v>-1.9</v>
          </cell>
          <cell r="AA453">
            <v>0.28999999999999998</v>
          </cell>
          <cell r="AI453">
            <v>0.14000000000000001</v>
          </cell>
          <cell r="AU453">
            <v>0.44</v>
          </cell>
        </row>
        <row r="454">
          <cell r="F454" t="str">
            <v>CR_GR.CHI.EGREEN</v>
          </cell>
          <cell r="G454">
            <v>0.1</v>
          </cell>
          <cell r="H454">
            <v>987.4</v>
          </cell>
          <cell r="I454">
            <v>3459.55</v>
          </cell>
          <cell r="J454">
            <v>1264.93</v>
          </cell>
          <cell r="K454">
            <v>0.1</v>
          </cell>
          <cell r="L454">
            <v>24751.79</v>
          </cell>
          <cell r="P454">
            <v>-12.52</v>
          </cell>
          <cell r="Q454">
            <v>-4.1399999999999997</v>
          </cell>
          <cell r="U454">
            <v>-96.96</v>
          </cell>
          <cell r="AD454">
            <v>0.42</v>
          </cell>
          <cell r="AI454">
            <v>0.85</v>
          </cell>
          <cell r="AU454">
            <v>1.27</v>
          </cell>
        </row>
        <row r="455">
          <cell r="F455" t="str">
            <v>CR_GR.CHI.EL_AMBIE</v>
          </cell>
          <cell r="G455">
            <v>0.1</v>
          </cell>
          <cell r="H455">
            <v>-0.01</v>
          </cell>
          <cell r="I455">
            <v>0.01</v>
          </cell>
          <cell r="J455">
            <v>-0.01</v>
          </cell>
          <cell r="K455">
            <v>0.1</v>
          </cell>
          <cell r="L455">
            <v>0.1</v>
          </cell>
          <cell r="M455">
            <v>1.55</v>
          </cell>
          <cell r="N455">
            <v>0.18</v>
          </cell>
          <cell r="P455">
            <v>-0.15</v>
          </cell>
          <cell r="Q455">
            <v>-0.57999999999999996</v>
          </cell>
          <cell r="U455">
            <v>0.72</v>
          </cell>
          <cell r="W455">
            <v>0.1</v>
          </cell>
          <cell r="AI455">
            <v>0.12</v>
          </cell>
          <cell r="AU455">
            <v>0.22</v>
          </cell>
        </row>
        <row r="456">
          <cell r="F456" t="str">
            <v>CR_GR.CHI.EN_DISTR</v>
          </cell>
          <cell r="G456">
            <v>0.1</v>
          </cell>
          <cell r="H456">
            <v>3.43</v>
          </cell>
          <cell r="I456">
            <v>8.91</v>
          </cell>
          <cell r="K456">
            <v>6.03</v>
          </cell>
          <cell r="L456">
            <v>284.83</v>
          </cell>
          <cell r="M456">
            <v>0.7</v>
          </cell>
          <cell r="N456">
            <v>0.45</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CR_GR.CHI.EN_FTL</v>
          </cell>
          <cell r="G457">
            <v>2713.55</v>
          </cell>
          <cell r="H457">
            <v>0.04</v>
          </cell>
          <cell r="I457">
            <v>2.58</v>
          </cell>
          <cell r="K457">
            <v>709.04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CR_GR.CHI.EN_HYDRO</v>
          </cell>
          <cell r="G458">
            <v>2937.99</v>
          </cell>
          <cell r="H458">
            <v>0.06</v>
          </cell>
          <cell r="I458">
            <v>200.25</v>
          </cell>
          <cell r="J458">
            <v>26.32</v>
          </cell>
          <cell r="K458">
            <v>3488.62</v>
          </cell>
          <cell r="L458">
            <v>0.57999999999999996</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CR_GR.CHI.EN_POWER</v>
          </cell>
          <cell r="G459">
            <v>21981.01</v>
          </cell>
          <cell r="H459">
            <v>0.31</v>
          </cell>
          <cell r="I459">
            <v>1.1499999999999999</v>
          </cell>
          <cell r="J459">
            <v>1389.02</v>
          </cell>
          <cell r="K459">
            <v>28122.46</v>
          </cell>
          <cell r="L459">
            <v>6.6</v>
          </cell>
          <cell r="M459">
            <v>0.01</v>
          </cell>
          <cell r="N459">
            <v>125.13</v>
          </cell>
          <cell r="O459">
            <v>17.39</v>
          </cell>
          <cell r="P459">
            <v>261.94</v>
          </cell>
          <cell r="Q459">
            <v>68.67</v>
          </cell>
          <cell r="T459">
            <v>1.27</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CR_GR.CHI.EN_PROD</v>
          </cell>
          <cell r="G460">
            <v>10710.09</v>
          </cell>
          <cell r="H460">
            <v>1.8</v>
          </cell>
          <cell r="I460">
            <v>5.95</v>
          </cell>
          <cell r="J460">
            <v>1017.91</v>
          </cell>
          <cell r="K460">
            <v>12929.42</v>
          </cell>
          <cell r="L460">
            <v>178.08</v>
          </cell>
          <cell r="M460">
            <v>0.01</v>
          </cell>
          <cell r="N460">
            <v>0.05</v>
          </cell>
          <cell r="O460">
            <v>106.64</v>
          </cell>
          <cell r="P460">
            <v>291.18</v>
          </cell>
          <cell r="Q460">
            <v>86.51</v>
          </cell>
          <cell r="R460">
            <v>296.39999999999998</v>
          </cell>
          <cell r="S460">
            <v>0.01</v>
          </cell>
          <cell r="T460">
            <v>12.33</v>
          </cell>
          <cell r="U460">
            <v>651.92999999999995</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CR_GR.CHI.EN_TRADE</v>
          </cell>
          <cell r="G461">
            <v>4328.13</v>
          </cell>
          <cell r="H461">
            <v>0.02</v>
          </cell>
          <cell r="I461">
            <v>155.61000000000001</v>
          </cell>
          <cell r="J461">
            <v>782.86</v>
          </cell>
          <cell r="K461">
            <v>5266.6</v>
          </cell>
          <cell r="L461">
            <v>1.06</v>
          </cell>
          <cell r="M461">
            <v>1213.44</v>
          </cell>
          <cell r="N461">
            <v>370.2</v>
          </cell>
          <cell r="O461">
            <v>103.98</v>
          </cell>
          <cell r="P461">
            <v>219.42</v>
          </cell>
          <cell r="Q461">
            <v>77.62</v>
          </cell>
          <cell r="S461">
            <v>0.02</v>
          </cell>
          <cell r="T461">
            <v>0.15</v>
          </cell>
          <cell r="U461">
            <v>39.299999999999997</v>
          </cell>
          <cell r="X461">
            <v>-11.52</v>
          </cell>
          <cell r="Z461">
            <v>1.06</v>
          </cell>
          <cell r="AA461">
            <v>2.09</v>
          </cell>
          <cell r="AF461">
            <v>0.13</v>
          </cell>
          <cell r="AI461">
            <v>0.47</v>
          </cell>
          <cell r="AJ461">
            <v>7.0000000000000007E-2</v>
          </cell>
          <cell r="AU461">
            <v>32.83</v>
          </cell>
        </row>
        <row r="462">
          <cell r="F462" t="str">
            <v>CR_GR.CHI.ENEL_IT</v>
          </cell>
          <cell r="G462">
            <v>27.08</v>
          </cell>
          <cell r="H462">
            <v>0.13</v>
          </cell>
          <cell r="I462">
            <v>0.06</v>
          </cell>
          <cell r="J462">
            <v>1.34</v>
          </cell>
          <cell r="K462">
            <v>29.04</v>
          </cell>
          <cell r="L462">
            <v>2.66</v>
          </cell>
          <cell r="M462">
            <v>2246.27</v>
          </cell>
          <cell r="N462">
            <v>0.01</v>
          </cell>
          <cell r="O462">
            <v>106.64</v>
          </cell>
          <cell r="P462">
            <v>291.18</v>
          </cell>
          <cell r="Q462">
            <v>86.51</v>
          </cell>
          <cell r="R462">
            <v>296.39999999999998</v>
          </cell>
          <cell r="S462">
            <v>0.01</v>
          </cell>
          <cell r="T462">
            <v>5.28</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CR_GR.CHI.ENEL_SI</v>
          </cell>
          <cell r="G463">
            <v>5631.91</v>
          </cell>
          <cell r="H463">
            <v>0.03</v>
          </cell>
          <cell r="I463">
            <v>1045.19</v>
          </cell>
          <cell r="J463">
            <v>233.71</v>
          </cell>
          <cell r="K463">
            <v>0.12</v>
          </cell>
          <cell r="L463">
            <v>1.31</v>
          </cell>
          <cell r="M463">
            <v>1032.83</v>
          </cell>
          <cell r="N463">
            <v>146.38999999999999</v>
          </cell>
          <cell r="O463">
            <v>2.66</v>
          </cell>
          <cell r="P463">
            <v>71.760000000000005</v>
          </cell>
          <cell r="Q463">
            <v>8.89</v>
          </cell>
          <cell r="R463">
            <v>296.39999999999998</v>
          </cell>
          <cell r="S463">
            <v>-0.01</v>
          </cell>
          <cell r="T463">
            <v>1.69</v>
          </cell>
          <cell r="U463">
            <v>1766.89</v>
          </cell>
          <cell r="Z463">
            <v>1.31</v>
          </cell>
          <cell r="AA463">
            <v>1.41</v>
          </cell>
          <cell r="AF463">
            <v>1.1200000000000001</v>
          </cell>
          <cell r="AI463">
            <v>0.97</v>
          </cell>
          <cell r="AJ463">
            <v>0.02</v>
          </cell>
          <cell r="AU463">
            <v>7.98</v>
          </cell>
        </row>
        <row r="464">
          <cell r="F464" t="str">
            <v>CR_GR.CHI.ERGA</v>
          </cell>
          <cell r="G464">
            <v>722.97</v>
          </cell>
          <cell r="H464">
            <v>0.2</v>
          </cell>
          <cell r="I464">
            <v>0.16</v>
          </cell>
          <cell r="J464">
            <v>0.21</v>
          </cell>
          <cell r="K464">
            <v>0.2</v>
          </cell>
          <cell r="L464">
            <v>2.04</v>
          </cell>
          <cell r="M464">
            <v>0.01</v>
          </cell>
          <cell r="N464">
            <v>516.59</v>
          </cell>
          <cell r="O464">
            <v>106.64</v>
          </cell>
          <cell r="P464">
            <v>291.18</v>
          </cell>
          <cell r="Q464">
            <v>86.51</v>
          </cell>
          <cell r="R464">
            <v>296.39999999999998</v>
          </cell>
          <cell r="S464">
            <v>0.01</v>
          </cell>
          <cell r="T464">
            <v>2.9</v>
          </cell>
          <cell r="U464">
            <v>4332.49</v>
          </cell>
          <cell r="V464">
            <v>0.35</v>
          </cell>
          <cell r="W464">
            <v>0.66</v>
          </cell>
          <cell r="X464">
            <v>1.28</v>
          </cell>
          <cell r="Z464">
            <v>2.04</v>
          </cell>
          <cell r="AA464">
            <v>1.98</v>
          </cell>
          <cell r="AF464">
            <v>4.55</v>
          </cell>
          <cell r="AJ464">
            <v>0.23</v>
          </cell>
          <cell r="AL464">
            <v>0.31</v>
          </cell>
          <cell r="AU464">
            <v>17.12</v>
          </cell>
        </row>
        <row r="465">
          <cell r="F465" t="str">
            <v>CR_GR.CHI.EUROGEN</v>
          </cell>
          <cell r="G465">
            <v>8332.93</v>
          </cell>
          <cell r="H465">
            <v>0.16</v>
          </cell>
          <cell r="I465">
            <v>0.19</v>
          </cell>
          <cell r="J465">
            <v>344.79</v>
          </cell>
          <cell r="K465">
            <v>10989.35</v>
          </cell>
          <cell r="L465">
            <v>7.95</v>
          </cell>
          <cell r="M465">
            <v>263.99</v>
          </cell>
          <cell r="N465">
            <v>391.46</v>
          </cell>
          <cell r="O465">
            <v>89.25</v>
          </cell>
          <cell r="P465">
            <v>29.24</v>
          </cell>
          <cell r="Q465">
            <v>17.84</v>
          </cell>
          <cell r="R465">
            <v>296.39999999999998</v>
          </cell>
          <cell r="S465">
            <v>0.01</v>
          </cell>
          <cell r="T465">
            <v>0.27</v>
          </cell>
          <cell r="U465">
            <v>133.19</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CR_GR.CHI.FACTOR</v>
          </cell>
          <cell r="G466">
            <v>3947.52</v>
          </cell>
          <cell r="H466">
            <v>0.52</v>
          </cell>
          <cell r="I466">
            <v>122.19</v>
          </cell>
          <cell r="J466">
            <v>157.1</v>
          </cell>
          <cell r="K466">
            <v>4226.8100000000004</v>
          </cell>
          <cell r="L466">
            <v>10989.35</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CR_GR.CHI.INTERPW</v>
          </cell>
          <cell r="G467">
            <v>4385.41</v>
          </cell>
          <cell r="H467">
            <v>0.18</v>
          </cell>
          <cell r="I467">
            <v>0.26</v>
          </cell>
          <cell r="J467">
            <v>187.69</v>
          </cell>
          <cell r="K467">
            <v>6762.54</v>
          </cell>
          <cell r="L467">
            <v>1.33</v>
          </cell>
          <cell r="M467">
            <v>263.99</v>
          </cell>
          <cell r="N467">
            <v>391.46</v>
          </cell>
          <cell r="O467">
            <v>89.25</v>
          </cell>
          <cell r="P467">
            <v>29.24</v>
          </cell>
          <cell r="Q467">
            <v>17.84</v>
          </cell>
          <cell r="R467">
            <v>296.39999999999998</v>
          </cell>
          <cell r="S467">
            <v>0.01</v>
          </cell>
          <cell r="T467">
            <v>1.1299999999999999</v>
          </cell>
          <cell r="U467">
            <v>58.99</v>
          </cell>
          <cell r="V467">
            <v>0.03</v>
          </cell>
          <cell r="W467">
            <v>1.41</v>
          </cell>
          <cell r="X467">
            <v>0.49</v>
          </cell>
          <cell r="Z467">
            <v>1.33</v>
          </cell>
          <cell r="AA467">
            <v>0.95</v>
          </cell>
          <cell r="AE467">
            <v>0.05</v>
          </cell>
          <cell r="AF467">
            <v>0.91</v>
          </cell>
          <cell r="AI467">
            <v>0.37</v>
          </cell>
          <cell r="AJ467">
            <v>0.08</v>
          </cell>
          <cell r="AU467">
            <v>67.510000000000005</v>
          </cell>
        </row>
        <row r="468">
          <cell r="F468" t="str">
            <v>CR_GR.CHI.SEI</v>
          </cell>
          <cell r="G468">
            <v>19043.02</v>
          </cell>
          <cell r="H468">
            <v>0.61</v>
          </cell>
          <cell r="I468">
            <v>0.01</v>
          </cell>
          <cell r="J468">
            <v>1362.7</v>
          </cell>
          <cell r="K468">
            <v>23918.77</v>
          </cell>
          <cell r="L468">
            <v>4.51</v>
          </cell>
          <cell r="M468">
            <v>0.18</v>
          </cell>
          <cell r="N468">
            <v>0</v>
          </cell>
          <cell r="O468">
            <v>5.92</v>
          </cell>
          <cell r="P468">
            <v>1.92</v>
          </cell>
          <cell r="Q468">
            <v>-0.87</v>
          </cell>
          <cell r="R468">
            <v>296.39999999999998</v>
          </cell>
          <cell r="S468">
            <v>-0.01</v>
          </cell>
          <cell r="T468">
            <v>18.32</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CR_GR.CHI.SFERA</v>
          </cell>
          <cell r="G469">
            <v>19043.02</v>
          </cell>
          <cell r="H469">
            <v>0.03</v>
          </cell>
          <cell r="I469">
            <v>0.18</v>
          </cell>
          <cell r="J469">
            <v>1362.7</v>
          </cell>
          <cell r="K469">
            <v>5.92</v>
          </cell>
          <cell r="L469">
            <v>1.52</v>
          </cell>
          <cell r="M469">
            <v>263.99</v>
          </cell>
          <cell r="N469">
            <v>391.46</v>
          </cell>
          <cell r="O469">
            <v>89.25</v>
          </cell>
          <cell r="P469">
            <v>29.24</v>
          </cell>
          <cell r="Q469">
            <v>17.84</v>
          </cell>
          <cell r="R469">
            <v>296.39999999999998</v>
          </cell>
          <cell r="S469">
            <v>0.01</v>
          </cell>
          <cell r="T469">
            <v>0.04</v>
          </cell>
          <cell r="U469">
            <v>1563.55</v>
          </cell>
          <cell r="X469">
            <v>0.02</v>
          </cell>
          <cell r="Z469">
            <v>1.52</v>
          </cell>
          <cell r="AA469">
            <v>0.7</v>
          </cell>
          <cell r="AF469">
            <v>1.5</v>
          </cell>
          <cell r="AI469">
            <v>1.95</v>
          </cell>
          <cell r="AU469">
            <v>7.46</v>
          </cell>
        </row>
        <row r="470">
          <cell r="F470" t="str">
            <v>CR_GR.CHI.SOLE</v>
          </cell>
          <cell r="G470">
            <v>3148.72</v>
          </cell>
          <cell r="H470">
            <v>0.11</v>
          </cell>
          <cell r="I470">
            <v>0.03</v>
          </cell>
          <cell r="J470">
            <v>4.32</v>
          </cell>
          <cell r="K470">
            <v>5.92</v>
          </cell>
          <cell r="L470">
            <v>0.19</v>
          </cell>
          <cell r="M470">
            <v>621.14</v>
          </cell>
          <cell r="N470">
            <v>0.12</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CR_GR.CHI.TERNA</v>
          </cell>
          <cell r="G471">
            <v>3148.72</v>
          </cell>
          <cell r="H471">
            <v>0.28999999999999998</v>
          </cell>
          <cell r="I471">
            <v>1.06</v>
          </cell>
          <cell r="K471">
            <v>667.64</v>
          </cell>
          <cell r="L471">
            <v>4.5999999999999996</v>
          </cell>
          <cell r="M471">
            <v>25.13</v>
          </cell>
          <cell r="N471">
            <v>0.04</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CR_GR.CHI.VALDIS</v>
          </cell>
          <cell r="G472">
            <v>28220.11</v>
          </cell>
          <cell r="H472">
            <v>667.64</v>
          </cell>
          <cell r="I472">
            <v>7.0000000000000007E-2</v>
          </cell>
          <cell r="J472">
            <v>1791.93</v>
          </cell>
          <cell r="K472">
            <v>667.64</v>
          </cell>
          <cell r="L472">
            <v>667.64</v>
          </cell>
          <cell r="O472">
            <v>0.01</v>
          </cell>
          <cell r="U472">
            <v>0.01</v>
          </cell>
          <cell r="AG472">
            <v>0.14000000000000001</v>
          </cell>
          <cell r="AL472">
            <v>7.0000000000000007E-2</v>
          </cell>
          <cell r="AU472">
            <v>0.28000000000000003</v>
          </cell>
        </row>
        <row r="473">
          <cell r="F473" t="str">
            <v>CR_GR.CHI.VALGEN</v>
          </cell>
          <cell r="G473">
            <v>17973.22</v>
          </cell>
          <cell r="H473">
            <v>667.64</v>
          </cell>
          <cell r="I473">
            <v>3264.34</v>
          </cell>
          <cell r="J473">
            <v>1239.1500000000001</v>
          </cell>
          <cell r="K473">
            <v>22476.71</v>
          </cell>
          <cell r="L473">
            <v>667.64</v>
          </cell>
          <cell r="M473">
            <v>25.13</v>
          </cell>
          <cell r="N473">
            <v>10.23</v>
          </cell>
          <cell r="O473">
            <v>9.6300000000000008</v>
          </cell>
          <cell r="P473">
            <v>9.08</v>
          </cell>
          <cell r="Q473">
            <v>3.55</v>
          </cell>
          <cell r="U473">
            <v>79.86</v>
          </cell>
          <cell r="X473">
            <v>0.01</v>
          </cell>
          <cell r="AG473">
            <v>0.01</v>
          </cell>
          <cell r="AU473">
            <v>0.02</v>
          </cell>
        </row>
        <row r="474">
          <cell r="F474" t="str">
            <v>CR_GR.CHI.WEBIZ</v>
          </cell>
          <cell r="G474">
            <v>17973.22</v>
          </cell>
          <cell r="I474">
            <v>3264.34</v>
          </cell>
          <cell r="J474">
            <v>1239.1500000000001</v>
          </cell>
          <cell r="K474">
            <v>22476.71</v>
          </cell>
          <cell r="L474">
            <v>0.01</v>
          </cell>
          <cell r="U474">
            <v>4.8</v>
          </cell>
          <cell r="Z474">
            <v>0.01</v>
          </cell>
          <cell r="AU474">
            <v>0.02</v>
          </cell>
        </row>
        <row r="475">
          <cell r="F475" t="str">
            <v>CR_GR.CHI.WIND</v>
          </cell>
          <cell r="G475">
            <v>20858.34</v>
          </cell>
          <cell r="H475">
            <v>0.24</v>
          </cell>
          <cell r="I475">
            <v>0.06</v>
          </cell>
          <cell r="J475">
            <v>1264.93</v>
          </cell>
          <cell r="K475">
            <v>26572.55</v>
          </cell>
          <cell r="L475">
            <v>2.44</v>
          </cell>
          <cell r="M475">
            <v>11.6</v>
          </cell>
          <cell r="N475">
            <v>0.09</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CR_GR.MOV</v>
          </cell>
          <cell r="G476">
            <v>20858.34</v>
          </cell>
          <cell r="H476">
            <v>0.08</v>
          </cell>
          <cell r="I476">
            <v>-2.0699999999999998</v>
          </cell>
          <cell r="J476">
            <v>-1.33</v>
          </cell>
          <cell r="K476">
            <v>0.08</v>
          </cell>
          <cell r="L476">
            <v>288.10000000000002</v>
          </cell>
          <cell r="M476">
            <v>3.6</v>
          </cell>
          <cell r="N476">
            <v>0.76</v>
          </cell>
          <cell r="O476">
            <v>15.23</v>
          </cell>
          <cell r="P476">
            <v>12.83</v>
          </cell>
          <cell r="Q476">
            <v>0.69</v>
          </cell>
          <cell r="T476">
            <v>-11.27</v>
          </cell>
          <cell r="U476">
            <v>204.05</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CR_GR.MOV.BIZ_CAPITAL</v>
          </cell>
          <cell r="G477">
            <v>2885.12</v>
          </cell>
          <cell r="H477">
            <v>314.55</v>
          </cell>
          <cell r="I477">
            <v>196.83</v>
          </cell>
          <cell r="J477">
            <v>25.78</v>
          </cell>
          <cell r="K477">
            <v>3422.28</v>
          </cell>
          <cell r="L477">
            <v>26572.55</v>
          </cell>
          <cell r="U477">
            <v>0.2</v>
          </cell>
          <cell r="AF477">
            <v>0.03</v>
          </cell>
          <cell r="AI477">
            <v>0.02</v>
          </cell>
          <cell r="AU477">
            <v>0.05</v>
          </cell>
        </row>
        <row r="478">
          <cell r="F478" t="str">
            <v>CR_GR.MOV.CESAP</v>
          </cell>
          <cell r="G478">
            <v>1573.68</v>
          </cell>
          <cell r="H478">
            <v>314.62</v>
          </cell>
          <cell r="I478">
            <v>195.66</v>
          </cell>
          <cell r="J478">
            <v>25.78</v>
          </cell>
          <cell r="K478">
            <v>2109.7399999999998</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CR_GR.MOV.CESI</v>
          </cell>
          <cell r="G479">
            <v>1311.44</v>
          </cell>
          <cell r="H479">
            <v>-7.0000000000000007E-2</v>
          </cell>
          <cell r="I479">
            <v>1.17</v>
          </cell>
          <cell r="J479">
            <v>25.78</v>
          </cell>
          <cell r="K479">
            <v>0.03</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CR_GR.MOV.CHI_ENERGY</v>
          </cell>
          <cell r="G480">
            <v>2885.12</v>
          </cell>
          <cell r="H480">
            <v>314.55</v>
          </cell>
          <cell r="I480">
            <v>196.83</v>
          </cell>
          <cell r="J480">
            <v>25.78</v>
          </cell>
          <cell r="K480">
            <v>3422.28</v>
          </cell>
          <cell r="L480">
            <v>1312.54</v>
          </cell>
          <cell r="M480">
            <v>596.01</v>
          </cell>
          <cell r="N480">
            <v>26.33</v>
          </cell>
          <cell r="O480">
            <v>-4.5199999999999996</v>
          </cell>
          <cell r="P480">
            <v>3.75</v>
          </cell>
          <cell r="Q480">
            <v>-2.86</v>
          </cell>
          <cell r="U480">
            <v>626.12</v>
          </cell>
          <cell r="AD480">
            <v>-0.79</v>
          </cell>
          <cell r="AU480">
            <v>-0.79</v>
          </cell>
        </row>
        <row r="481">
          <cell r="F481" t="str">
            <v>CR_GR.MOV.CISE</v>
          </cell>
          <cell r="G481">
            <v>1573.68</v>
          </cell>
          <cell r="H481">
            <v>314.62</v>
          </cell>
          <cell r="I481">
            <v>195.66</v>
          </cell>
          <cell r="J481">
            <v>25.78</v>
          </cell>
          <cell r="K481">
            <v>-0.01</v>
          </cell>
          <cell r="L481">
            <v>3422.28</v>
          </cell>
          <cell r="O481">
            <v>-0.01</v>
          </cell>
          <cell r="U481">
            <v>-0.01</v>
          </cell>
          <cell r="AU481">
            <v>-0.01</v>
          </cell>
        </row>
        <row r="482">
          <cell r="F482" t="str">
            <v>CR_GR.MOV.COL_GAS</v>
          </cell>
          <cell r="G482">
            <v>1311.44</v>
          </cell>
          <cell r="H482">
            <v>-7.0000000000000007E-2</v>
          </cell>
          <cell r="I482">
            <v>1.17</v>
          </cell>
          <cell r="J482">
            <v>25.78</v>
          </cell>
          <cell r="K482">
            <v>1312.54</v>
          </cell>
          <cell r="L482">
            <v>2109.7399999999998</v>
          </cell>
          <cell r="M482">
            <v>596</v>
          </cell>
          <cell r="N482">
            <v>26.33</v>
          </cell>
          <cell r="O482">
            <v>-4.5199999999999996</v>
          </cell>
          <cell r="P482">
            <v>3.75</v>
          </cell>
          <cell r="Q482">
            <v>-2.86</v>
          </cell>
          <cell r="U482">
            <v>630.66</v>
          </cell>
          <cell r="AG482">
            <v>0.03</v>
          </cell>
          <cell r="AJ482">
            <v>0.03</v>
          </cell>
          <cell r="AU482">
            <v>0.06</v>
          </cell>
        </row>
        <row r="483">
          <cell r="F483" t="str">
            <v>CR_GR.MOV.CONPH</v>
          </cell>
          <cell r="G483">
            <v>1122.67</v>
          </cell>
          <cell r="H483">
            <v>0.01</v>
          </cell>
          <cell r="I483">
            <v>252.13</v>
          </cell>
          <cell r="J483">
            <v>124.09</v>
          </cell>
          <cell r="K483">
            <v>1549.92</v>
          </cell>
          <cell r="L483">
            <v>1312.54</v>
          </cell>
          <cell r="M483">
            <v>0.01</v>
          </cell>
          <cell r="T483">
            <v>0.01</v>
          </cell>
          <cell r="U483">
            <v>0.01</v>
          </cell>
          <cell r="AA483">
            <v>0.02</v>
          </cell>
          <cell r="AI483">
            <v>0</v>
          </cell>
          <cell r="AU483">
            <v>0.04</v>
          </cell>
        </row>
        <row r="484">
          <cell r="F484" t="str">
            <v>CR_GR.MOV.CORPORATE</v>
          </cell>
          <cell r="G484">
            <v>1122.67</v>
          </cell>
          <cell r="H484">
            <v>-0.01</v>
          </cell>
          <cell r="I484">
            <v>-0.38</v>
          </cell>
          <cell r="J484">
            <v>124.09</v>
          </cell>
          <cell r="K484">
            <v>0.11</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CR_GR.MOV.DALM_TR</v>
          </cell>
          <cell r="G485">
            <v>5212.1000000000004</v>
          </cell>
          <cell r="H485">
            <v>41.4</v>
          </cell>
          <cell r="I485">
            <v>129.69999999999999</v>
          </cell>
          <cell r="J485">
            <v>165.39</v>
          </cell>
          <cell r="K485">
            <v>41.4</v>
          </cell>
          <cell r="L485">
            <v>-0.03</v>
          </cell>
          <cell r="T485">
            <v>0.01</v>
          </cell>
          <cell r="U485">
            <v>0.2</v>
          </cell>
          <cell r="X485">
            <v>0.01</v>
          </cell>
          <cell r="Z485">
            <v>-0.03</v>
          </cell>
          <cell r="AA485">
            <v>0.16</v>
          </cell>
          <cell r="AD485">
            <v>-0.04</v>
          </cell>
          <cell r="AI485">
            <v>0.46</v>
          </cell>
          <cell r="AU485">
            <v>0.54</v>
          </cell>
        </row>
        <row r="486">
          <cell r="F486" t="str">
            <v>CR_GR.MOV.DEVAL</v>
          </cell>
          <cell r="G486">
            <v>52.87</v>
          </cell>
          <cell r="H486">
            <v>-0.01</v>
          </cell>
          <cell r="I486">
            <v>3.42</v>
          </cell>
          <cell r="J486">
            <v>0.54</v>
          </cell>
          <cell r="K486">
            <v>66.349999999999994</v>
          </cell>
          <cell r="L486">
            <v>-0.04</v>
          </cell>
          <cell r="U486">
            <v>0.05</v>
          </cell>
          <cell r="Z486">
            <v>-0.04</v>
          </cell>
          <cell r="AA486">
            <v>0.28999999999999998</v>
          </cell>
          <cell r="AI486">
            <v>0</v>
          </cell>
          <cell r="AU486">
            <v>0.2</v>
          </cell>
        </row>
        <row r="487">
          <cell r="F487" t="str">
            <v>CR_GR.MOV.EGREEN</v>
          </cell>
          <cell r="G487">
            <v>1069.8</v>
          </cell>
          <cell r="H487">
            <v>9.52</v>
          </cell>
          <cell r="I487">
            <v>248.71</v>
          </cell>
          <cell r="J487">
            <v>123.55</v>
          </cell>
          <cell r="K487">
            <v>1442.06</v>
          </cell>
          <cell r="L487">
            <v>-0.04</v>
          </cell>
          <cell r="O487">
            <v>0.01</v>
          </cell>
          <cell r="U487">
            <v>0.01</v>
          </cell>
          <cell r="Z487">
            <v>-0.04</v>
          </cell>
          <cell r="AI487">
            <v>0.09</v>
          </cell>
          <cell r="AU487">
            <v>0.01</v>
          </cell>
        </row>
        <row r="488">
          <cell r="F488" t="str">
            <v>CR_GR.MOV.EL_AMBIE</v>
          </cell>
          <cell r="G488">
            <v>286.72000000000003</v>
          </cell>
          <cell r="H488">
            <v>9.42</v>
          </cell>
          <cell r="I488">
            <v>248.71</v>
          </cell>
          <cell r="J488">
            <v>123.55</v>
          </cell>
          <cell r="K488">
            <v>256.08</v>
          </cell>
          <cell r="L488">
            <v>-0.01</v>
          </cell>
          <cell r="M488">
            <v>621.14</v>
          </cell>
          <cell r="N488">
            <v>36.56</v>
          </cell>
          <cell r="O488">
            <v>5.12</v>
          </cell>
          <cell r="P488">
            <v>12.83</v>
          </cell>
          <cell r="Q488">
            <v>0.69</v>
          </cell>
          <cell r="U488">
            <v>710.79</v>
          </cell>
          <cell r="Z488">
            <v>-0.01</v>
          </cell>
          <cell r="AI488">
            <v>0.05</v>
          </cell>
          <cell r="AU488">
            <v>0.03</v>
          </cell>
        </row>
        <row r="489">
          <cell r="F489" t="str">
            <v>CR_GR.MOV.EL_GEN</v>
          </cell>
          <cell r="G489">
            <v>286.72000000000003</v>
          </cell>
          <cell r="H489">
            <v>9.42</v>
          </cell>
          <cell r="I489">
            <v>-0.06</v>
          </cell>
          <cell r="J489">
            <v>-9.9499999999999993</v>
          </cell>
          <cell r="K489">
            <v>256.08</v>
          </cell>
          <cell r="L489">
            <v>240.86</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CR_GR.MOV.EN_DISTR</v>
          </cell>
          <cell r="G490">
            <v>2387.71</v>
          </cell>
          <cell r="H490">
            <v>-0.4</v>
          </cell>
          <cell r="I490">
            <v>-0.74</v>
          </cell>
          <cell r="J490">
            <v>213.04</v>
          </cell>
          <cell r="K490">
            <v>-0.02</v>
          </cell>
          <cell r="L490">
            <v>146.5</v>
          </cell>
          <cell r="M490">
            <v>0.28999999999999998</v>
          </cell>
          <cell r="N490">
            <v>0.45</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CR_GR.MOV.EN_FTL</v>
          </cell>
          <cell r="G491">
            <v>2387.5100000000002</v>
          </cell>
          <cell r="H491">
            <v>0.03</v>
          </cell>
          <cell r="I491">
            <v>489.73</v>
          </cell>
          <cell r="J491">
            <v>213.04</v>
          </cell>
          <cell r="K491">
            <v>3477.61</v>
          </cell>
          <cell r="L491">
            <v>159.28</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CR_GR.MOV.EN_HYDRO</v>
          </cell>
          <cell r="G492">
            <v>2387.71</v>
          </cell>
          <cell r="H492">
            <v>0.04</v>
          </cell>
          <cell r="I492">
            <v>489.73</v>
          </cell>
          <cell r="J492">
            <v>213.04</v>
          </cell>
          <cell r="K492">
            <v>3477.81</v>
          </cell>
          <cell r="L492">
            <v>0.26</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CR_GR.MOV.EN_POWER</v>
          </cell>
          <cell r="G493">
            <v>0.2</v>
          </cell>
          <cell r="H493">
            <v>-0.11</v>
          </cell>
          <cell r="I493">
            <v>-0.24</v>
          </cell>
          <cell r="J493">
            <v>213.04</v>
          </cell>
          <cell r="K493">
            <v>0.2</v>
          </cell>
          <cell r="L493">
            <v>1.69</v>
          </cell>
          <cell r="M493">
            <v>0</v>
          </cell>
          <cell r="N493">
            <v>-2.66</v>
          </cell>
          <cell r="O493">
            <v>41.69</v>
          </cell>
          <cell r="P493">
            <v>32</v>
          </cell>
          <cell r="Q493">
            <v>34.29</v>
          </cell>
          <cell r="S493">
            <v>0.01</v>
          </cell>
          <cell r="T493">
            <v>0.03</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CR_GR.MOV.EN_PROD</v>
          </cell>
          <cell r="G494">
            <v>2387.71</v>
          </cell>
          <cell r="H494">
            <v>0.86</v>
          </cell>
          <cell r="I494">
            <v>-0.22</v>
          </cell>
          <cell r="J494">
            <v>213.04</v>
          </cell>
          <cell r="K494">
            <v>3477.81</v>
          </cell>
          <cell r="L494">
            <v>4.54</v>
          </cell>
          <cell r="M494">
            <v>0</v>
          </cell>
          <cell r="N494">
            <v>0.05</v>
          </cell>
          <cell r="O494">
            <v>112.58</v>
          </cell>
          <cell r="P494">
            <v>31.21</v>
          </cell>
          <cell r="Q494">
            <v>10.57</v>
          </cell>
          <cell r="R494">
            <v>31.7</v>
          </cell>
          <cell r="T494">
            <v>-0.11</v>
          </cell>
          <cell r="U494">
            <v>156.38999999999999</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CR_GR.MOV.EN_TRADE</v>
          </cell>
          <cell r="G495">
            <v>382.26</v>
          </cell>
          <cell r="H495">
            <v>19.97</v>
          </cell>
          <cell r="I495">
            <v>11.42</v>
          </cell>
          <cell r="J495">
            <v>3.4</v>
          </cell>
          <cell r="K495">
            <v>417.05</v>
          </cell>
          <cell r="L495">
            <v>0.31</v>
          </cell>
          <cell r="M495">
            <v>527.22</v>
          </cell>
          <cell r="N495">
            <v>25.42</v>
          </cell>
          <cell r="O495">
            <v>60.32</v>
          </cell>
          <cell r="P495">
            <v>37.85</v>
          </cell>
          <cell r="Q495">
            <v>2.4500000000000002</v>
          </cell>
          <cell r="T495">
            <v>-0.01</v>
          </cell>
          <cell r="U495">
            <v>12.11</v>
          </cell>
          <cell r="X495">
            <v>-11.52</v>
          </cell>
          <cell r="Z495">
            <v>0.31</v>
          </cell>
          <cell r="AA495">
            <v>-0.03</v>
          </cell>
          <cell r="AI495">
            <v>0.24</v>
          </cell>
          <cell r="AJ495">
            <v>-0.04</v>
          </cell>
          <cell r="AU495">
            <v>1.37</v>
          </cell>
        </row>
        <row r="496">
          <cell r="F496" t="str">
            <v>CR_GR.MOV.ENEL_IT</v>
          </cell>
          <cell r="G496">
            <v>384.91</v>
          </cell>
          <cell r="H496">
            <v>19.97</v>
          </cell>
          <cell r="I496">
            <v>12.09</v>
          </cell>
          <cell r="J496">
            <v>3.4</v>
          </cell>
          <cell r="K496">
            <v>420.37</v>
          </cell>
          <cell r="L496">
            <v>0.51</v>
          </cell>
          <cell r="M496">
            <v>728.88</v>
          </cell>
          <cell r="N496">
            <v>0.01</v>
          </cell>
          <cell r="O496">
            <v>112.58</v>
          </cell>
          <cell r="P496">
            <v>31.21</v>
          </cell>
          <cell r="Q496">
            <v>10.57</v>
          </cell>
          <cell r="R496">
            <v>31.7</v>
          </cell>
          <cell r="T496">
            <v>-0.2</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CR_GR.MOV.ENEL_SI</v>
          </cell>
          <cell r="G497">
            <v>382.26</v>
          </cell>
          <cell r="H497">
            <v>0.02</v>
          </cell>
          <cell r="I497">
            <v>11.42</v>
          </cell>
          <cell r="J497">
            <v>3.4</v>
          </cell>
          <cell r="K497">
            <v>0.12</v>
          </cell>
          <cell r="L497">
            <v>0.16</v>
          </cell>
          <cell r="M497">
            <v>201.66</v>
          </cell>
          <cell r="N497">
            <v>-11.71</v>
          </cell>
          <cell r="O497">
            <v>52.26</v>
          </cell>
          <cell r="P497">
            <v>-6.64</v>
          </cell>
          <cell r="Q497">
            <v>8.1199999999999992</v>
          </cell>
          <cell r="R497">
            <v>31.7</v>
          </cell>
          <cell r="T497">
            <v>0.16</v>
          </cell>
          <cell r="U497">
            <v>293.2</v>
          </cell>
          <cell r="Z497">
            <v>0.16</v>
          </cell>
          <cell r="AA497">
            <v>0.37</v>
          </cell>
          <cell r="AF497">
            <v>0.84</v>
          </cell>
          <cell r="AI497">
            <v>0.03</v>
          </cell>
          <cell r="AJ497">
            <v>-0.28000000000000003</v>
          </cell>
          <cell r="AU497">
            <v>1.58</v>
          </cell>
        </row>
        <row r="498">
          <cell r="F498" t="str">
            <v>CR_GR.MOV.ERGA</v>
          </cell>
          <cell r="G498">
            <v>-1.21</v>
          </cell>
          <cell r="H498">
            <v>-0.26</v>
          </cell>
          <cell r="I498">
            <v>0.01</v>
          </cell>
          <cell r="J498">
            <v>-1.57</v>
          </cell>
          <cell r="K498">
            <v>-0.04</v>
          </cell>
          <cell r="L498">
            <v>0.59</v>
          </cell>
          <cell r="M498">
            <v>0</v>
          </cell>
          <cell r="N498">
            <v>13.71</v>
          </cell>
          <cell r="O498">
            <v>112.58</v>
          </cell>
          <cell r="P498">
            <v>31.21</v>
          </cell>
          <cell r="Q498">
            <v>10.57</v>
          </cell>
          <cell r="R498">
            <v>31.7</v>
          </cell>
          <cell r="T498">
            <v>-0.12</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CR_GR.MOV.EUROGEN</v>
          </cell>
          <cell r="G499">
            <v>382.26</v>
          </cell>
          <cell r="H499">
            <v>-0.01</v>
          </cell>
          <cell r="I499">
            <v>-0.1</v>
          </cell>
          <cell r="J499">
            <v>3.4</v>
          </cell>
          <cell r="K499">
            <v>417.05</v>
          </cell>
          <cell r="L499">
            <v>-12.24</v>
          </cell>
          <cell r="M499">
            <v>94.25</v>
          </cell>
          <cell r="N499">
            <v>0.55000000000000004</v>
          </cell>
          <cell r="O499">
            <v>22.3</v>
          </cell>
          <cell r="P499">
            <v>19.329999999999998</v>
          </cell>
          <cell r="Q499">
            <v>10.51</v>
          </cell>
          <cell r="T499">
            <v>-2.04</v>
          </cell>
          <cell r="U499">
            <v>18.73</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CR_GR.MOV.FACTOR</v>
          </cell>
          <cell r="G500">
            <v>1.44</v>
          </cell>
          <cell r="H500">
            <v>19.97</v>
          </cell>
          <cell r="I500">
            <v>0.36</v>
          </cell>
          <cell r="J500">
            <v>3.4</v>
          </cell>
          <cell r="K500">
            <v>1.8</v>
          </cell>
          <cell r="L500">
            <v>-7.0000000000000007E-2</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CR_GR.MOV.INTERPW</v>
          </cell>
          <cell r="G501">
            <v>1502.82</v>
          </cell>
          <cell r="H501">
            <v>-0.14000000000000001</v>
          </cell>
          <cell r="I501">
            <v>-0.03</v>
          </cell>
          <cell r="J501">
            <v>81.27</v>
          </cell>
          <cell r="K501">
            <v>2074.2399999999998</v>
          </cell>
          <cell r="L501">
            <v>-6.36</v>
          </cell>
          <cell r="M501">
            <v>94.25</v>
          </cell>
          <cell r="N501">
            <v>0.55000000000000004</v>
          </cell>
          <cell r="O501">
            <v>22.3</v>
          </cell>
          <cell r="P501">
            <v>19.329999999999998</v>
          </cell>
          <cell r="Q501">
            <v>10.51</v>
          </cell>
          <cell r="T501">
            <v>4.21</v>
          </cell>
          <cell r="U501">
            <v>16.82</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CR_GR.MOV.SEI</v>
          </cell>
          <cell r="G502">
            <v>1.23</v>
          </cell>
          <cell r="H502">
            <v>-0.01</v>
          </cell>
          <cell r="I502">
            <v>-0.03</v>
          </cell>
          <cell r="J502">
            <v>7.0000000000000007E-2</v>
          </cell>
          <cell r="K502">
            <v>1.88</v>
          </cell>
          <cell r="L502">
            <v>-8.56</v>
          </cell>
          <cell r="M502">
            <v>0.18</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CR_GR.MOV.SFERA</v>
          </cell>
          <cell r="G503">
            <v>0.54</v>
          </cell>
          <cell r="H503">
            <v>0.02</v>
          </cell>
          <cell r="I503">
            <v>0.01</v>
          </cell>
          <cell r="J503">
            <v>7.0000000000000007E-2</v>
          </cell>
          <cell r="K503">
            <v>0.72</v>
          </cell>
          <cell r="L503">
            <v>0.23</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CR_GR.MOV.SOLE</v>
          </cell>
          <cell r="G504">
            <v>1.1399999999999999</v>
          </cell>
          <cell r="H504">
            <v>0.2</v>
          </cell>
          <cell r="I504">
            <v>0.33</v>
          </cell>
          <cell r="J504">
            <v>7.0000000000000007E-2</v>
          </cell>
          <cell r="K504">
            <v>1.74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CR_GR.MOV.T</v>
          </cell>
          <cell r="G505">
            <v>1.23</v>
          </cell>
          <cell r="H505">
            <v>0.22</v>
          </cell>
          <cell r="I505">
            <v>0.36</v>
          </cell>
          <cell r="J505">
            <v>7.0000000000000007E-2</v>
          </cell>
          <cell r="K505">
            <v>1.88</v>
          </cell>
          <cell r="L505">
            <v>1.75</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CR_GR.MOV.TERNA</v>
          </cell>
          <cell r="G506">
            <v>1.23</v>
          </cell>
          <cell r="H506">
            <v>-0.02</v>
          </cell>
          <cell r="I506">
            <v>-0.28000000000000003</v>
          </cell>
          <cell r="J506">
            <v>7.0000000000000007E-2</v>
          </cell>
          <cell r="K506">
            <v>1.88</v>
          </cell>
          <cell r="L506">
            <v>0.86</v>
          </cell>
          <cell r="N506">
            <v>0.04</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CR_GR.MOV.VALDIS</v>
          </cell>
          <cell r="G507">
            <v>0.01</v>
          </cell>
          <cell r="H507">
            <v>0.22</v>
          </cell>
          <cell r="I507">
            <v>0.36</v>
          </cell>
          <cell r="J507">
            <v>7.0000000000000007E-2</v>
          </cell>
          <cell r="K507">
            <v>0.01</v>
          </cell>
          <cell r="L507">
            <v>1.89</v>
          </cell>
          <cell r="O507">
            <v>10.98</v>
          </cell>
          <cell r="P507">
            <v>11</v>
          </cell>
          <cell r="Q507">
            <v>3.44</v>
          </cell>
          <cell r="U507">
            <v>25.42</v>
          </cell>
          <cell r="AA507">
            <v>-0.3</v>
          </cell>
          <cell r="AG507">
            <v>-0.34</v>
          </cell>
          <cell r="AL507">
            <v>-0.04</v>
          </cell>
          <cell r="AU507">
            <v>-0.68</v>
          </cell>
        </row>
        <row r="508">
          <cell r="F508" t="str">
            <v>CR_GR.MOV.VALGEN</v>
          </cell>
          <cell r="G508">
            <v>0.46</v>
          </cell>
          <cell r="H508">
            <v>0.03</v>
          </cell>
          <cell r="I508">
            <v>0.1</v>
          </cell>
          <cell r="J508">
            <v>59.27</v>
          </cell>
          <cell r="K508">
            <v>0.59</v>
          </cell>
          <cell r="L508">
            <v>0.01</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CR_GR.MOV.WEBIZ</v>
          </cell>
          <cell r="G509">
            <v>-133.22999999999999</v>
          </cell>
          <cell r="H509">
            <v>5.8</v>
          </cell>
          <cell r="I509">
            <v>59.8</v>
          </cell>
          <cell r="J509">
            <v>4.33</v>
          </cell>
          <cell r="K509">
            <v>-63.3</v>
          </cell>
          <cell r="L509">
            <v>-0.01</v>
          </cell>
          <cell r="O509">
            <v>0.17</v>
          </cell>
          <cell r="P509">
            <v>4.96</v>
          </cell>
          <cell r="Q509">
            <v>9.6300000000000008</v>
          </cell>
          <cell r="U509">
            <v>32.130000000000003</v>
          </cell>
          <cell r="Z509">
            <v>-0.01</v>
          </cell>
          <cell r="AU509">
            <v>-0.02</v>
          </cell>
        </row>
        <row r="510">
          <cell r="F510" t="str">
            <v>CR_GR.MOV.WIND</v>
          </cell>
          <cell r="G510">
            <v>-133.22999999999999</v>
          </cell>
          <cell r="H510">
            <v>0.02</v>
          </cell>
          <cell r="I510">
            <v>-0.01</v>
          </cell>
          <cell r="J510">
            <v>-0.6</v>
          </cell>
          <cell r="K510">
            <v>-1.64</v>
          </cell>
          <cell r="L510">
            <v>0.04</v>
          </cell>
          <cell r="M510">
            <v>3.23</v>
          </cell>
          <cell r="N510">
            <v>0.09</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CR_GR.STO</v>
          </cell>
          <cell r="G511">
            <v>-133.22999999999999</v>
          </cell>
          <cell r="H511">
            <v>8.02</v>
          </cell>
          <cell r="I511">
            <v>18.37</v>
          </cell>
          <cell r="J511">
            <v>0.45</v>
          </cell>
          <cell r="K511">
            <v>0.49</v>
          </cell>
          <cell r="L511">
            <v>741.31</v>
          </cell>
          <cell r="M511">
            <v>12.5</v>
          </cell>
          <cell r="N511">
            <v>0.76</v>
          </cell>
          <cell r="O511">
            <v>15.23</v>
          </cell>
          <cell r="T511">
            <v>86.14</v>
          </cell>
          <cell r="U511">
            <v>883.41</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CR_TZ</v>
          </cell>
          <cell r="G512">
            <v>-133.22999999999999</v>
          </cell>
          <cell r="H512">
            <v>1.29</v>
          </cell>
          <cell r="I512">
            <v>14.98</v>
          </cell>
          <cell r="J512">
            <v>5.95</v>
          </cell>
          <cell r="K512">
            <v>1.06</v>
          </cell>
          <cell r="L512">
            <v>26.17</v>
          </cell>
          <cell r="M512">
            <v>3.39</v>
          </cell>
          <cell r="N512">
            <v>16.12</v>
          </cell>
          <cell r="O512">
            <v>3.56</v>
          </cell>
          <cell r="P512">
            <v>13.12</v>
          </cell>
          <cell r="S512">
            <v>7.14</v>
          </cell>
          <cell r="T512">
            <v>4530.33</v>
          </cell>
          <cell r="U512">
            <v>286.57</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CR_TZ.APE</v>
          </cell>
          <cell r="G513">
            <v>-133.22999999999999</v>
          </cell>
          <cell r="H513">
            <v>1.18</v>
          </cell>
          <cell r="I513">
            <v>16.36</v>
          </cell>
          <cell r="J513">
            <v>6.24</v>
          </cell>
          <cell r="K513">
            <v>1.1100000000000001</v>
          </cell>
          <cell r="L513">
            <v>24.29</v>
          </cell>
          <cell r="M513">
            <v>3.7</v>
          </cell>
          <cell r="N513">
            <v>-0.14000000000000001</v>
          </cell>
          <cell r="O513">
            <v>181.23</v>
          </cell>
          <cell r="S513">
            <v>6.33</v>
          </cell>
          <cell r="T513">
            <v>4251.54</v>
          </cell>
          <cell r="U513">
            <v>196.7</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CR_TZ.CHI</v>
          </cell>
          <cell r="G514">
            <v>-133.22999999999999</v>
          </cell>
          <cell r="H514">
            <v>1.29</v>
          </cell>
          <cell r="I514">
            <v>14.98</v>
          </cell>
          <cell r="J514">
            <v>5.95</v>
          </cell>
          <cell r="K514">
            <v>1.06</v>
          </cell>
          <cell r="L514">
            <v>26.17</v>
          </cell>
          <cell r="M514">
            <v>3.39</v>
          </cell>
          <cell r="N514">
            <v>16.12</v>
          </cell>
          <cell r="O514">
            <v>3.56</v>
          </cell>
          <cell r="P514">
            <v>13.12</v>
          </cell>
          <cell r="S514">
            <v>7.14</v>
          </cell>
          <cell r="T514">
            <v>4530.33</v>
          </cell>
          <cell r="U514">
            <v>286.57</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CR_TZ.MOV</v>
          </cell>
          <cell r="G515">
            <v>-133.22999999999999</v>
          </cell>
          <cell r="H515">
            <v>0.11</v>
          </cell>
          <cell r="I515">
            <v>-1.38</v>
          </cell>
          <cell r="J515">
            <v>-0.28999999999999998</v>
          </cell>
          <cell r="K515">
            <v>-0.05</v>
          </cell>
          <cell r="L515">
            <v>1.88</v>
          </cell>
          <cell r="M515">
            <v>-0.31</v>
          </cell>
          <cell r="N515">
            <v>16.12</v>
          </cell>
          <cell r="O515">
            <v>-177.67</v>
          </cell>
          <cell r="P515">
            <v>13.12</v>
          </cell>
          <cell r="R515">
            <v>27.6</v>
          </cell>
          <cell r="S515">
            <v>0.81</v>
          </cell>
          <cell r="T515">
            <v>278.79000000000002</v>
          </cell>
          <cell r="U515">
            <v>89.87</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CR_TZ.STO</v>
          </cell>
          <cell r="G516">
            <v>950.05</v>
          </cell>
          <cell r="H516">
            <v>1.29</v>
          </cell>
          <cell r="I516">
            <v>14.98</v>
          </cell>
          <cell r="J516">
            <v>5.95</v>
          </cell>
          <cell r="K516">
            <v>1.06</v>
          </cell>
          <cell r="L516">
            <v>26.17</v>
          </cell>
          <cell r="M516">
            <v>3.39</v>
          </cell>
          <cell r="N516">
            <v>16.12</v>
          </cell>
          <cell r="O516">
            <v>3.56</v>
          </cell>
          <cell r="P516">
            <v>13.12</v>
          </cell>
          <cell r="S516">
            <v>7.14</v>
          </cell>
          <cell r="T516">
            <v>4530.33</v>
          </cell>
          <cell r="U516">
            <v>286.57</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CRCCSE_EB</v>
          </cell>
          <cell r="G517">
            <v>7.87</v>
          </cell>
          <cell r="H517">
            <v>3.38</v>
          </cell>
          <cell r="I517">
            <v>2.62</v>
          </cell>
          <cell r="J517">
            <v>1.36</v>
          </cell>
          <cell r="K517">
            <v>15.23</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CRCOMTOT_EB</v>
          </cell>
          <cell r="G518">
            <v>942.18</v>
          </cell>
          <cell r="H518">
            <v>9.2799999999999994</v>
          </cell>
          <cell r="I518">
            <v>32.270000000000003</v>
          </cell>
          <cell r="J518">
            <v>6.32</v>
          </cell>
          <cell r="K518">
            <v>1.46</v>
          </cell>
          <cell r="L518">
            <v>740.01</v>
          </cell>
          <cell r="M518">
            <v>15.74</v>
          </cell>
          <cell r="N518">
            <v>16.68</v>
          </cell>
          <cell r="O518">
            <v>18.79</v>
          </cell>
          <cell r="P518">
            <v>13.12</v>
          </cell>
          <cell r="R518">
            <v>27.6</v>
          </cell>
          <cell r="S518">
            <v>7.14</v>
          </cell>
          <cell r="T518">
            <v>4415.8500000000004</v>
          </cell>
          <cell r="U518">
            <v>1168.99</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CRIP_FPE</v>
          </cell>
          <cell r="G519">
            <v>950.05</v>
          </cell>
          <cell r="H519">
            <v>0.2</v>
          </cell>
          <cell r="I519">
            <v>7.0000000000000007E-2</v>
          </cell>
          <cell r="J519">
            <v>51.61</v>
          </cell>
          <cell r="K519">
            <v>1296.74</v>
          </cell>
          <cell r="L519">
            <v>1285.68</v>
          </cell>
          <cell r="N519">
            <v>0.04</v>
          </cell>
          <cell r="R519">
            <v>27.6</v>
          </cell>
          <cell r="T519">
            <v>10.29</v>
          </cell>
          <cell r="U519">
            <v>0.09</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CROAM</v>
          </cell>
          <cell r="G520">
            <v>950.05</v>
          </cell>
          <cell r="H520">
            <v>-0.37</v>
          </cell>
          <cell r="I520">
            <v>135.80000000000001</v>
          </cell>
          <cell r="J520">
            <v>-0.2</v>
          </cell>
          <cell r="K520">
            <v>-0.56999999999999995</v>
          </cell>
          <cell r="L520">
            <v>1298.57</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CROAM_EB</v>
          </cell>
          <cell r="G521">
            <v>950.05</v>
          </cell>
          <cell r="H521">
            <v>-0.37</v>
          </cell>
          <cell r="I521">
            <v>135.80000000000001</v>
          </cell>
          <cell r="J521">
            <v>-0.2</v>
          </cell>
          <cell r="K521">
            <v>-7.0000000000000007E-2</v>
          </cell>
          <cell r="L521">
            <v>-0.64</v>
          </cell>
          <cell r="U521">
            <v>19.829999999999998</v>
          </cell>
          <cell r="AG521">
            <v>19.7</v>
          </cell>
          <cell r="AO521">
            <v>19.7</v>
          </cell>
          <cell r="AU521">
            <v>39.4</v>
          </cell>
        </row>
        <row r="522">
          <cell r="F522" t="str">
            <v>CSGDIV_ESE_GR</v>
          </cell>
          <cell r="G522">
            <v>950.05</v>
          </cell>
          <cell r="H522">
            <v>0.33</v>
          </cell>
          <cell r="I522">
            <v>0.68</v>
          </cell>
          <cell r="J522">
            <v>0.21</v>
          </cell>
          <cell r="K522">
            <v>0.02</v>
          </cell>
          <cell r="L522">
            <v>0.03</v>
          </cell>
          <cell r="N522">
            <v>0.01</v>
          </cell>
          <cell r="T522">
            <v>14.77</v>
          </cell>
          <cell r="U522">
            <v>0.01</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CSGDIV_ESE_GR.CORPORATE</v>
          </cell>
          <cell r="G523">
            <v>816.82</v>
          </cell>
          <cell r="H523">
            <v>165.08</v>
          </cell>
          <cell r="I523">
            <v>1.7</v>
          </cell>
          <cell r="J523">
            <v>55.94</v>
          </cell>
          <cell r="K523">
            <v>1233.44</v>
          </cell>
          <cell r="L523">
            <v>1.7</v>
          </cell>
          <cell r="N523">
            <v>1205.28</v>
          </cell>
          <cell r="U523">
            <v>1205.28</v>
          </cell>
          <cell r="AO523">
            <v>18.34</v>
          </cell>
          <cell r="AU523">
            <v>18.34</v>
          </cell>
        </row>
        <row r="524">
          <cell r="F524" t="str">
            <v>CSGDIV_ESE_GR.DALM_TR</v>
          </cell>
          <cell r="G524">
            <v>7.87</v>
          </cell>
          <cell r="H524">
            <v>2.02</v>
          </cell>
          <cell r="I524">
            <v>2.94</v>
          </cell>
          <cell r="J524">
            <v>0.76</v>
          </cell>
          <cell r="K524">
            <v>13.59</v>
          </cell>
          <cell r="L524">
            <v>1235.27</v>
          </cell>
          <cell r="N524">
            <v>6240.12</v>
          </cell>
          <cell r="R524">
            <v>1146.8</v>
          </cell>
          <cell r="U524">
            <v>7386.92</v>
          </cell>
          <cell r="AI524">
            <v>0.1</v>
          </cell>
          <cell r="AL524">
            <v>0.01</v>
          </cell>
          <cell r="AU524">
            <v>0.11</v>
          </cell>
        </row>
        <row r="525">
          <cell r="F525" t="str">
            <v>CSGDIV_ESE_GR.EN_DISTR</v>
          </cell>
          <cell r="G525">
            <v>808.95</v>
          </cell>
          <cell r="H525">
            <v>163.43</v>
          </cell>
          <cell r="I525">
            <v>0.19</v>
          </cell>
          <cell r="J525">
            <v>55.43</v>
          </cell>
          <cell r="K525">
            <v>0.01</v>
          </cell>
          <cell r="L525">
            <v>13.59</v>
          </cell>
          <cell r="N525">
            <v>321.19</v>
          </cell>
          <cell r="U525">
            <v>0.01</v>
          </cell>
          <cell r="V525">
            <v>0.1</v>
          </cell>
          <cell r="X525">
            <v>0.81</v>
          </cell>
          <cell r="AD525">
            <v>0.18</v>
          </cell>
          <cell r="AE525">
            <v>0.01</v>
          </cell>
          <cell r="AI525">
            <v>0.12</v>
          </cell>
          <cell r="AK525">
            <v>0.01</v>
          </cell>
          <cell r="AL525">
            <v>0.05</v>
          </cell>
          <cell r="AU525">
            <v>1.49</v>
          </cell>
        </row>
        <row r="526">
          <cell r="F526" t="str">
            <v>CSGDIV_ESE_GR.EN_HYDRO</v>
          </cell>
          <cell r="G526">
            <v>816.82</v>
          </cell>
          <cell r="H526">
            <v>165.08</v>
          </cell>
          <cell r="I526">
            <v>195.6</v>
          </cell>
          <cell r="J526">
            <v>55.94</v>
          </cell>
          <cell r="K526">
            <v>1233.44</v>
          </cell>
          <cell r="L526">
            <v>1223.53</v>
          </cell>
          <cell r="N526">
            <v>5918.93</v>
          </cell>
          <cell r="R526">
            <v>1146.8</v>
          </cell>
          <cell r="U526">
            <v>7065.73</v>
          </cell>
          <cell r="AD526">
            <v>0.01</v>
          </cell>
          <cell r="AU526">
            <v>0.01</v>
          </cell>
        </row>
        <row r="527">
          <cell r="F527" t="str">
            <v>CSGDIV_ESE_GR.ERGA</v>
          </cell>
          <cell r="G527">
            <v>816.82</v>
          </cell>
          <cell r="H527">
            <v>-0.37</v>
          </cell>
          <cell r="I527">
            <v>195.6</v>
          </cell>
          <cell r="J527">
            <v>0.21</v>
          </cell>
          <cell r="K527">
            <v>-0.62</v>
          </cell>
          <cell r="L527">
            <v>1235.27</v>
          </cell>
          <cell r="R527">
            <v>97.22</v>
          </cell>
          <cell r="U527">
            <v>97.22</v>
          </cell>
          <cell r="AU527">
            <v>0.21</v>
          </cell>
        </row>
        <row r="528">
          <cell r="F528" t="str">
            <v>CSGDIV_ESE_GR.SEI</v>
          </cell>
          <cell r="G528">
            <v>816.82</v>
          </cell>
          <cell r="H528">
            <v>0.32</v>
          </cell>
          <cell r="I528">
            <v>0.43</v>
          </cell>
          <cell r="J528">
            <v>-0.25</v>
          </cell>
          <cell r="K528">
            <v>-7.0000000000000007E-2</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CSGDIV_ESE_GR.SFERA</v>
          </cell>
          <cell r="G529">
            <v>816.82</v>
          </cell>
          <cell r="H529">
            <v>165.08</v>
          </cell>
          <cell r="I529">
            <v>0.03</v>
          </cell>
          <cell r="J529">
            <v>55.94</v>
          </cell>
          <cell r="K529">
            <v>1.1599999999999999</v>
          </cell>
          <cell r="L529">
            <v>1235.27</v>
          </cell>
          <cell r="R529">
            <v>75.2</v>
          </cell>
          <cell r="U529">
            <v>75.2</v>
          </cell>
          <cell r="AA529">
            <v>0.04</v>
          </cell>
          <cell r="AD529">
            <v>7.0000000000000007E-2</v>
          </cell>
          <cell r="AU529">
            <v>0.14000000000000001</v>
          </cell>
        </row>
        <row r="530">
          <cell r="F530" t="str">
            <v>CSGDIV_ESE_GR.TERNA</v>
          </cell>
          <cell r="G530">
            <v>816.82</v>
          </cell>
          <cell r="H530">
            <v>165.08</v>
          </cell>
          <cell r="I530">
            <v>1.1599999999999999</v>
          </cell>
          <cell r="J530">
            <v>55.94</v>
          </cell>
          <cell r="K530">
            <v>1233.44</v>
          </cell>
          <cell r="L530">
            <v>1.1599999999999999</v>
          </cell>
          <cell r="R530">
            <v>198.3</v>
          </cell>
          <cell r="U530">
            <v>198.3</v>
          </cell>
          <cell r="AH530">
            <v>0.02</v>
          </cell>
          <cell r="AU530">
            <v>0.02</v>
          </cell>
        </row>
        <row r="531">
          <cell r="F531" t="str">
            <v>CSGDIV_ESE_GR.WIND</v>
          </cell>
          <cell r="G531">
            <v>91.91</v>
          </cell>
          <cell r="H531">
            <v>0.01</v>
          </cell>
          <cell r="I531">
            <v>0.03</v>
          </cell>
          <cell r="J531">
            <v>55.94</v>
          </cell>
          <cell r="K531">
            <v>0.01</v>
          </cell>
          <cell r="L531">
            <v>1235.27</v>
          </cell>
          <cell r="R531">
            <v>273.5</v>
          </cell>
          <cell r="U531">
            <v>273.5</v>
          </cell>
          <cell r="X531">
            <v>0.12</v>
          </cell>
          <cell r="AA531">
            <v>0.79</v>
          </cell>
          <cell r="AD531">
            <v>1.1399999999999999</v>
          </cell>
          <cell r="AI531">
            <v>0.36</v>
          </cell>
          <cell r="AL531">
            <v>3.4</v>
          </cell>
          <cell r="AU531">
            <v>5.86</v>
          </cell>
        </row>
        <row r="532">
          <cell r="F532" t="str">
            <v>CSGDIV_GR_TOT</v>
          </cell>
          <cell r="G532">
            <v>0.77</v>
          </cell>
          <cell r="H532">
            <v>0.33</v>
          </cell>
          <cell r="I532">
            <v>0.68</v>
          </cell>
          <cell r="J532">
            <v>0.21</v>
          </cell>
          <cell r="K532">
            <v>0.02</v>
          </cell>
          <cell r="L532">
            <v>0.03</v>
          </cell>
          <cell r="M532">
            <v>2713.55</v>
          </cell>
          <cell r="N532">
            <v>0.01</v>
          </cell>
          <cell r="O532">
            <v>1.1100000000000001</v>
          </cell>
          <cell r="P532">
            <v>2.58</v>
          </cell>
          <cell r="R532">
            <v>145.52000000000001</v>
          </cell>
          <cell r="T532">
            <v>14.77</v>
          </cell>
          <cell r="U532">
            <v>0.01</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CSGDIV_GR_TOT.CORPORATE</v>
          </cell>
          <cell r="G533">
            <v>0.77</v>
          </cell>
          <cell r="H533">
            <v>0.03</v>
          </cell>
          <cell r="J533">
            <v>-0.05</v>
          </cell>
          <cell r="K533">
            <v>0.8</v>
          </cell>
          <cell r="L533">
            <v>0.8</v>
          </cell>
          <cell r="M533">
            <v>2713.55</v>
          </cell>
          <cell r="O533">
            <v>1.1100000000000001</v>
          </cell>
          <cell r="P533">
            <v>2.58</v>
          </cell>
          <cell r="R533">
            <v>145.52000000000001</v>
          </cell>
          <cell r="U533">
            <v>2862.76</v>
          </cell>
          <cell r="AO533">
            <v>18.34</v>
          </cell>
          <cell r="AU533">
            <v>18.34</v>
          </cell>
        </row>
        <row r="534">
          <cell r="F534" t="str">
            <v>CSGDIV_GR_TOT.DALM_TR</v>
          </cell>
          <cell r="G534">
            <v>92.09</v>
          </cell>
          <cell r="H534">
            <v>4.0599999999999996</v>
          </cell>
          <cell r="I534">
            <v>60.27</v>
          </cell>
          <cell r="J534">
            <v>5</v>
          </cell>
          <cell r="K534">
            <v>96.15</v>
          </cell>
          <cell r="L534">
            <v>0.8</v>
          </cell>
          <cell r="M534">
            <v>3464.1</v>
          </cell>
          <cell r="O534">
            <v>672.15</v>
          </cell>
          <cell r="P534">
            <v>23.34</v>
          </cell>
          <cell r="Q534">
            <v>18.88</v>
          </cell>
          <cell r="R534">
            <v>1986.57</v>
          </cell>
          <cell r="U534">
            <v>6165.04</v>
          </cell>
          <cell r="AI534">
            <v>0.1</v>
          </cell>
          <cell r="AL534">
            <v>0.01</v>
          </cell>
          <cell r="AU534">
            <v>0.11</v>
          </cell>
        </row>
        <row r="535">
          <cell r="F535" t="str">
            <v>CSGDIV_GR_TOT.EN_DISTR</v>
          </cell>
          <cell r="G535">
            <v>92.09</v>
          </cell>
          <cell r="H535">
            <v>4.0599999999999996</v>
          </cell>
          <cell r="I535">
            <v>0.19</v>
          </cell>
          <cell r="J535">
            <v>-0.74</v>
          </cell>
          <cell r="K535">
            <v>0.01</v>
          </cell>
          <cell r="L535">
            <v>96.15</v>
          </cell>
          <cell r="M535">
            <v>3464.1</v>
          </cell>
          <cell r="O535">
            <v>672.15</v>
          </cell>
          <cell r="P535">
            <v>23.34</v>
          </cell>
          <cell r="Q535">
            <v>18.88</v>
          </cell>
          <cell r="R535">
            <v>1986.57</v>
          </cell>
          <cell r="U535">
            <v>0.01</v>
          </cell>
          <cell r="V535">
            <v>0.1</v>
          </cell>
          <cell r="X535">
            <v>0.81</v>
          </cell>
          <cell r="AD535">
            <v>0.18</v>
          </cell>
          <cell r="AE535">
            <v>0.01</v>
          </cell>
          <cell r="AI535">
            <v>0.12</v>
          </cell>
          <cell r="AK535">
            <v>0.01</v>
          </cell>
          <cell r="AL535">
            <v>0.05</v>
          </cell>
          <cell r="AU535">
            <v>1.49</v>
          </cell>
        </row>
        <row r="536">
          <cell r="F536" t="str">
            <v>CSGDIV_GR_TOT.EN_HYDRO</v>
          </cell>
          <cell r="G536">
            <v>92.09</v>
          </cell>
          <cell r="H536">
            <v>4.0599999999999996</v>
          </cell>
          <cell r="I536">
            <v>136.9</v>
          </cell>
          <cell r="J536">
            <v>52.28</v>
          </cell>
          <cell r="K536">
            <v>92.09</v>
          </cell>
          <cell r="L536">
            <v>4.0599999999999996</v>
          </cell>
          <cell r="M536">
            <v>23550.73</v>
          </cell>
          <cell r="O536">
            <v>923.11</v>
          </cell>
          <cell r="P536">
            <v>4942.9399999999996</v>
          </cell>
          <cell r="Q536">
            <v>1773.05</v>
          </cell>
          <cell r="U536">
            <v>31189.83</v>
          </cell>
          <cell r="AD536">
            <v>0.01</v>
          </cell>
          <cell r="AU536">
            <v>0.01</v>
          </cell>
        </row>
        <row r="537">
          <cell r="F537" t="str">
            <v>CSGDIV_GR_TOT.ERGA</v>
          </cell>
          <cell r="G537">
            <v>91.91</v>
          </cell>
          <cell r="H537">
            <v>4.04</v>
          </cell>
          <cell r="I537">
            <v>3.88</v>
          </cell>
          <cell r="J537">
            <v>0.21</v>
          </cell>
          <cell r="K537">
            <v>95.95</v>
          </cell>
          <cell r="L537">
            <v>92.09</v>
          </cell>
          <cell r="M537">
            <v>4184.51</v>
          </cell>
          <cell r="O537">
            <v>156.35</v>
          </cell>
          <cell r="P537">
            <v>775.16</v>
          </cell>
          <cell r="Q537">
            <v>248.56</v>
          </cell>
          <cell r="U537">
            <v>5364.58</v>
          </cell>
          <cell r="AU537">
            <v>0.21</v>
          </cell>
        </row>
        <row r="538">
          <cell r="F538" t="str">
            <v>CSGDIV_GR_TOT.SEI</v>
          </cell>
          <cell r="G538">
            <v>-0.18</v>
          </cell>
          <cell r="H538">
            <v>0.32</v>
          </cell>
          <cell r="I538">
            <v>0.43</v>
          </cell>
          <cell r="J538">
            <v>50.45</v>
          </cell>
          <cell r="K538">
            <v>3.86</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CSGDIV_GR_TOT.SFERA</v>
          </cell>
          <cell r="G539">
            <v>92.09</v>
          </cell>
          <cell r="H539">
            <v>4.04</v>
          </cell>
          <cell r="I539">
            <v>0.03</v>
          </cell>
          <cell r="J539">
            <v>52.28</v>
          </cell>
          <cell r="K539">
            <v>92.09</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CSGDIV_GR_TOT.TERNA</v>
          </cell>
          <cell r="G540">
            <v>91.91</v>
          </cell>
          <cell r="H540">
            <v>4.04</v>
          </cell>
          <cell r="J540">
            <v>-0.2</v>
          </cell>
          <cell r="K540">
            <v>95.95</v>
          </cell>
          <cell r="L540">
            <v>92.09</v>
          </cell>
          <cell r="M540">
            <v>315.38</v>
          </cell>
          <cell r="O540">
            <v>672.15</v>
          </cell>
          <cell r="P540">
            <v>23.34</v>
          </cell>
          <cell r="Q540">
            <v>18.88</v>
          </cell>
          <cell r="U540">
            <v>1029.75</v>
          </cell>
          <cell r="AH540">
            <v>0.02</v>
          </cell>
          <cell r="AU540">
            <v>0.02</v>
          </cell>
        </row>
        <row r="541">
          <cell r="F541" t="str">
            <v>CSGDIV_GR_TOT.WIND</v>
          </cell>
          <cell r="G541">
            <v>0.95</v>
          </cell>
          <cell r="H541">
            <v>0.01</v>
          </cell>
          <cell r="I541">
            <v>0.03</v>
          </cell>
          <cell r="J541">
            <v>52.28</v>
          </cell>
          <cell r="K541">
            <v>0.01</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CSGDIV_TOT</v>
          </cell>
          <cell r="G542">
            <v>0.1</v>
          </cell>
          <cell r="H542">
            <v>0.57999999999999996</v>
          </cell>
          <cell r="I542">
            <v>1.26</v>
          </cell>
          <cell r="J542">
            <v>0.98</v>
          </cell>
          <cell r="K542">
            <v>0.08</v>
          </cell>
          <cell r="L542">
            <v>1.27</v>
          </cell>
          <cell r="M542">
            <v>0.28999999999999998</v>
          </cell>
          <cell r="N542">
            <v>0.17</v>
          </cell>
          <cell r="O542">
            <v>1.1499999999999999</v>
          </cell>
          <cell r="P542">
            <v>0.66</v>
          </cell>
          <cell r="Q542">
            <v>0.09</v>
          </cell>
          <cell r="R542">
            <v>1.48</v>
          </cell>
          <cell r="S542">
            <v>0.03</v>
          </cell>
          <cell r="T542">
            <v>26.29</v>
          </cell>
          <cell r="U542">
            <v>0.48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CSGDIV_TOT.ESERCIZIO</v>
          </cell>
          <cell r="G543">
            <v>0.1</v>
          </cell>
          <cell r="H543">
            <v>0.57999999999999996</v>
          </cell>
          <cell r="I543">
            <v>1.26</v>
          </cell>
          <cell r="J543">
            <v>0.98</v>
          </cell>
          <cell r="K543">
            <v>0.08</v>
          </cell>
          <cell r="L543">
            <v>1.27</v>
          </cell>
          <cell r="M543">
            <v>0.28999999999999998</v>
          </cell>
          <cell r="N543">
            <v>0.17</v>
          </cell>
          <cell r="O543">
            <v>1.1499999999999999</v>
          </cell>
          <cell r="P543">
            <v>0.66</v>
          </cell>
          <cell r="Q543">
            <v>0.09</v>
          </cell>
          <cell r="R543">
            <v>1.48</v>
          </cell>
          <cell r="S543">
            <v>0.03</v>
          </cell>
          <cell r="T543">
            <v>26.29</v>
          </cell>
          <cell r="U543">
            <v>0.48</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CSGDIV_TOT.LIC</v>
          </cell>
          <cell r="G544">
            <v>0.77</v>
          </cell>
          <cell r="H544">
            <v>0.03</v>
          </cell>
          <cell r="I544">
            <v>4.3899999999999997</v>
          </cell>
          <cell r="J544">
            <v>1.36</v>
          </cell>
          <cell r="K544">
            <v>0.8</v>
          </cell>
          <cell r="L544">
            <v>95.95</v>
          </cell>
          <cell r="M544">
            <v>374.22</v>
          </cell>
          <cell r="N544">
            <v>0</v>
          </cell>
          <cell r="U544">
            <v>374.22</v>
          </cell>
          <cell r="W544">
            <v>0.68</v>
          </cell>
          <cell r="AD544">
            <v>0.01</v>
          </cell>
          <cell r="AU544">
            <v>0.69</v>
          </cell>
        </row>
        <row r="545">
          <cell r="F545" t="str">
            <v>CSGDIV_TZ</v>
          </cell>
          <cell r="G545">
            <v>0.1</v>
          </cell>
          <cell r="H545">
            <v>0.25</v>
          </cell>
          <cell r="I545">
            <v>0.57999999999999996</v>
          </cell>
          <cell r="J545">
            <v>0.77</v>
          </cell>
          <cell r="K545">
            <v>0.06</v>
          </cell>
          <cell r="L545">
            <v>1.24</v>
          </cell>
          <cell r="M545">
            <v>0.28999999999999998</v>
          </cell>
          <cell r="N545">
            <v>0.16</v>
          </cell>
          <cell r="O545">
            <v>1.1499999999999999</v>
          </cell>
          <cell r="P545">
            <v>0.66</v>
          </cell>
          <cell r="Q545">
            <v>0.09</v>
          </cell>
          <cell r="R545">
            <v>1.48</v>
          </cell>
          <cell r="S545">
            <v>0.03</v>
          </cell>
          <cell r="T545">
            <v>11.52</v>
          </cell>
          <cell r="U545">
            <v>0.47</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CSGDIV_TZ.ESERCIZIO</v>
          </cell>
          <cell r="G546">
            <v>0.1</v>
          </cell>
          <cell r="H546">
            <v>0.25</v>
          </cell>
          <cell r="I546">
            <v>0.57999999999999996</v>
          </cell>
          <cell r="J546">
            <v>0.77</v>
          </cell>
          <cell r="K546">
            <v>0.06</v>
          </cell>
          <cell r="L546">
            <v>1.24</v>
          </cell>
          <cell r="M546">
            <v>0.28999999999999998</v>
          </cell>
          <cell r="N546">
            <v>0.16</v>
          </cell>
          <cell r="O546">
            <v>1.1499999999999999</v>
          </cell>
          <cell r="P546">
            <v>0.66</v>
          </cell>
          <cell r="Q546">
            <v>0.09</v>
          </cell>
          <cell r="R546">
            <v>1.48</v>
          </cell>
          <cell r="S546">
            <v>0.03</v>
          </cell>
          <cell r="T546">
            <v>11.52</v>
          </cell>
          <cell r="U546">
            <v>0.47</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CSGDIV_TZ.LIC</v>
          </cell>
          <cell r="G547">
            <v>91.91</v>
          </cell>
          <cell r="H547">
            <v>4.04</v>
          </cell>
          <cell r="J547">
            <v>-0.25</v>
          </cell>
          <cell r="K547">
            <v>95.95</v>
          </cell>
          <cell r="L547">
            <v>95.95</v>
          </cell>
          <cell r="M547">
            <v>3148.72</v>
          </cell>
          <cell r="N547">
            <v>0</v>
          </cell>
          <cell r="U547">
            <v>3148.72</v>
          </cell>
          <cell r="W547">
            <v>0.68</v>
          </cell>
          <cell r="AD547">
            <v>0.01</v>
          </cell>
          <cell r="AU547">
            <v>0.69</v>
          </cell>
        </row>
        <row r="548">
          <cell r="F548" t="str">
            <v>CSGTOT_EB</v>
          </cell>
          <cell r="G548">
            <v>0.1</v>
          </cell>
          <cell r="H548">
            <v>0.57999999999999996</v>
          </cell>
          <cell r="I548">
            <v>1.26</v>
          </cell>
          <cell r="J548">
            <v>0.98</v>
          </cell>
          <cell r="K548">
            <v>0.08</v>
          </cell>
          <cell r="L548">
            <v>1.27</v>
          </cell>
          <cell r="M548">
            <v>0.28999999999999998</v>
          </cell>
          <cell r="N548">
            <v>0.17</v>
          </cell>
          <cell r="O548">
            <v>1.1499999999999999</v>
          </cell>
          <cell r="P548">
            <v>0.66</v>
          </cell>
          <cell r="Q548">
            <v>0.09</v>
          </cell>
          <cell r="R548">
            <v>1.48</v>
          </cell>
          <cell r="S548">
            <v>0.03</v>
          </cell>
          <cell r="T548">
            <v>26.29</v>
          </cell>
          <cell r="U548">
            <v>0.48</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CTLC_EB</v>
          </cell>
          <cell r="G549">
            <v>9.36</v>
          </cell>
          <cell r="H549">
            <v>12.21</v>
          </cell>
          <cell r="I549">
            <v>1.04</v>
          </cell>
          <cell r="J549">
            <v>-0.74</v>
          </cell>
          <cell r="K549">
            <v>21.57</v>
          </cell>
          <cell r="L549">
            <v>1</v>
          </cell>
          <cell r="N549">
            <v>321.19</v>
          </cell>
          <cell r="U549">
            <v>321.19</v>
          </cell>
          <cell r="AG549">
            <v>220.77</v>
          </cell>
          <cell r="AO549">
            <v>220.77</v>
          </cell>
          <cell r="AU549">
            <v>441.54</v>
          </cell>
        </row>
        <row r="550">
          <cell r="F550" t="str">
            <v>CTLC_TOT</v>
          </cell>
          <cell r="G550">
            <v>9.36</v>
          </cell>
          <cell r="H550">
            <v>12.21</v>
          </cell>
          <cell r="I550">
            <v>197.17</v>
          </cell>
          <cell r="J550">
            <v>57.28</v>
          </cell>
          <cell r="K550">
            <v>21.57</v>
          </cell>
          <cell r="L550">
            <v>21.57</v>
          </cell>
          <cell r="N550">
            <v>137.07</v>
          </cell>
          <cell r="U550">
            <v>137.07</v>
          </cell>
          <cell r="AG550">
            <v>220.77</v>
          </cell>
          <cell r="AO550">
            <v>220.77</v>
          </cell>
          <cell r="AU550">
            <v>441.54</v>
          </cell>
        </row>
        <row r="551">
          <cell r="F551" t="str">
            <v>CTLC_TZ</v>
          </cell>
          <cell r="G551">
            <v>9.36</v>
          </cell>
          <cell r="H551">
            <v>12.21</v>
          </cell>
          <cell r="K551">
            <v>21.57</v>
          </cell>
          <cell r="L551">
            <v>21.57</v>
          </cell>
          <cell r="N551">
            <v>184.12</v>
          </cell>
          <cell r="U551">
            <v>184.12</v>
          </cell>
          <cell r="AG551">
            <v>220.77</v>
          </cell>
          <cell r="AO551">
            <v>220.77</v>
          </cell>
          <cell r="AU551">
            <v>441.54</v>
          </cell>
        </row>
        <row r="552">
          <cell r="F552" t="str">
            <v>CTRL_FD_AMM_AGG</v>
          </cell>
          <cell r="G552">
            <v>9.36</v>
          </cell>
          <cell r="H552">
            <v>12.21</v>
          </cell>
          <cell r="I552">
            <v>5.32</v>
          </cell>
          <cell r="K552">
            <v>21.57</v>
          </cell>
          <cell r="L552">
            <v>4.28</v>
          </cell>
          <cell r="M552">
            <v>1.83</v>
          </cell>
          <cell r="N552">
            <v>321.19</v>
          </cell>
          <cell r="O552">
            <v>41.76</v>
          </cell>
          <cell r="T552">
            <v>4279.22</v>
          </cell>
          <cell r="U552">
            <v>1.61</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CTRL_FD_AMM_AGG.AMM_ANT</v>
          </cell>
          <cell r="G553">
            <v>210.6</v>
          </cell>
          <cell r="H553">
            <v>49.35</v>
          </cell>
          <cell r="I553">
            <v>44.1</v>
          </cell>
          <cell r="J553">
            <v>21.87</v>
          </cell>
          <cell r="K553">
            <v>325.92</v>
          </cell>
          <cell r="L553">
            <v>21.57</v>
          </cell>
          <cell r="N553">
            <v>1269.47</v>
          </cell>
          <cell r="T553">
            <v>0.8</v>
          </cell>
          <cell r="U553">
            <v>1269.47</v>
          </cell>
          <cell r="AG553">
            <v>0.8</v>
          </cell>
          <cell r="AU553">
            <v>1.6</v>
          </cell>
        </row>
        <row r="554">
          <cell r="F554" t="str">
            <v>CTRL_FD_AMM_AGG.AMM_ECC</v>
          </cell>
          <cell r="G554">
            <v>5.08</v>
          </cell>
          <cell r="H554">
            <v>1.1499999999999999</v>
          </cell>
          <cell r="I554">
            <v>1.01</v>
          </cell>
          <cell r="J554">
            <v>0.49</v>
          </cell>
          <cell r="K554">
            <v>7.73</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CTRL_FD_AMM_AGG.AMM_FPE</v>
          </cell>
          <cell r="G555">
            <v>210.96</v>
          </cell>
          <cell r="H555">
            <v>48.47</v>
          </cell>
          <cell r="I555">
            <v>0.42</v>
          </cell>
          <cell r="J555">
            <v>22.13</v>
          </cell>
          <cell r="K555">
            <v>325.16000000000003</v>
          </cell>
          <cell r="L555">
            <v>7.86</v>
          </cell>
          <cell r="N555">
            <v>4649.46</v>
          </cell>
          <cell r="T555">
            <v>-10.29</v>
          </cell>
          <cell r="U555">
            <v>0.56000000000000005</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CTRL_FD_AMM_AGG.APE</v>
          </cell>
          <cell r="G556">
            <v>210.6</v>
          </cell>
          <cell r="H556">
            <v>49.35</v>
          </cell>
          <cell r="I556">
            <v>4.9000000000000004</v>
          </cell>
          <cell r="J556">
            <v>21.87</v>
          </cell>
          <cell r="K556">
            <v>325.92</v>
          </cell>
          <cell r="L556">
            <v>4.28</v>
          </cell>
          <cell r="M556">
            <v>1.83</v>
          </cell>
          <cell r="N556">
            <v>4649.46</v>
          </cell>
          <cell r="O556">
            <v>36.04</v>
          </cell>
          <cell r="R556">
            <v>104.47</v>
          </cell>
          <cell r="T556">
            <v>4960.2700000000004</v>
          </cell>
          <cell r="U556">
            <v>1.05</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CTRL_FD_AMM_AGG.CHI</v>
          </cell>
          <cell r="G557">
            <v>210.6</v>
          </cell>
          <cell r="H557">
            <v>49.35</v>
          </cell>
          <cell r="I557">
            <v>5.32</v>
          </cell>
          <cell r="J557">
            <v>21.87</v>
          </cell>
          <cell r="K557">
            <v>325.92</v>
          </cell>
          <cell r="L557">
            <v>4.28</v>
          </cell>
          <cell r="M557">
            <v>1.83</v>
          </cell>
          <cell r="N557">
            <v>7174.62</v>
          </cell>
          <cell r="O557">
            <v>41.76</v>
          </cell>
          <cell r="R557">
            <v>2867.12</v>
          </cell>
          <cell r="T557">
            <v>4279.22</v>
          </cell>
          <cell r="U557">
            <v>1.61</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CTRL_FD_AMM_AGG.DIS</v>
          </cell>
          <cell r="G558">
            <v>-1.47</v>
          </cell>
          <cell r="H558">
            <v>49.35</v>
          </cell>
          <cell r="I558">
            <v>-0.11</v>
          </cell>
          <cell r="J558">
            <v>21.87</v>
          </cell>
          <cell r="K558">
            <v>-1.58</v>
          </cell>
          <cell r="L558">
            <v>334.23</v>
          </cell>
          <cell r="M558">
            <v>3148.72</v>
          </cell>
          <cell r="N558">
            <v>7174.62</v>
          </cell>
          <cell r="T558">
            <v>-0.86</v>
          </cell>
          <cell r="U558">
            <v>10323.34</v>
          </cell>
          <cell r="AE558">
            <v>-4.22</v>
          </cell>
          <cell r="AG558">
            <v>-5.2</v>
          </cell>
          <cell r="AI558">
            <v>-0.12</v>
          </cell>
          <cell r="AU558">
            <v>-10.4</v>
          </cell>
        </row>
        <row r="559">
          <cell r="F559" t="str">
            <v>CTRL_FD_AMM_AGG.TRA</v>
          </cell>
          <cell r="G559">
            <v>3.97</v>
          </cell>
          <cell r="H559">
            <v>0.27</v>
          </cell>
          <cell r="I559">
            <v>-0.11</v>
          </cell>
          <cell r="J559">
            <v>0.75</v>
          </cell>
          <cell r="K559">
            <v>5.39</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CTRL_FD_AMM_ALLACC</v>
          </cell>
          <cell r="G560">
            <v>303.74</v>
          </cell>
          <cell r="H560">
            <v>53.61</v>
          </cell>
          <cell r="I560">
            <v>44.46</v>
          </cell>
          <cell r="J560">
            <v>21.94</v>
          </cell>
          <cell r="K560">
            <v>423.75</v>
          </cell>
          <cell r="L560">
            <v>5.39</v>
          </cell>
          <cell r="O560">
            <v>10.63</v>
          </cell>
          <cell r="T560">
            <v>3517.26</v>
          </cell>
          <cell r="U560">
            <v>133.1</v>
          </cell>
          <cell r="W560">
            <v>0.01</v>
          </cell>
          <cell r="AG560">
            <v>3525.57</v>
          </cell>
          <cell r="AK560">
            <v>8.3000000000000007</v>
          </cell>
          <cell r="AU560">
            <v>7051.14</v>
          </cell>
        </row>
        <row r="561">
          <cell r="F561" t="str">
            <v>CTRL_FD_AMM_ALLACC.AMM_CONTR_ALLAC</v>
          </cell>
          <cell r="G561">
            <v>6.39</v>
          </cell>
          <cell r="H561">
            <v>1.23</v>
          </cell>
          <cell r="I561">
            <v>1.1399999999999999</v>
          </cell>
          <cell r="J561">
            <v>0.49</v>
          </cell>
          <cell r="K561">
            <v>9.25</v>
          </cell>
          <cell r="L561">
            <v>432.07</v>
          </cell>
          <cell r="O561">
            <v>1097.4100000000001</v>
          </cell>
          <cell r="T561">
            <v>-14.83</v>
          </cell>
          <cell r="U561">
            <v>1097.4100000000001</v>
          </cell>
          <cell r="W561">
            <v>0.01</v>
          </cell>
          <cell r="AG561">
            <v>-15.44</v>
          </cell>
          <cell r="AK561">
            <v>-0.62</v>
          </cell>
          <cell r="AU561">
            <v>-30.88</v>
          </cell>
        </row>
        <row r="562">
          <cell r="F562" t="str">
            <v>CTRL_FD_AMM_ALLACC.APE</v>
          </cell>
          <cell r="G562">
            <v>304.19</v>
          </cell>
          <cell r="H562">
            <v>52.73</v>
          </cell>
          <cell r="I562">
            <v>43.93</v>
          </cell>
          <cell r="J562">
            <v>22.2</v>
          </cell>
          <cell r="K562">
            <v>423.05</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CTRL_FD_AMM_ALLACC.CHI</v>
          </cell>
          <cell r="G563">
            <v>303.74</v>
          </cell>
          <cell r="H563">
            <v>53.61</v>
          </cell>
          <cell r="I563">
            <v>44.46</v>
          </cell>
          <cell r="J563">
            <v>21.94</v>
          </cell>
          <cell r="K563">
            <v>423.75</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CTRL_FD_AMM_ALLACC.TRA</v>
          </cell>
          <cell r="G564">
            <v>303.74</v>
          </cell>
          <cell r="H564">
            <v>53.61</v>
          </cell>
          <cell r="I564">
            <v>44.46</v>
          </cell>
          <cell r="J564">
            <v>21.94</v>
          </cell>
          <cell r="K564">
            <v>423.75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CVP_AG</v>
          </cell>
          <cell r="G565">
            <v>-1.46</v>
          </cell>
          <cell r="H565">
            <v>53.61</v>
          </cell>
          <cell r="I565">
            <v>-0.11</v>
          </cell>
          <cell r="J565">
            <v>21.94</v>
          </cell>
          <cell r="K565">
            <v>-1.57</v>
          </cell>
          <cell r="L565">
            <v>432.07</v>
          </cell>
          <cell r="M565">
            <v>6926.38</v>
          </cell>
          <cell r="P565">
            <v>237.01</v>
          </cell>
          <cell r="Q565">
            <v>1191.92</v>
          </cell>
          <cell r="R565">
            <v>1587.93</v>
          </cell>
          <cell r="T565">
            <v>1.17</v>
          </cell>
          <cell r="U565">
            <v>9943.24</v>
          </cell>
          <cell r="AG565">
            <v>1.17</v>
          </cell>
          <cell r="AU565">
            <v>2.34</v>
          </cell>
        </row>
        <row r="566">
          <cell r="F566" t="str">
            <v>CVP_TOT</v>
          </cell>
          <cell r="G566">
            <v>5.38</v>
          </cell>
          <cell r="H566">
            <v>0.35</v>
          </cell>
          <cell r="I566">
            <v>-0.11</v>
          </cell>
          <cell r="J566">
            <v>0.75</v>
          </cell>
          <cell r="K566">
            <v>6.98</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CVP_TZ</v>
          </cell>
          <cell r="G567">
            <v>382.26</v>
          </cell>
          <cell r="H567">
            <v>19.97</v>
          </cell>
          <cell r="I567">
            <v>11.42</v>
          </cell>
          <cell r="J567">
            <v>3.4</v>
          </cell>
          <cell r="K567">
            <v>417.05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CVPG_RS_TOT</v>
          </cell>
          <cell r="G568">
            <v>1502.82</v>
          </cell>
          <cell r="H568">
            <v>238.66</v>
          </cell>
          <cell r="I568">
            <v>251.49</v>
          </cell>
          <cell r="J568">
            <v>81.27</v>
          </cell>
          <cell r="K568">
            <v>2074.2399999999998</v>
          </cell>
          <cell r="L568">
            <v>417.05</v>
          </cell>
          <cell r="M568">
            <v>1204.56</v>
          </cell>
          <cell r="U568">
            <v>1204.56</v>
          </cell>
          <cell r="Y568">
            <v>0.52</v>
          </cell>
          <cell r="AG568">
            <v>0.52</v>
          </cell>
          <cell r="AT568">
            <v>18.86</v>
          </cell>
          <cell r="AU568">
            <v>19.899999999999999</v>
          </cell>
        </row>
        <row r="569">
          <cell r="F569" t="str">
            <v>CVPG_RS_TZ</v>
          </cell>
          <cell r="G569">
            <v>816.82</v>
          </cell>
          <cell r="H569">
            <v>165.08</v>
          </cell>
          <cell r="I569">
            <v>195.6</v>
          </cell>
          <cell r="J569">
            <v>55.94</v>
          </cell>
          <cell r="K569">
            <v>1233.44</v>
          </cell>
          <cell r="L569">
            <v>2084.39</v>
          </cell>
          <cell r="M569">
            <v>11515.76</v>
          </cell>
          <cell r="P569">
            <v>3228.73</v>
          </cell>
          <cell r="Q569">
            <v>438.82</v>
          </cell>
          <cell r="U569">
            <v>15183.31</v>
          </cell>
          <cell r="Y569">
            <v>0.52</v>
          </cell>
          <cell r="AG569">
            <v>0.52</v>
          </cell>
          <cell r="AU569">
            <v>1.04</v>
          </cell>
        </row>
        <row r="570">
          <cell r="F570" t="str">
            <v>CVPG_TOT</v>
          </cell>
          <cell r="G570">
            <v>303.74</v>
          </cell>
          <cell r="H570">
            <v>53.61</v>
          </cell>
          <cell r="I570">
            <v>44.46</v>
          </cell>
          <cell r="J570">
            <v>21.94</v>
          </cell>
          <cell r="K570">
            <v>423.75</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CVPTOT_EB</v>
          </cell>
          <cell r="G571">
            <v>450.95</v>
          </cell>
          <cell r="H571">
            <v>28.8</v>
          </cell>
          <cell r="I571">
            <v>27.38</v>
          </cell>
          <cell r="J571">
            <v>25.14</v>
          </cell>
          <cell r="K571">
            <v>532.27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DEB_COM_GR</v>
          </cell>
          <cell r="G572">
            <v>0.13</v>
          </cell>
          <cell r="H572">
            <v>13.8</v>
          </cell>
          <cell r="I572">
            <v>23.1</v>
          </cell>
          <cell r="J572">
            <v>9.9600000000000009</v>
          </cell>
          <cell r="K572">
            <v>0.08</v>
          </cell>
          <cell r="L572">
            <v>57.41</v>
          </cell>
          <cell r="M572">
            <v>4.28</v>
          </cell>
          <cell r="N572">
            <v>8.86</v>
          </cell>
          <cell r="O572">
            <v>4.26</v>
          </cell>
          <cell r="P572">
            <v>0.24</v>
          </cell>
          <cell r="Q572">
            <v>0.42</v>
          </cell>
          <cell r="R572">
            <v>2141.61</v>
          </cell>
          <cell r="T572">
            <v>2462.8000000000002</v>
          </cell>
          <cell r="U572">
            <v>249.41</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DEB_COM_GR.APE</v>
          </cell>
          <cell r="G573">
            <v>0.14000000000000001</v>
          </cell>
          <cell r="H573">
            <v>10.4</v>
          </cell>
          <cell r="I573">
            <v>22.32</v>
          </cell>
          <cell r="J573">
            <v>0.79</v>
          </cell>
          <cell r="K573">
            <v>0.16</v>
          </cell>
          <cell r="L573">
            <v>57.79</v>
          </cell>
          <cell r="M573">
            <v>3.55</v>
          </cell>
          <cell r="O573">
            <v>3.36</v>
          </cell>
          <cell r="S573">
            <v>0.02</v>
          </cell>
          <cell r="T573">
            <v>1279.6600000000001</v>
          </cell>
          <cell r="U573">
            <v>83.8</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DEB_COM_GR.APE.CESAP</v>
          </cell>
          <cell r="G574">
            <v>343.06</v>
          </cell>
          <cell r="H574">
            <v>29.92</v>
          </cell>
          <cell r="I574">
            <v>0.11</v>
          </cell>
          <cell r="J574">
            <v>-9.6999999999999993</v>
          </cell>
          <cell r="K574">
            <v>0.02</v>
          </cell>
          <cell r="L574">
            <v>0.13</v>
          </cell>
          <cell r="O574">
            <v>0.04</v>
          </cell>
          <cell r="T574">
            <v>3.74</v>
          </cell>
          <cell r="U574">
            <v>0.01</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DEB_COM_GR.APE.CESI</v>
          </cell>
          <cell r="G575">
            <v>271.08999999999997</v>
          </cell>
          <cell r="H575">
            <v>-0.01</v>
          </cell>
          <cell r="I575">
            <v>0.03</v>
          </cell>
          <cell r="J575">
            <v>0.01</v>
          </cell>
          <cell r="K575">
            <v>271.12</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DEB_COM_GR.APE.CISE</v>
          </cell>
          <cell r="G576">
            <v>-15.63</v>
          </cell>
          <cell r="H576">
            <v>-9.43</v>
          </cell>
          <cell r="I576">
            <v>0.03</v>
          </cell>
          <cell r="J576">
            <v>9.9600000000000009</v>
          </cell>
          <cell r="K576">
            <v>15.04</v>
          </cell>
          <cell r="L576">
            <v>255.9</v>
          </cell>
          <cell r="O576">
            <v>1033.67</v>
          </cell>
          <cell r="U576">
            <v>1033.67</v>
          </cell>
          <cell r="AU576">
            <v>0.03</v>
          </cell>
        </row>
        <row r="577">
          <cell r="F577" t="str">
            <v>DEB_COM_GR.APE.CONPH</v>
          </cell>
          <cell r="G577">
            <v>56.34</v>
          </cell>
          <cell r="H577">
            <v>20.5</v>
          </cell>
          <cell r="I577">
            <v>0.14000000000000001</v>
          </cell>
          <cell r="J577">
            <v>0.25</v>
          </cell>
          <cell r="K577">
            <v>124.35</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DEB_COM_GR.APE.CORPORATE</v>
          </cell>
          <cell r="G578">
            <v>0.09</v>
          </cell>
          <cell r="H578">
            <v>0.13</v>
          </cell>
          <cell r="I578">
            <v>0.36</v>
          </cell>
          <cell r="J578">
            <v>-9.6999999999999993</v>
          </cell>
          <cell r="K578">
            <v>380.43</v>
          </cell>
          <cell r="L578">
            <v>154.41</v>
          </cell>
          <cell r="M578">
            <v>0.28999999999999998</v>
          </cell>
          <cell r="O578">
            <v>0.04</v>
          </cell>
          <cell r="P578">
            <v>4663.3999999999996</v>
          </cell>
          <cell r="Q578">
            <v>1745.52</v>
          </cell>
          <cell r="R578">
            <v>1967.3</v>
          </cell>
          <cell r="S578">
            <v>0.01</v>
          </cell>
          <cell r="T578">
            <v>4.18</v>
          </cell>
          <cell r="U578">
            <v>0.3</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DEB_COM_GR.APE.DALM_TR</v>
          </cell>
          <cell r="G579">
            <v>271.08999999999997</v>
          </cell>
          <cell r="H579">
            <v>-0.01</v>
          </cell>
          <cell r="I579">
            <v>0.03</v>
          </cell>
          <cell r="J579">
            <v>0.01</v>
          </cell>
          <cell r="K579">
            <v>271.12</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DEB_COM_GR.APE.EN_DISTR</v>
          </cell>
          <cell r="G580">
            <v>29.6</v>
          </cell>
          <cell r="H580">
            <v>2.5099999999999998</v>
          </cell>
          <cell r="I580">
            <v>1.28</v>
          </cell>
          <cell r="J580">
            <v>3.25</v>
          </cell>
          <cell r="K580">
            <v>45.12</v>
          </cell>
          <cell r="L580">
            <v>0.56999999999999995</v>
          </cell>
          <cell r="M580">
            <v>0.01</v>
          </cell>
          <cell r="O580">
            <v>0.21</v>
          </cell>
          <cell r="P580">
            <v>4968.8500000000004</v>
          </cell>
          <cell r="Q580">
            <v>1791.92</v>
          </cell>
          <cell r="R580">
            <v>2132.09</v>
          </cell>
          <cell r="U580">
            <v>0.13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DEB_COM_GR.APE.EN_FTL</v>
          </cell>
          <cell r="G581">
            <v>34.17</v>
          </cell>
          <cell r="H581">
            <v>7.2</v>
          </cell>
          <cell r="I581">
            <v>6.05</v>
          </cell>
          <cell r="J581">
            <v>3.67</v>
          </cell>
          <cell r="K581">
            <v>51.09</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DEB_COM_GR.APE.EN_HYDRO</v>
          </cell>
          <cell r="G582">
            <v>29.6</v>
          </cell>
          <cell r="H582">
            <v>6.74</v>
          </cell>
          <cell r="I582">
            <v>7.5</v>
          </cell>
          <cell r="J582">
            <v>3.25</v>
          </cell>
          <cell r="K582">
            <v>45.12</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DEB_COM_GR.APE.EN_POWER</v>
          </cell>
          <cell r="G583">
            <v>-4.57</v>
          </cell>
          <cell r="H583">
            <v>-0.46</v>
          </cell>
          <cell r="I583">
            <v>-0.52</v>
          </cell>
          <cell r="J583">
            <v>-0.42</v>
          </cell>
          <cell r="K583">
            <v>-5.97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DEB_COM_GR.APE.EN_PROD</v>
          </cell>
          <cell r="G584">
            <v>29.6</v>
          </cell>
          <cell r="H584">
            <v>1.08</v>
          </cell>
          <cell r="I584">
            <v>8.83</v>
          </cell>
          <cell r="J584">
            <v>3.25</v>
          </cell>
          <cell r="K584">
            <v>45.12</v>
          </cell>
          <cell r="L584">
            <v>0.5</v>
          </cell>
          <cell r="M584">
            <v>4378.3100000000004</v>
          </cell>
          <cell r="O584">
            <v>552.20000000000005</v>
          </cell>
          <cell r="P584">
            <v>305.45</v>
          </cell>
          <cell r="Q584">
            <v>46.4</v>
          </cell>
          <cell r="R584">
            <v>164.79</v>
          </cell>
          <cell r="T584">
            <v>654.12</v>
          </cell>
          <cell r="U584">
            <v>0.62</v>
          </cell>
          <cell r="W584">
            <v>2.0099999999999998</v>
          </cell>
          <cell r="Z584">
            <v>0.5</v>
          </cell>
          <cell r="AA584">
            <v>0.01</v>
          </cell>
          <cell r="AD584">
            <v>1.88</v>
          </cell>
          <cell r="AE584">
            <v>2.13</v>
          </cell>
          <cell r="AH584">
            <v>0.65</v>
          </cell>
          <cell r="AI584">
            <v>0.05</v>
          </cell>
          <cell r="AL584">
            <v>0.4</v>
          </cell>
          <cell r="AU584">
            <v>672.78</v>
          </cell>
        </row>
        <row r="585">
          <cell r="F585" t="str">
            <v>DEB_COM_GR.APE.EN_TRADE</v>
          </cell>
          <cell r="G585">
            <v>13405.78</v>
          </cell>
          <cell r="H585">
            <v>1834.83</v>
          </cell>
          <cell r="I585">
            <v>1527.6</v>
          </cell>
          <cell r="J585">
            <v>534.23</v>
          </cell>
          <cell r="K585">
            <v>17302.439999999999</v>
          </cell>
          <cell r="L585">
            <v>45.5</v>
          </cell>
          <cell r="M585">
            <v>2450.27</v>
          </cell>
          <cell r="O585">
            <v>552.29999999999995</v>
          </cell>
          <cell r="P585">
            <v>303.58</v>
          </cell>
          <cell r="Q585">
            <v>46.4</v>
          </cell>
          <cell r="R585">
            <v>164.79</v>
          </cell>
          <cell r="U585">
            <v>0.09</v>
          </cell>
          <cell r="X585">
            <v>9.6</v>
          </cell>
          <cell r="AI585">
            <v>0.33</v>
          </cell>
          <cell r="AN585">
            <v>0.01</v>
          </cell>
          <cell r="AU585">
            <v>10.029999999999999</v>
          </cell>
        </row>
        <row r="586">
          <cell r="F586" t="str">
            <v>DEB_COM_GR.APE.ENEL_IT</v>
          </cell>
          <cell r="G586">
            <v>0.02</v>
          </cell>
          <cell r="H586">
            <v>3</v>
          </cell>
          <cell r="I586">
            <v>0.09</v>
          </cell>
          <cell r="J586">
            <v>534.23</v>
          </cell>
          <cell r="K586">
            <v>0.03</v>
          </cell>
          <cell r="L586">
            <v>6.97</v>
          </cell>
          <cell r="M586">
            <v>1928.04</v>
          </cell>
          <cell r="O586">
            <v>2.85</v>
          </cell>
          <cell r="P586">
            <v>1.87</v>
          </cell>
          <cell r="T586">
            <v>62.29</v>
          </cell>
          <cell r="U586">
            <v>0.66</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DEB_COM_GR.APE.ENEL_SI</v>
          </cell>
          <cell r="G587">
            <v>1474.66</v>
          </cell>
          <cell r="H587">
            <v>61.46</v>
          </cell>
          <cell r="I587">
            <v>6.89</v>
          </cell>
          <cell r="J587">
            <v>3.83</v>
          </cell>
          <cell r="K587">
            <v>1546.84</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DEB_COM_GR.APE.ERGA</v>
          </cell>
          <cell r="G588">
            <v>264.66000000000003</v>
          </cell>
          <cell r="H588">
            <v>0.05</v>
          </cell>
          <cell r="I588">
            <v>51.34</v>
          </cell>
          <cell r="J588">
            <v>0.79</v>
          </cell>
          <cell r="K588">
            <v>402.55</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DEB_COM_GR.APE.EUROGEN</v>
          </cell>
          <cell r="G589">
            <v>11722.98</v>
          </cell>
          <cell r="H589">
            <v>0.06</v>
          </cell>
          <cell r="I589">
            <v>1759.62</v>
          </cell>
          <cell r="J589">
            <v>634.54999999999995</v>
          </cell>
          <cell r="K589">
            <v>15660.46</v>
          </cell>
          <cell r="L589">
            <v>0.01</v>
          </cell>
          <cell r="O589">
            <v>63.74</v>
          </cell>
          <cell r="T589">
            <v>125</v>
          </cell>
          <cell r="U589">
            <v>0.18</v>
          </cell>
          <cell r="V589">
            <v>0.03</v>
          </cell>
          <cell r="W589">
            <v>0.12</v>
          </cell>
          <cell r="X589">
            <v>1.41</v>
          </cell>
          <cell r="Z589">
            <v>0.01</v>
          </cell>
          <cell r="AA589">
            <v>0.01</v>
          </cell>
          <cell r="AD589">
            <v>0.03</v>
          </cell>
          <cell r="AH589">
            <v>0.17</v>
          </cell>
          <cell r="AL589">
            <v>0.03</v>
          </cell>
          <cell r="AU589">
            <v>127.06</v>
          </cell>
        </row>
        <row r="590">
          <cell r="F590" t="str">
            <v>DEB_COM_GR.APE.FACTOR</v>
          </cell>
          <cell r="G590">
            <v>11722.98</v>
          </cell>
          <cell r="H590">
            <v>0.36</v>
          </cell>
          <cell r="I590">
            <v>-43.19</v>
          </cell>
          <cell r="J590">
            <v>634.54999999999995</v>
          </cell>
          <cell r="K590">
            <v>-43.19</v>
          </cell>
          <cell r="L590">
            <v>0.75</v>
          </cell>
          <cell r="M590">
            <v>79.05</v>
          </cell>
          <cell r="O590">
            <v>14.34</v>
          </cell>
          <cell r="P590">
            <v>5.17</v>
          </cell>
          <cell r="Q590">
            <v>0.86</v>
          </cell>
          <cell r="R590">
            <v>4.3899999999999997</v>
          </cell>
          <cell r="U590">
            <v>0.13</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DEB_COM_GR.APE.INTERPW</v>
          </cell>
          <cell r="G591">
            <v>148.21</v>
          </cell>
          <cell r="H591">
            <v>0.02</v>
          </cell>
          <cell r="I591">
            <v>-43.19</v>
          </cell>
          <cell r="J591">
            <v>7.74</v>
          </cell>
          <cell r="K591">
            <v>3.93</v>
          </cell>
          <cell r="L591">
            <v>-39.26</v>
          </cell>
          <cell r="M591">
            <v>1632.28</v>
          </cell>
          <cell r="P591">
            <v>359.74</v>
          </cell>
          <cell r="Q591">
            <v>180.01</v>
          </cell>
          <cell r="R591">
            <v>174.31</v>
          </cell>
          <cell r="T591">
            <v>37.799999999999997</v>
          </cell>
          <cell r="U591">
            <v>2346.34</v>
          </cell>
          <cell r="X591">
            <v>2.2200000000000002</v>
          </cell>
          <cell r="AU591">
            <v>40.04</v>
          </cell>
        </row>
        <row r="592">
          <cell r="F592" t="str">
            <v>DEB_COM_GR.APE.P</v>
          </cell>
          <cell r="G592">
            <v>11574.77</v>
          </cell>
          <cell r="H592">
            <v>1519.16</v>
          </cell>
          <cell r="I592">
            <v>1783.3</v>
          </cell>
          <cell r="J592">
            <v>626.80999999999995</v>
          </cell>
          <cell r="K592">
            <v>15504.04</v>
          </cell>
          <cell r="L592">
            <v>199.9</v>
          </cell>
          <cell r="N592">
            <v>7174.62</v>
          </cell>
          <cell r="U592">
            <v>80.3</v>
          </cell>
          <cell r="AE592">
            <v>19</v>
          </cell>
          <cell r="AG592">
            <v>103.61</v>
          </cell>
          <cell r="AH592">
            <v>4.3099999999999996</v>
          </cell>
          <cell r="AU592">
            <v>207.22</v>
          </cell>
        </row>
        <row r="593">
          <cell r="F593" t="str">
            <v>DEB_COM_GR.APE.SEI</v>
          </cell>
          <cell r="G593">
            <v>0.02</v>
          </cell>
          <cell r="H593">
            <v>1.91</v>
          </cell>
          <cell r="I593">
            <v>3.69</v>
          </cell>
          <cell r="J593">
            <v>634.54999999999995</v>
          </cell>
          <cell r="K593">
            <v>15660.46</v>
          </cell>
          <cell r="L593">
            <v>10.54</v>
          </cell>
          <cell r="M593">
            <v>3.08</v>
          </cell>
          <cell r="N593">
            <v>3505.27</v>
          </cell>
          <cell r="O593">
            <v>0.01</v>
          </cell>
          <cell r="S593">
            <v>0.01</v>
          </cell>
          <cell r="T593">
            <v>68.760000000000005</v>
          </cell>
          <cell r="U593">
            <v>1.24</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DEB_COM_GR.APE.SFERA</v>
          </cell>
          <cell r="G594">
            <v>11722.98</v>
          </cell>
          <cell r="H594">
            <v>0.67</v>
          </cell>
          <cell r="I594">
            <v>1759.62</v>
          </cell>
          <cell r="J594">
            <v>634.54999999999995</v>
          </cell>
          <cell r="K594">
            <v>15660.46</v>
          </cell>
          <cell r="L594">
            <v>1.74</v>
          </cell>
          <cell r="N594">
            <v>6.95</v>
          </cell>
          <cell r="O594">
            <v>0.02</v>
          </cell>
          <cell r="T594">
            <v>6.11</v>
          </cell>
          <cell r="U594">
            <v>0.01</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DEB_COM_GR.APE.SIS</v>
          </cell>
          <cell r="G595">
            <v>11722.98</v>
          </cell>
          <cell r="H595">
            <v>1543.31</v>
          </cell>
          <cell r="I595">
            <v>1759.62</v>
          </cell>
          <cell r="J595">
            <v>634.54999999999995</v>
          </cell>
          <cell r="K595">
            <v>15660.46</v>
          </cell>
          <cell r="L595">
            <v>15681.81</v>
          </cell>
          <cell r="N595">
            <v>3662.4</v>
          </cell>
          <cell r="U595">
            <v>3662.4</v>
          </cell>
          <cell r="AA595">
            <v>0.08</v>
          </cell>
          <cell r="AG595">
            <v>0.08</v>
          </cell>
          <cell r="AU595">
            <v>0.16</v>
          </cell>
        </row>
        <row r="596">
          <cell r="F596" t="str">
            <v>DEB_COM_GR.APE.SOLE</v>
          </cell>
          <cell r="G596">
            <v>11666.46</v>
          </cell>
          <cell r="H596">
            <v>1714.63</v>
          </cell>
          <cell r="I596">
            <v>1469.37</v>
          </cell>
          <cell r="J596">
            <v>502.59</v>
          </cell>
          <cell r="K596">
            <v>15353.05</v>
          </cell>
          <cell r="L596">
            <v>0.46</v>
          </cell>
          <cell r="N596">
            <v>7174.62</v>
          </cell>
          <cell r="T596">
            <v>6.33</v>
          </cell>
          <cell r="U596">
            <v>7174.62</v>
          </cell>
          <cell r="Z596">
            <v>0.46</v>
          </cell>
          <cell r="AI596">
            <v>0.45</v>
          </cell>
          <cell r="AU596">
            <v>7.7</v>
          </cell>
        </row>
        <row r="597">
          <cell r="F597" t="str">
            <v>DEB_COM_GR.APE.T</v>
          </cell>
          <cell r="G597">
            <v>22583.52</v>
          </cell>
          <cell r="H597">
            <v>3078.13</v>
          </cell>
          <cell r="I597">
            <v>3114.33</v>
          </cell>
          <cell r="J597">
            <v>1129.44</v>
          </cell>
          <cell r="K597">
            <v>29905.42</v>
          </cell>
          <cell r="L597">
            <v>15378.62</v>
          </cell>
          <cell r="R597">
            <v>880.55</v>
          </cell>
          <cell r="T597">
            <v>134.08000000000001</v>
          </cell>
          <cell r="U597">
            <v>880.55</v>
          </cell>
          <cell r="AG597">
            <v>134.08000000000001</v>
          </cell>
          <cell r="AU597">
            <v>268.16000000000003</v>
          </cell>
        </row>
        <row r="598">
          <cell r="F598" t="str">
            <v>DEB_COM_GR.APE.TERNA</v>
          </cell>
          <cell r="G598">
            <v>2.0299999999999998</v>
          </cell>
          <cell r="H598">
            <v>0.01</v>
          </cell>
          <cell r="I598">
            <v>0.01</v>
          </cell>
          <cell r="J598">
            <v>0.24</v>
          </cell>
          <cell r="K598">
            <v>-8.17</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DEB_COM_GR.APE.VALDIS</v>
          </cell>
          <cell r="G599">
            <v>22568.46</v>
          </cell>
          <cell r="H599">
            <v>3035.32</v>
          </cell>
          <cell r="I599">
            <v>3161.73</v>
          </cell>
          <cell r="J599">
            <v>1129.07</v>
          </cell>
          <cell r="K599">
            <v>29894.58</v>
          </cell>
          <cell r="L599">
            <v>-4.03</v>
          </cell>
          <cell r="R599">
            <v>478.17</v>
          </cell>
          <cell r="U599">
            <v>478.17</v>
          </cell>
          <cell r="AG599">
            <v>0.57999999999999996</v>
          </cell>
          <cell r="AK599">
            <v>0.51</v>
          </cell>
          <cell r="AL599">
            <v>7.0000000000000007E-2</v>
          </cell>
          <cell r="AU599">
            <v>1.1599999999999999</v>
          </cell>
        </row>
        <row r="600">
          <cell r="F600" t="str">
            <v>DEB_COM_GR.APE.WIND</v>
          </cell>
          <cell r="G600">
            <v>0.01</v>
          </cell>
          <cell r="H600">
            <v>0.6</v>
          </cell>
          <cell r="I600">
            <v>0.28000000000000003</v>
          </cell>
          <cell r="J600">
            <v>1129.44</v>
          </cell>
          <cell r="K600">
            <v>0.11</v>
          </cell>
          <cell r="L600">
            <v>30.05</v>
          </cell>
          <cell r="M600">
            <v>0.05</v>
          </cell>
          <cell r="O600">
            <v>0.04</v>
          </cell>
          <cell r="R600">
            <v>37.29</v>
          </cell>
          <cell r="T600">
            <v>118.41</v>
          </cell>
          <cell r="U600">
            <v>0.13</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DEB_COM_GR.CHI</v>
          </cell>
          <cell r="G601">
            <v>0.13</v>
          </cell>
          <cell r="H601">
            <v>13.8</v>
          </cell>
          <cell r="I601">
            <v>23.1</v>
          </cell>
          <cell r="J601">
            <v>0.13</v>
          </cell>
          <cell r="K601">
            <v>0.08</v>
          </cell>
          <cell r="L601">
            <v>57.41</v>
          </cell>
          <cell r="M601">
            <v>4.28</v>
          </cell>
          <cell r="N601">
            <v>8.86</v>
          </cell>
          <cell r="O601">
            <v>4.26</v>
          </cell>
          <cell r="P601">
            <v>0.24</v>
          </cell>
          <cell r="Q601">
            <v>0.42</v>
          </cell>
          <cell r="R601">
            <v>880.55</v>
          </cell>
          <cell r="T601">
            <v>2462.8000000000002</v>
          </cell>
          <cell r="U601">
            <v>249.41</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DEB_COM_GR.CHI.CESAP</v>
          </cell>
          <cell r="G602">
            <v>0.01</v>
          </cell>
          <cell r="H602">
            <v>3078.13</v>
          </cell>
          <cell r="I602">
            <v>0.18</v>
          </cell>
          <cell r="J602">
            <v>1129.44</v>
          </cell>
          <cell r="K602">
            <v>0.01</v>
          </cell>
          <cell r="L602">
            <v>0.11</v>
          </cell>
          <cell r="N602">
            <v>0.01</v>
          </cell>
          <cell r="O602">
            <v>0.04</v>
          </cell>
          <cell r="R602">
            <v>880.55</v>
          </cell>
          <cell r="T602">
            <v>3.42</v>
          </cell>
          <cell r="U602">
            <v>0.04</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DEB_COM_GR.CHI.CESI</v>
          </cell>
          <cell r="G603">
            <v>10860.54</v>
          </cell>
          <cell r="H603">
            <v>1534.83</v>
          </cell>
          <cell r="I603">
            <v>1354.71</v>
          </cell>
          <cell r="J603">
            <v>494.89</v>
          </cell>
          <cell r="K603">
            <v>14244.97</v>
          </cell>
          <cell r="L603">
            <v>0.26</v>
          </cell>
          <cell r="N603">
            <v>7.0000000000000007E-2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DEB_COM_GR.CHI.CHI_ENERGY</v>
          </cell>
          <cell r="G604">
            <v>0.28000000000000003</v>
          </cell>
          <cell r="H604">
            <v>0.44</v>
          </cell>
          <cell r="I604">
            <v>1354.71</v>
          </cell>
          <cell r="J604">
            <v>494.89</v>
          </cell>
          <cell r="K604">
            <v>0.72</v>
          </cell>
          <cell r="L604">
            <v>14270.54</v>
          </cell>
          <cell r="M604">
            <v>392.16</v>
          </cell>
          <cell r="N604">
            <v>23.6</v>
          </cell>
          <cell r="O604">
            <v>63.23</v>
          </cell>
          <cell r="P604">
            <v>0.24</v>
          </cell>
          <cell r="Q604">
            <v>59.27</v>
          </cell>
          <cell r="R604">
            <v>25.39</v>
          </cell>
          <cell r="S604">
            <v>-0.15</v>
          </cell>
          <cell r="T604">
            <v>-15.99</v>
          </cell>
          <cell r="U604">
            <v>866.97</v>
          </cell>
          <cell r="AD604">
            <v>0.14000000000000001</v>
          </cell>
          <cell r="AU604">
            <v>0.38</v>
          </cell>
        </row>
        <row r="605">
          <cell r="F605" t="str">
            <v>DEB_COM_GR.CHI.CONPH</v>
          </cell>
          <cell r="G605">
            <v>7.0000000000000007E-2</v>
          </cell>
          <cell r="H605">
            <v>0.44</v>
          </cell>
          <cell r="I605">
            <v>0.14000000000000001</v>
          </cell>
          <cell r="J605">
            <v>-0.44</v>
          </cell>
          <cell r="K605">
            <v>7.0000000000000007E-2</v>
          </cell>
          <cell r="L605">
            <v>0.72</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DEB_COM_GR.CHI.CORPORATE</v>
          </cell>
          <cell r="G606">
            <v>7.0000000000000007E-2</v>
          </cell>
          <cell r="H606">
            <v>0.56999999999999995</v>
          </cell>
          <cell r="I606">
            <v>0.37</v>
          </cell>
          <cell r="J606">
            <v>3.23</v>
          </cell>
          <cell r="K606">
            <v>0.01</v>
          </cell>
          <cell r="L606">
            <v>7.0000000000000007E-2</v>
          </cell>
          <cell r="M606">
            <v>0.46</v>
          </cell>
          <cell r="N606">
            <v>0.94</v>
          </cell>
          <cell r="O606">
            <v>0.5</v>
          </cell>
          <cell r="P606">
            <v>489.73</v>
          </cell>
          <cell r="Q606">
            <v>213.04</v>
          </cell>
          <cell r="T606">
            <v>290.37</v>
          </cell>
          <cell r="U606">
            <v>239.75</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DEB_COM_GR.CHI.DALM_TR</v>
          </cell>
          <cell r="G607">
            <v>0.28000000000000003</v>
          </cell>
          <cell r="H607">
            <v>0.44</v>
          </cell>
          <cell r="I607">
            <v>1553.78</v>
          </cell>
          <cell r="J607">
            <v>530.69000000000005</v>
          </cell>
          <cell r="K607">
            <v>0.72</v>
          </cell>
          <cell r="L607">
            <v>0.79</v>
          </cell>
          <cell r="M607">
            <v>2387.5100000000002</v>
          </cell>
          <cell r="N607">
            <v>1.1200000000000001</v>
          </cell>
          <cell r="O607">
            <v>387.33</v>
          </cell>
          <cell r="P607">
            <v>489.73</v>
          </cell>
          <cell r="Q607">
            <v>213.04</v>
          </cell>
          <cell r="T607">
            <v>0.41</v>
          </cell>
          <cell r="U607">
            <v>3486.28</v>
          </cell>
          <cell r="X607">
            <v>0.01</v>
          </cell>
          <cell r="AD607">
            <v>0.01</v>
          </cell>
          <cell r="AI607">
            <v>0.18</v>
          </cell>
          <cell r="AU607">
            <v>0.61</v>
          </cell>
        </row>
        <row r="608">
          <cell r="F608" t="str">
            <v>DEB_COM_GR.CHI.DEVAL</v>
          </cell>
          <cell r="G608">
            <v>0.28000000000000003</v>
          </cell>
          <cell r="H608">
            <v>0.44</v>
          </cell>
          <cell r="I608">
            <v>1553.78</v>
          </cell>
          <cell r="J608">
            <v>530.69000000000005</v>
          </cell>
          <cell r="K608">
            <v>0.72</v>
          </cell>
          <cell r="L608">
            <v>0.72</v>
          </cell>
          <cell r="M608">
            <v>2385.91</v>
          </cell>
          <cell r="N608">
            <v>0.94</v>
          </cell>
          <cell r="O608">
            <v>387.33</v>
          </cell>
          <cell r="P608">
            <v>489.73</v>
          </cell>
          <cell r="Q608">
            <v>213.04</v>
          </cell>
          <cell r="T608">
            <v>0.03</v>
          </cell>
          <cell r="U608">
            <v>3481.3</v>
          </cell>
          <cell r="AA608">
            <v>0.01</v>
          </cell>
          <cell r="AU608">
            <v>0.04</v>
          </cell>
        </row>
        <row r="609">
          <cell r="F609" t="str">
            <v>DEB_COM_GR.CHI.EN_DISTR</v>
          </cell>
          <cell r="G609">
            <v>1474.66</v>
          </cell>
          <cell r="H609">
            <v>2.4300000000000002</v>
          </cell>
          <cell r="I609">
            <v>1.66</v>
          </cell>
          <cell r="J609">
            <v>3.83</v>
          </cell>
          <cell r="K609">
            <v>1546.84</v>
          </cell>
          <cell r="L609">
            <v>0.48</v>
          </cell>
          <cell r="M609">
            <v>0</v>
          </cell>
          <cell r="N609">
            <v>7.77</v>
          </cell>
          <cell r="O609">
            <v>0.21</v>
          </cell>
          <cell r="T609">
            <v>-3.2</v>
          </cell>
          <cell r="U609">
            <v>0.17</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DEB_COM_GR.CHI.EN_FTL</v>
          </cell>
          <cell r="G610">
            <v>264.66000000000003</v>
          </cell>
          <cell r="H610">
            <v>58.74</v>
          </cell>
          <cell r="I610">
            <v>51.34</v>
          </cell>
          <cell r="J610">
            <v>27.81</v>
          </cell>
          <cell r="K610">
            <v>402.55</v>
          </cell>
          <cell r="L610">
            <v>8.9499999999999993</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DEB_COM_GR.CHI.EN_HYDRO</v>
          </cell>
          <cell r="G611">
            <v>11666.46</v>
          </cell>
          <cell r="H611">
            <v>1714.63</v>
          </cell>
          <cell r="I611">
            <v>7.53</v>
          </cell>
          <cell r="J611">
            <v>502.59</v>
          </cell>
          <cell r="K611">
            <v>15353.05</v>
          </cell>
          <cell r="L611">
            <v>0.01</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DEB_COM_GR.CHI.EN_POWER</v>
          </cell>
          <cell r="G612">
            <v>28.53</v>
          </cell>
          <cell r="H612">
            <v>3.93</v>
          </cell>
          <cell r="I612">
            <v>4.58</v>
          </cell>
          <cell r="J612">
            <v>1.45</v>
          </cell>
          <cell r="K612">
            <v>38.49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DEB_COM_GR.CHI.EN_PROD</v>
          </cell>
          <cell r="G613">
            <v>805.91</v>
          </cell>
          <cell r="H613">
            <v>1.27</v>
          </cell>
          <cell r="I613">
            <v>8.83</v>
          </cell>
          <cell r="J613">
            <v>7.7</v>
          </cell>
          <cell r="K613">
            <v>1108.07</v>
          </cell>
          <cell r="L613">
            <v>0.59</v>
          </cell>
          <cell r="M613">
            <v>384.91</v>
          </cell>
          <cell r="N613">
            <v>0.02</v>
          </cell>
          <cell r="O613">
            <v>19.97</v>
          </cell>
          <cell r="P613">
            <v>12.09</v>
          </cell>
          <cell r="Q613">
            <v>3.4</v>
          </cell>
          <cell r="T613">
            <v>1485.47</v>
          </cell>
          <cell r="U613">
            <v>6.64</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DEB_COM_GR.CHI.ENEL_IT</v>
          </cell>
          <cell r="G614">
            <v>0.03</v>
          </cell>
          <cell r="H614">
            <v>5.93</v>
          </cell>
          <cell r="I614">
            <v>0.08</v>
          </cell>
          <cell r="J614">
            <v>-0.24</v>
          </cell>
          <cell r="K614">
            <v>0.01</v>
          </cell>
          <cell r="L614">
            <v>7.5</v>
          </cell>
          <cell r="M614">
            <v>0.17</v>
          </cell>
          <cell r="N614">
            <v>0.27</v>
          </cell>
          <cell r="O614">
            <v>3.45</v>
          </cell>
          <cell r="P614">
            <v>11.42</v>
          </cell>
          <cell r="Q614">
            <v>3.4</v>
          </cell>
          <cell r="R614">
            <v>16.2</v>
          </cell>
          <cell r="T614">
            <v>58.77</v>
          </cell>
          <cell r="U614">
            <v>1.0900000000000001</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DEB_COM_GR.CHI.ENEL_SI</v>
          </cell>
          <cell r="G615">
            <v>764.63</v>
          </cell>
          <cell r="H615">
            <v>201.13</v>
          </cell>
          <cell r="I615">
            <v>63.33</v>
          </cell>
          <cell r="J615">
            <v>7.41</v>
          </cell>
          <cell r="K615">
            <v>1036.5</v>
          </cell>
          <cell r="L615">
            <v>-42.88</v>
          </cell>
          <cell r="M615">
            <v>-10.210000000000001</v>
          </cell>
          <cell r="P615">
            <v>-0.15</v>
          </cell>
          <cell r="Q615">
            <v>2.04</v>
          </cell>
          <cell r="T615">
            <v>3.29</v>
          </cell>
          <cell r="U615">
            <v>-8.66</v>
          </cell>
          <cell r="AI615">
            <v>0.9</v>
          </cell>
          <cell r="AL615">
            <v>0.05</v>
          </cell>
          <cell r="AU615">
            <v>4.24</v>
          </cell>
        </row>
        <row r="616">
          <cell r="F616" t="str">
            <v>DEB_COM_GR.CHI.ERGA</v>
          </cell>
          <cell r="G616">
            <v>805.91</v>
          </cell>
          <cell r="H616">
            <v>7.0000000000000007E-2</v>
          </cell>
          <cell r="I616">
            <v>114.66</v>
          </cell>
          <cell r="J616">
            <v>7.7</v>
          </cell>
          <cell r="K616">
            <v>1108.07</v>
          </cell>
          <cell r="L616">
            <v>1036.5</v>
          </cell>
          <cell r="M616">
            <v>0.04</v>
          </cell>
          <cell r="N616">
            <v>0.02</v>
          </cell>
          <cell r="O616">
            <v>18.850000000000001</v>
          </cell>
          <cell r="P616">
            <v>11.42</v>
          </cell>
          <cell r="Q616">
            <v>0.42</v>
          </cell>
          <cell r="R616">
            <v>16.2</v>
          </cell>
          <cell r="T616">
            <v>42.98</v>
          </cell>
          <cell r="U616">
            <v>428.63</v>
          </cell>
          <cell r="W616">
            <v>0.53</v>
          </cell>
          <cell r="X616">
            <v>2.09</v>
          </cell>
          <cell r="AA616">
            <v>0.01</v>
          </cell>
          <cell r="AE616">
            <v>0.01</v>
          </cell>
          <cell r="AL616">
            <v>0.05</v>
          </cell>
          <cell r="AU616">
            <v>46.2</v>
          </cell>
        </row>
        <row r="617">
          <cell r="F617" t="str">
            <v>DEB_COM_GR.CHI.EUROGEN</v>
          </cell>
          <cell r="G617">
            <v>43.31</v>
          </cell>
          <cell r="H617">
            <v>0.08</v>
          </cell>
          <cell r="I617">
            <v>51.34</v>
          </cell>
          <cell r="J617">
            <v>0.53</v>
          </cell>
          <cell r="K617">
            <v>114.45</v>
          </cell>
          <cell r="L617">
            <v>0.01</v>
          </cell>
          <cell r="M617">
            <v>5.83</v>
          </cell>
          <cell r="O617">
            <v>3.01</v>
          </cell>
          <cell r="P617">
            <v>0.63</v>
          </cell>
          <cell r="Q617">
            <v>2.04</v>
          </cell>
          <cell r="T617">
            <v>258.07</v>
          </cell>
          <cell r="U617">
            <v>0.18</v>
          </cell>
          <cell r="W617">
            <v>0.1</v>
          </cell>
          <cell r="X617">
            <v>0.68</v>
          </cell>
          <cell r="Z617">
            <v>0.01</v>
          </cell>
          <cell r="AA617">
            <v>0.01</v>
          </cell>
          <cell r="AD617">
            <v>0.03</v>
          </cell>
          <cell r="AH617">
            <v>0.05</v>
          </cell>
          <cell r="AL617">
            <v>0.05</v>
          </cell>
          <cell r="AU617">
            <v>259.27</v>
          </cell>
        </row>
        <row r="618">
          <cell r="F618" t="str">
            <v>DEB_COM_GR.CHI.FACTOR</v>
          </cell>
          <cell r="G618">
            <v>805.91</v>
          </cell>
          <cell r="H618">
            <v>0.04</v>
          </cell>
          <cell r="I618">
            <v>114.66</v>
          </cell>
          <cell r="J618">
            <v>7.7</v>
          </cell>
          <cell r="K618">
            <v>1108.07</v>
          </cell>
          <cell r="L618">
            <v>114.45</v>
          </cell>
          <cell r="M618">
            <v>1496.73</v>
          </cell>
          <cell r="N618">
            <v>2.54</v>
          </cell>
          <cell r="O618">
            <v>243.52</v>
          </cell>
          <cell r="P618">
            <v>252.99</v>
          </cell>
          <cell r="Q618">
            <v>82.67</v>
          </cell>
          <cell r="R618">
            <v>132.31</v>
          </cell>
          <cell r="S618">
            <v>0.01</v>
          </cell>
          <cell r="T618">
            <v>10.220000000000001</v>
          </cell>
          <cell r="U618">
            <v>0.05</v>
          </cell>
          <cell r="V618">
            <v>0.8</v>
          </cell>
          <cell r="W618">
            <v>2.78</v>
          </cell>
          <cell r="X618">
            <v>2.85</v>
          </cell>
          <cell r="Y618">
            <v>0.04</v>
          </cell>
          <cell r="AA618">
            <v>25.11</v>
          </cell>
          <cell r="AC618">
            <v>0.3</v>
          </cell>
          <cell r="AE618">
            <v>0.55000000000000004</v>
          </cell>
          <cell r="AH618">
            <v>0.8</v>
          </cell>
          <cell r="AI618">
            <v>8.19</v>
          </cell>
          <cell r="AU618">
            <v>41.51</v>
          </cell>
        </row>
        <row r="619">
          <cell r="F619" t="str">
            <v>DEB_COM_GR.CHI.INTERPW</v>
          </cell>
          <cell r="G619">
            <v>671.48</v>
          </cell>
          <cell r="H619">
            <v>0.03</v>
          </cell>
          <cell r="I619">
            <v>192.05</v>
          </cell>
          <cell r="J619">
            <v>62.13</v>
          </cell>
          <cell r="K619">
            <v>1081.56</v>
          </cell>
          <cell r="L619">
            <v>1108.07</v>
          </cell>
          <cell r="M619">
            <v>1.21</v>
          </cell>
          <cell r="O619">
            <v>0.23</v>
          </cell>
          <cell r="P619">
            <v>0.35</v>
          </cell>
          <cell r="Q619">
            <v>7.0000000000000007E-2</v>
          </cell>
          <cell r="T619">
            <v>91.54</v>
          </cell>
          <cell r="U619">
            <v>1.9</v>
          </cell>
          <cell r="X619">
            <v>2.2000000000000002</v>
          </cell>
          <cell r="AU619">
            <v>93.77</v>
          </cell>
        </row>
        <row r="620">
          <cell r="F620" t="str">
            <v>DEB_COM_GR.CHI.P</v>
          </cell>
          <cell r="G620">
            <v>875.57</v>
          </cell>
          <cell r="H620">
            <v>135.32</v>
          </cell>
          <cell r="I620">
            <v>178.7</v>
          </cell>
          <cell r="J620">
            <v>66.989999999999995</v>
          </cell>
          <cell r="K620">
            <v>1256.58</v>
          </cell>
          <cell r="L620">
            <v>1081.56</v>
          </cell>
          <cell r="M620">
            <v>0.71</v>
          </cell>
          <cell r="O620">
            <v>0.06</v>
          </cell>
          <cell r="P620">
            <v>0.15</v>
          </cell>
          <cell r="Q620">
            <v>0.02</v>
          </cell>
          <cell r="U620">
            <v>0.94</v>
          </cell>
          <cell r="AE620">
            <v>6.48</v>
          </cell>
          <cell r="AG620">
            <v>6.65</v>
          </cell>
          <cell r="AH620">
            <v>0.17</v>
          </cell>
          <cell r="AU620">
            <v>13.3</v>
          </cell>
        </row>
        <row r="621">
          <cell r="F621" t="str">
            <v>DEB_COM_GR.CHI.SEI</v>
          </cell>
          <cell r="G621">
            <v>0.01</v>
          </cell>
          <cell r="H621">
            <v>2.44</v>
          </cell>
          <cell r="I621">
            <v>3.9</v>
          </cell>
          <cell r="J621">
            <v>62.13</v>
          </cell>
          <cell r="K621">
            <v>1081.56</v>
          </cell>
          <cell r="L621">
            <v>7.25</v>
          </cell>
          <cell r="M621">
            <v>3.54</v>
          </cell>
          <cell r="N621">
            <v>0.19</v>
          </cell>
          <cell r="O621">
            <v>0.01</v>
          </cell>
          <cell r="P621">
            <v>0.33</v>
          </cell>
          <cell r="Q621">
            <v>7.0000000000000007E-2</v>
          </cell>
          <cell r="T621">
            <v>82.73</v>
          </cell>
          <cell r="U621">
            <v>1.37</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DEB_COM_GR.CHI.SFERA</v>
          </cell>
          <cell r="G622">
            <v>-204.09</v>
          </cell>
          <cell r="H622">
            <v>0.83</v>
          </cell>
          <cell r="I622">
            <v>0.08</v>
          </cell>
          <cell r="J622">
            <v>-4.8600000000000003</v>
          </cell>
          <cell r="K622">
            <v>-175.02</v>
          </cell>
          <cell r="L622">
            <v>1.25</v>
          </cell>
          <cell r="M622">
            <v>1.21</v>
          </cell>
          <cell r="O622">
            <v>0.01</v>
          </cell>
          <cell r="P622">
            <v>0.35</v>
          </cell>
          <cell r="Q622">
            <v>7.0000000000000007E-2</v>
          </cell>
          <cell r="T622">
            <v>4.76</v>
          </cell>
          <cell r="U622">
            <v>0.01</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DEB_COM_GR.CHI.SOLE</v>
          </cell>
          <cell r="G623">
            <v>671.48</v>
          </cell>
          <cell r="H623">
            <v>155.9</v>
          </cell>
          <cell r="I623">
            <v>192.05</v>
          </cell>
          <cell r="J623">
            <v>62.13</v>
          </cell>
          <cell r="K623">
            <v>1081.56</v>
          </cell>
          <cell r="L623">
            <v>0.55000000000000004</v>
          </cell>
          <cell r="M623">
            <v>1.21</v>
          </cell>
          <cell r="O623">
            <v>0.23</v>
          </cell>
          <cell r="P623">
            <v>0.35</v>
          </cell>
          <cell r="Q623">
            <v>7.0000000000000007E-2</v>
          </cell>
          <cell r="T623">
            <v>5.38</v>
          </cell>
          <cell r="U623">
            <v>1.9</v>
          </cell>
          <cell r="Z623">
            <v>0.55000000000000004</v>
          </cell>
          <cell r="AI623">
            <v>0.1</v>
          </cell>
          <cell r="AU623">
            <v>6.58</v>
          </cell>
        </row>
        <row r="624">
          <cell r="F624" t="str">
            <v>DEB_COM_GR.CHI.TERNA</v>
          </cell>
          <cell r="G624">
            <v>112.66</v>
          </cell>
          <cell r="H624">
            <v>0.01</v>
          </cell>
          <cell r="I624">
            <v>109.94</v>
          </cell>
          <cell r="J624">
            <v>1.32</v>
          </cell>
          <cell r="K624">
            <v>266.89999999999998</v>
          </cell>
          <cell r="L624">
            <v>1081.56</v>
          </cell>
          <cell r="M624">
            <v>0.04</v>
          </cell>
          <cell r="N624">
            <v>0.09</v>
          </cell>
          <cell r="T624">
            <v>9.43</v>
          </cell>
          <cell r="U624">
            <v>0.01</v>
          </cell>
          <cell r="W624">
            <v>0.54</v>
          </cell>
          <cell r="X624">
            <v>0.73</v>
          </cell>
          <cell r="AA624">
            <v>9.1300000000000008</v>
          </cell>
          <cell r="AD624">
            <v>0.32</v>
          </cell>
          <cell r="AE624">
            <v>0.05</v>
          </cell>
          <cell r="AI624">
            <v>0.03</v>
          </cell>
          <cell r="AU624">
            <v>20.37</v>
          </cell>
        </row>
        <row r="625">
          <cell r="F625" t="str">
            <v>DEB_COM_GR.CHI.VALDIS</v>
          </cell>
          <cell r="G625">
            <v>26.66</v>
          </cell>
          <cell r="H625">
            <v>3.8</v>
          </cell>
          <cell r="I625">
            <v>4.58</v>
          </cell>
          <cell r="J625">
            <v>1.45</v>
          </cell>
          <cell r="K625">
            <v>36.49</v>
          </cell>
          <cell r="L625">
            <v>266.89999999999998</v>
          </cell>
          <cell r="M625">
            <v>0.65</v>
          </cell>
          <cell r="O625">
            <v>0.03</v>
          </cell>
          <cell r="P625">
            <v>0.13</v>
          </cell>
          <cell r="Q625">
            <v>0.02</v>
          </cell>
          <cell r="U625">
            <v>0.83</v>
          </cell>
          <cell r="AG625">
            <v>0.03</v>
          </cell>
          <cell r="AL625">
            <v>0.03</v>
          </cell>
          <cell r="AU625">
            <v>0.06</v>
          </cell>
        </row>
        <row r="626">
          <cell r="F626" t="str">
            <v>DEB_COM_GR.CHI.WIND</v>
          </cell>
          <cell r="G626">
            <v>0.01</v>
          </cell>
          <cell r="H626">
            <v>0.1</v>
          </cell>
          <cell r="I626">
            <v>0.3</v>
          </cell>
          <cell r="J626">
            <v>1.45</v>
          </cell>
          <cell r="K626">
            <v>0.05</v>
          </cell>
          <cell r="L626">
            <v>29.09</v>
          </cell>
          <cell r="M626">
            <v>0.03</v>
          </cell>
          <cell r="N626">
            <v>0.44</v>
          </cell>
          <cell r="O626">
            <v>0.04</v>
          </cell>
          <cell r="P626">
            <v>60.27</v>
          </cell>
          <cell r="Q626">
            <v>5</v>
          </cell>
          <cell r="R626">
            <v>66.8</v>
          </cell>
          <cell r="T626">
            <v>106.89</v>
          </cell>
          <cell r="U626">
            <v>0.02</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DEB_COM_GR.MOV</v>
          </cell>
          <cell r="G627">
            <v>-0.01</v>
          </cell>
          <cell r="H627">
            <v>3.4</v>
          </cell>
          <cell r="I627">
            <v>0.78</v>
          </cell>
          <cell r="J627">
            <v>-0.79</v>
          </cell>
          <cell r="K627">
            <v>-0.08</v>
          </cell>
          <cell r="L627">
            <v>-0.38</v>
          </cell>
          <cell r="M627">
            <v>0.73</v>
          </cell>
          <cell r="N627">
            <v>8.86</v>
          </cell>
          <cell r="O627">
            <v>0.9</v>
          </cell>
          <cell r="P627">
            <v>0.24</v>
          </cell>
          <cell r="Q627">
            <v>0.42</v>
          </cell>
          <cell r="S627">
            <v>-0.02</v>
          </cell>
          <cell r="T627">
            <v>1183.1400000000001</v>
          </cell>
          <cell r="U627">
            <v>165.61</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DEB_COM_GR.MOV.CESAP</v>
          </cell>
          <cell r="G628">
            <v>0.01</v>
          </cell>
          <cell r="H628">
            <v>5.98</v>
          </cell>
          <cell r="I628">
            <v>7.0000000000000007E-2</v>
          </cell>
          <cell r="J628">
            <v>7.23</v>
          </cell>
          <cell r="K628">
            <v>-0.01</v>
          </cell>
          <cell r="L628">
            <v>-0.02</v>
          </cell>
          <cell r="M628">
            <v>-133.22999999999999</v>
          </cell>
          <cell r="N628">
            <v>0.01</v>
          </cell>
          <cell r="O628">
            <v>7.16</v>
          </cell>
          <cell r="P628">
            <v>58.94</v>
          </cell>
          <cell r="Q628">
            <v>4.9800000000000004</v>
          </cell>
          <cell r="T628">
            <v>-0.32</v>
          </cell>
          <cell r="U628">
            <v>0.03</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DEB_COM_GR.MOV.CESI</v>
          </cell>
          <cell r="G629">
            <v>7.87</v>
          </cell>
          <cell r="H629">
            <v>3.38</v>
          </cell>
          <cell r="I629">
            <v>0.92</v>
          </cell>
          <cell r="J629">
            <v>1.36</v>
          </cell>
          <cell r="K629">
            <v>13.53</v>
          </cell>
          <cell r="L629">
            <v>-0.35</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DEB_COM_GR.MOV.CHI_ENERGY</v>
          </cell>
          <cell r="G630">
            <v>7.87</v>
          </cell>
          <cell r="H630">
            <v>-1.36</v>
          </cell>
          <cell r="I630">
            <v>0.86</v>
          </cell>
          <cell r="J630">
            <v>-0.6</v>
          </cell>
          <cell r="K630">
            <v>-1.1000000000000001</v>
          </cell>
          <cell r="L630">
            <v>13.53</v>
          </cell>
          <cell r="P630">
            <v>0.24</v>
          </cell>
          <cell r="Q630">
            <v>-0.05</v>
          </cell>
          <cell r="R630">
            <v>66.8</v>
          </cell>
          <cell r="U630">
            <v>63.72</v>
          </cell>
          <cell r="AD630">
            <v>-1.62</v>
          </cell>
          <cell r="AU630">
            <v>-1.38</v>
          </cell>
        </row>
        <row r="631">
          <cell r="F631" t="str">
            <v>DEB_COM_GR.MOV.CONPH</v>
          </cell>
          <cell r="G631">
            <v>155.13</v>
          </cell>
          <cell r="H631">
            <v>-1.36</v>
          </cell>
          <cell r="I631">
            <v>0.86</v>
          </cell>
          <cell r="J631">
            <v>-0.6</v>
          </cell>
          <cell r="K631">
            <v>187.45</v>
          </cell>
          <cell r="L631">
            <v>-1.1000000000000001</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DEB_COM_GR.MOV.CORPORATE</v>
          </cell>
          <cell r="G632">
            <v>-0.02</v>
          </cell>
          <cell r="H632">
            <v>0.44</v>
          </cell>
          <cell r="I632">
            <v>0.01</v>
          </cell>
          <cell r="J632">
            <v>7.23</v>
          </cell>
          <cell r="K632">
            <v>0.01</v>
          </cell>
          <cell r="L632">
            <v>187.45</v>
          </cell>
          <cell r="M632">
            <v>0.17</v>
          </cell>
          <cell r="O632">
            <v>0.46</v>
          </cell>
          <cell r="P632">
            <v>-0.82</v>
          </cell>
          <cell r="Q632">
            <v>-0.74</v>
          </cell>
          <cell r="S632">
            <v>-0.01</v>
          </cell>
          <cell r="T632">
            <v>286.19</v>
          </cell>
          <cell r="U632">
            <v>239.45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DEB_COM_GR.MOV.DALM_TR</v>
          </cell>
          <cell r="G633">
            <v>163</v>
          </cell>
          <cell r="H633">
            <v>0.96</v>
          </cell>
          <cell r="I633">
            <v>47.47</v>
          </cell>
          <cell r="J633">
            <v>8.91</v>
          </cell>
          <cell r="K633">
            <v>57.34</v>
          </cell>
          <cell r="L633">
            <v>199.88</v>
          </cell>
          <cell r="M633">
            <v>953.38</v>
          </cell>
          <cell r="N633">
            <v>0.41</v>
          </cell>
          <cell r="O633">
            <v>160.96</v>
          </cell>
          <cell r="P633">
            <v>136.9</v>
          </cell>
          <cell r="Q633">
            <v>52.28</v>
          </cell>
          <cell r="T633">
            <v>1.81</v>
          </cell>
          <cell r="U633">
            <v>1305.8</v>
          </cell>
          <cell r="AI633">
            <v>0.18</v>
          </cell>
          <cell r="AU633">
            <v>0.18</v>
          </cell>
        </row>
        <row r="634">
          <cell r="F634" t="str">
            <v>DEB_COM_GR.MOV.DEVAL</v>
          </cell>
          <cell r="G634">
            <v>11608.88</v>
          </cell>
          <cell r="H634">
            <v>3.2</v>
          </cell>
          <cell r="I634">
            <v>1.65</v>
          </cell>
          <cell r="J634">
            <v>0.25</v>
          </cell>
          <cell r="K634">
            <v>5.0999999999999996</v>
          </cell>
          <cell r="L634">
            <v>59.31</v>
          </cell>
          <cell r="M634">
            <v>11.97</v>
          </cell>
          <cell r="N634">
            <v>-0.01</v>
          </cell>
          <cell r="O634">
            <v>5.0599999999999996</v>
          </cell>
          <cell r="P634">
            <v>3.88</v>
          </cell>
          <cell r="Q634">
            <v>2.0299999999999998</v>
          </cell>
          <cell r="T634">
            <v>-0.18</v>
          </cell>
          <cell r="U634">
            <v>22.97</v>
          </cell>
          <cell r="AU634">
            <v>-0.18</v>
          </cell>
        </row>
        <row r="635">
          <cell r="F635" t="str">
            <v>DEB_COM_GR.MOV.EN_DISTR</v>
          </cell>
          <cell r="G635">
            <v>43.16</v>
          </cell>
          <cell r="H635">
            <v>-0.08</v>
          </cell>
          <cell r="I635">
            <v>0.38</v>
          </cell>
          <cell r="J635">
            <v>10.76</v>
          </cell>
          <cell r="K635">
            <v>-220.54</v>
          </cell>
          <cell r="L635">
            <v>-0.09</v>
          </cell>
          <cell r="M635">
            <v>-0.01</v>
          </cell>
          <cell r="N635">
            <v>7.77</v>
          </cell>
          <cell r="O635">
            <v>156.27000000000001</v>
          </cell>
          <cell r="P635">
            <v>134.88</v>
          </cell>
          <cell r="Q635">
            <v>50.45</v>
          </cell>
          <cell r="T635">
            <v>1.9</v>
          </cell>
          <cell r="U635">
            <v>0.04</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DEB_COM_GR.MOV.EN_FTL</v>
          </cell>
          <cell r="G636">
            <v>845.18</v>
          </cell>
          <cell r="H636">
            <v>-0.01</v>
          </cell>
          <cell r="I636">
            <v>-0.05</v>
          </cell>
          <cell r="J636">
            <v>0.01</v>
          </cell>
          <cell r="K636">
            <v>-0.05</v>
          </cell>
          <cell r="L636">
            <v>4.8600000000000003</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DEB_COM_GR.MOV.EN_HYDRO</v>
          </cell>
          <cell r="G637">
            <v>-3.34</v>
          </cell>
          <cell r="H637">
            <v>-38.729999999999997</v>
          </cell>
          <cell r="I637">
            <v>0.03</v>
          </cell>
          <cell r="J637">
            <v>0.01</v>
          </cell>
          <cell r="K637">
            <v>-38.869999999999997</v>
          </cell>
          <cell r="L637">
            <v>-0.05</v>
          </cell>
          <cell r="N637">
            <v>0.02</v>
          </cell>
          <cell r="O637">
            <v>-0.37</v>
          </cell>
          <cell r="Q637">
            <v>-0.2</v>
          </cell>
          <cell r="T637">
            <v>-0.65</v>
          </cell>
          <cell r="U637">
            <v>-0.64</v>
          </cell>
          <cell r="X637">
            <v>-0.36</v>
          </cell>
          <cell r="AD637">
            <v>-0.01</v>
          </cell>
          <cell r="AE637">
            <v>-0.01</v>
          </cell>
          <cell r="AH637">
            <v>-0.16</v>
          </cell>
          <cell r="AI637">
            <v>0.01</v>
          </cell>
          <cell r="AK637">
            <v>-0.15</v>
          </cell>
          <cell r="AU637">
            <v>-1.28</v>
          </cell>
        </row>
        <row r="638">
          <cell r="F638" t="str">
            <v>DEB_COM_GR.MOV.EN_POWER</v>
          </cell>
          <cell r="G638">
            <v>764.63</v>
          </cell>
          <cell r="H638">
            <v>300</v>
          </cell>
          <cell r="I638">
            <v>-0.14000000000000001</v>
          </cell>
          <cell r="J638">
            <v>7.41</v>
          </cell>
          <cell r="K638">
            <v>300</v>
          </cell>
          <cell r="L638">
            <v>-38.869999999999997</v>
          </cell>
          <cell r="M638">
            <v>953.38</v>
          </cell>
          <cell r="N638">
            <v>0.41</v>
          </cell>
          <cell r="O638">
            <v>160.96</v>
          </cell>
          <cell r="P638">
            <v>136.9</v>
          </cell>
          <cell r="Q638">
            <v>52.28</v>
          </cell>
          <cell r="T638">
            <v>-1.54</v>
          </cell>
          <cell r="U638">
            <v>1305.8</v>
          </cell>
          <cell r="V638">
            <v>-0.17</v>
          </cell>
          <cell r="X638">
            <v>-47.02</v>
          </cell>
          <cell r="AE638">
            <v>36.96</v>
          </cell>
          <cell r="AH638">
            <v>-0.9</v>
          </cell>
          <cell r="AL638">
            <v>-6.53</v>
          </cell>
          <cell r="AU638">
            <v>-19.2</v>
          </cell>
        </row>
        <row r="639">
          <cell r="F639" t="str">
            <v>DEB_COM_GR.MOV.EN_PROD</v>
          </cell>
          <cell r="G639">
            <v>845.18</v>
          </cell>
          <cell r="H639">
            <v>0.19</v>
          </cell>
          <cell r="I639">
            <v>-0.52</v>
          </cell>
          <cell r="J639">
            <v>-0.42</v>
          </cell>
          <cell r="K639">
            <v>-1.4</v>
          </cell>
          <cell r="L639">
            <v>0.09</v>
          </cell>
          <cell r="M639">
            <v>0.77</v>
          </cell>
          <cell r="P639">
            <v>1.86</v>
          </cell>
          <cell r="T639">
            <v>831.35</v>
          </cell>
          <cell r="U639">
            <v>6.02</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DEB_COM_GR.MOV.EN_TRADE</v>
          </cell>
          <cell r="G640">
            <v>83.89</v>
          </cell>
          <cell r="H640">
            <v>-0.53</v>
          </cell>
          <cell r="I640">
            <v>-0.52</v>
          </cell>
          <cell r="J640">
            <v>-0.42</v>
          </cell>
          <cell r="K640">
            <v>-0.53</v>
          </cell>
          <cell r="L640">
            <v>-1.02</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DEB_COM_GR.MOV.ENEL_IT</v>
          </cell>
          <cell r="G641">
            <v>0.01</v>
          </cell>
          <cell r="H641">
            <v>2.93</v>
          </cell>
          <cell r="I641">
            <v>-0.01</v>
          </cell>
          <cell r="J641">
            <v>7.95</v>
          </cell>
          <cell r="K641">
            <v>-0.02</v>
          </cell>
          <cell r="L641">
            <v>0.53</v>
          </cell>
          <cell r="M641">
            <v>0.17</v>
          </cell>
          <cell r="N641">
            <v>0.27</v>
          </cell>
          <cell r="O641">
            <v>0.6</v>
          </cell>
          <cell r="P641">
            <v>4.3899999999999997</v>
          </cell>
          <cell r="Q641">
            <v>1.36</v>
          </cell>
          <cell r="T641">
            <v>-3.52</v>
          </cell>
          <cell r="U641">
            <v>0.43</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DEB_COM_GR.MOV.ENEL_SI</v>
          </cell>
          <cell r="G642">
            <v>-258.35000000000002</v>
          </cell>
          <cell r="H642">
            <v>33.590000000000003</v>
          </cell>
          <cell r="I642">
            <v>-20.84</v>
          </cell>
          <cell r="J642">
            <v>7.95</v>
          </cell>
          <cell r="K642">
            <v>6.06</v>
          </cell>
          <cell r="L642">
            <v>26.76</v>
          </cell>
          <cell r="M642">
            <v>808.95</v>
          </cell>
          <cell r="N642">
            <v>0.42</v>
          </cell>
          <cell r="O642">
            <v>163.43</v>
          </cell>
          <cell r="P642">
            <v>193.82</v>
          </cell>
          <cell r="Q642">
            <v>55.43</v>
          </cell>
          <cell r="T642">
            <v>-1.56</v>
          </cell>
          <cell r="U642">
            <v>1256.48</v>
          </cell>
          <cell r="W642">
            <v>-0.01</v>
          </cell>
          <cell r="X642">
            <v>-0.01</v>
          </cell>
          <cell r="AI642">
            <v>-0.42</v>
          </cell>
          <cell r="AL642">
            <v>0.02</v>
          </cell>
          <cell r="AU642">
            <v>-1.98</v>
          </cell>
        </row>
        <row r="643">
          <cell r="F643" t="str">
            <v>DEB_COM_GR.MOV.ERGA</v>
          </cell>
          <cell r="G643">
            <v>-1779.42</v>
          </cell>
          <cell r="H643">
            <v>0.02</v>
          </cell>
          <cell r="I643">
            <v>45.97</v>
          </cell>
          <cell r="J643">
            <v>-0.79</v>
          </cell>
          <cell r="K643">
            <v>-1806.54</v>
          </cell>
          <cell r="L643">
            <v>-506.01</v>
          </cell>
          <cell r="M643">
            <v>-0.03</v>
          </cell>
          <cell r="N643">
            <v>0.41</v>
          </cell>
          <cell r="O643">
            <v>170.7</v>
          </cell>
          <cell r="P643">
            <v>197.17</v>
          </cell>
          <cell r="Q643">
            <v>0.42</v>
          </cell>
          <cell r="R643">
            <v>66.8</v>
          </cell>
          <cell r="T643">
            <v>22.76</v>
          </cell>
          <cell r="U643">
            <v>1348.34</v>
          </cell>
          <cell r="W643">
            <v>0.2</v>
          </cell>
          <cell r="X643">
            <v>-6.06</v>
          </cell>
          <cell r="AH643">
            <v>-0.01</v>
          </cell>
          <cell r="AU643">
            <v>16.510000000000002</v>
          </cell>
        </row>
        <row r="644">
          <cell r="F644" t="str">
            <v>DEB_COM_GR.MOV.EUROGEN</v>
          </cell>
          <cell r="G644">
            <v>-1779.42</v>
          </cell>
          <cell r="H644">
            <v>0.02</v>
          </cell>
          <cell r="I644">
            <v>45.97</v>
          </cell>
          <cell r="J644">
            <v>70.63</v>
          </cell>
          <cell r="K644">
            <v>-1806.54</v>
          </cell>
          <cell r="L644">
            <v>-1806.54</v>
          </cell>
          <cell r="O644">
            <v>-0.37</v>
          </cell>
          <cell r="Q644">
            <v>-0.25</v>
          </cell>
          <cell r="R644">
            <v>66.8</v>
          </cell>
          <cell r="T644">
            <v>133.07</v>
          </cell>
          <cell r="U644">
            <v>63.08</v>
          </cell>
          <cell r="V644">
            <v>-0.03</v>
          </cell>
          <cell r="W644">
            <v>-0.02</v>
          </cell>
          <cell r="X644">
            <v>-0.73</v>
          </cell>
          <cell r="AH644">
            <v>-0.12</v>
          </cell>
          <cell r="AL644">
            <v>0.02</v>
          </cell>
          <cell r="AU644">
            <v>132.21</v>
          </cell>
        </row>
        <row r="645">
          <cell r="F645" t="str">
            <v>DEB_COM_GR.MOV.FACTOR</v>
          </cell>
          <cell r="G645">
            <v>-258.35000000000002</v>
          </cell>
          <cell r="H645">
            <v>-0.32</v>
          </cell>
          <cell r="I645">
            <v>82.29</v>
          </cell>
          <cell r="J645">
            <v>81.39</v>
          </cell>
          <cell r="K645">
            <v>-506.01</v>
          </cell>
          <cell r="L645">
            <v>-0.75</v>
          </cell>
          <cell r="M645">
            <v>824.61</v>
          </cell>
          <cell r="N645">
            <v>0.41</v>
          </cell>
          <cell r="O645">
            <v>170.7</v>
          </cell>
          <cell r="P645">
            <v>197.17</v>
          </cell>
          <cell r="Q645">
            <v>57.28</v>
          </cell>
          <cell r="R645">
            <v>66.8</v>
          </cell>
          <cell r="T645">
            <v>1.81</v>
          </cell>
          <cell r="U645">
            <v>-0.08</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DEB_COM_GR.MOV.INTERPW</v>
          </cell>
          <cell r="G646">
            <v>-258.35000000000002</v>
          </cell>
          <cell r="H646">
            <v>0.01</v>
          </cell>
          <cell r="I646">
            <v>82.29</v>
          </cell>
          <cell r="J646">
            <v>81.39</v>
          </cell>
          <cell r="K646">
            <v>-506.01</v>
          </cell>
          <cell r="L646">
            <v>-506.01</v>
          </cell>
          <cell r="M646">
            <v>-3.69</v>
          </cell>
          <cell r="O646">
            <v>-0.23</v>
          </cell>
          <cell r="P646">
            <v>1.04</v>
          </cell>
          <cell r="Q646">
            <v>-0.74</v>
          </cell>
          <cell r="T646">
            <v>53.74</v>
          </cell>
          <cell r="U646">
            <v>-3.62</v>
          </cell>
          <cell r="X646">
            <v>-0.02</v>
          </cell>
          <cell r="AU646">
            <v>53.73</v>
          </cell>
        </row>
        <row r="647">
          <cell r="F647" t="str">
            <v>DEB_COM_GR.MOV.P</v>
          </cell>
          <cell r="G647">
            <v>1521.07</v>
          </cell>
          <cell r="H647">
            <v>-267.62</v>
          </cell>
          <cell r="I647">
            <v>36.32</v>
          </cell>
          <cell r="J647">
            <v>10.76</v>
          </cell>
          <cell r="K647">
            <v>1300.53</v>
          </cell>
          <cell r="L647">
            <v>-506.01</v>
          </cell>
          <cell r="M647">
            <v>824.61</v>
          </cell>
          <cell r="N647">
            <v>0.41</v>
          </cell>
          <cell r="O647">
            <v>170.7</v>
          </cell>
          <cell r="P647">
            <v>197.17</v>
          </cell>
          <cell r="Q647">
            <v>57.28</v>
          </cell>
          <cell r="R647">
            <v>66.8</v>
          </cell>
          <cell r="S647">
            <v>0.01</v>
          </cell>
          <cell r="T647">
            <v>1.81</v>
          </cell>
          <cell r="U647">
            <v>-80.3</v>
          </cell>
          <cell r="AE647">
            <v>-12.52</v>
          </cell>
          <cell r="AG647">
            <v>-96.96</v>
          </cell>
          <cell r="AH647">
            <v>-4.1399999999999997</v>
          </cell>
          <cell r="AU647">
            <v>-193.92</v>
          </cell>
        </row>
        <row r="648">
          <cell r="F648" t="str">
            <v>DEB_COM_GR.MOV.SEI</v>
          </cell>
          <cell r="G648">
            <v>-0.01</v>
          </cell>
          <cell r="H648">
            <v>0.53</v>
          </cell>
          <cell r="I648">
            <v>0.21</v>
          </cell>
          <cell r="J648">
            <v>10.76</v>
          </cell>
          <cell r="K648">
            <v>1300.53</v>
          </cell>
          <cell r="L648">
            <v>-3.29</v>
          </cell>
          <cell r="M648">
            <v>0.46</v>
          </cell>
          <cell r="N648">
            <v>0.19</v>
          </cell>
          <cell r="S648">
            <v>-0.01</v>
          </cell>
          <cell r="T648">
            <v>13.97</v>
          </cell>
          <cell r="U648">
            <v>0.13</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DEB_COM_GR.MOV.SFERA</v>
          </cell>
          <cell r="G649">
            <v>-258.35000000000002</v>
          </cell>
          <cell r="H649">
            <v>0.16</v>
          </cell>
          <cell r="I649">
            <v>0.08</v>
          </cell>
          <cell r="J649">
            <v>81.39</v>
          </cell>
          <cell r="K649">
            <v>-506.01</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DEB_COM_GR.MOV.SIS</v>
          </cell>
          <cell r="G650">
            <v>0.45</v>
          </cell>
          <cell r="H650">
            <v>-0.03</v>
          </cell>
          <cell r="I650">
            <v>-0.05</v>
          </cell>
          <cell r="J650">
            <v>-0.01</v>
          </cell>
          <cell r="K650">
            <v>0.36</v>
          </cell>
          <cell r="L650">
            <v>-506.01</v>
          </cell>
          <cell r="S650">
            <v>0.01</v>
          </cell>
          <cell r="U650">
            <v>0.01</v>
          </cell>
          <cell r="AA650">
            <v>-0.08</v>
          </cell>
          <cell r="AG650">
            <v>-0.08</v>
          </cell>
          <cell r="AU650">
            <v>-0.16</v>
          </cell>
        </row>
        <row r="651">
          <cell r="F651" t="str">
            <v>DEB_COM_GR.MOV.SOLE</v>
          </cell>
          <cell r="G651">
            <v>7.0000000000000007E-2</v>
          </cell>
          <cell r="H651">
            <v>-0.02</v>
          </cell>
          <cell r="I651">
            <v>-0.05</v>
          </cell>
          <cell r="J651">
            <v>-0.02</v>
          </cell>
          <cell r="K651">
            <v>0.03</v>
          </cell>
          <cell r="L651">
            <v>0.09</v>
          </cell>
          <cell r="S651">
            <v>0.01</v>
          </cell>
          <cell r="T651">
            <v>-0.95</v>
          </cell>
          <cell r="U651">
            <v>0.01</v>
          </cell>
          <cell r="Z651">
            <v>0.09</v>
          </cell>
          <cell r="AI651">
            <v>-0.35</v>
          </cell>
          <cell r="AU651">
            <v>-1.1200000000000001</v>
          </cell>
        </row>
        <row r="652">
          <cell r="F652" t="str">
            <v>DEB_COM_GR.MOV.T</v>
          </cell>
          <cell r="G652">
            <v>0.45</v>
          </cell>
          <cell r="H652">
            <v>-0.03</v>
          </cell>
          <cell r="I652">
            <v>-0.05</v>
          </cell>
          <cell r="J652">
            <v>-0.02</v>
          </cell>
          <cell r="K652">
            <v>0.36</v>
          </cell>
          <cell r="L652">
            <v>0.03</v>
          </cell>
          <cell r="M652">
            <v>91.99</v>
          </cell>
          <cell r="O652">
            <v>4.04</v>
          </cell>
          <cell r="T652">
            <v>-134.08000000000001</v>
          </cell>
          <cell r="U652">
            <v>96.03</v>
          </cell>
          <cell r="AG652">
            <v>-134.08000000000001</v>
          </cell>
          <cell r="AU652">
            <v>-268.16000000000003</v>
          </cell>
        </row>
        <row r="653">
          <cell r="F653" t="str">
            <v>DEB_COM_GR.MOV.TERNA</v>
          </cell>
          <cell r="G653">
            <v>0.38</v>
          </cell>
          <cell r="H653">
            <v>-0.01</v>
          </cell>
          <cell r="I653">
            <v>-0.01</v>
          </cell>
          <cell r="J653">
            <v>0.01</v>
          </cell>
          <cell r="K653">
            <v>0.33</v>
          </cell>
          <cell r="L653">
            <v>0.36</v>
          </cell>
          <cell r="M653">
            <v>0</v>
          </cell>
          <cell r="N653">
            <v>0.09</v>
          </cell>
          <cell r="O653">
            <v>0.05</v>
          </cell>
          <cell r="T653">
            <v>-1.5</v>
          </cell>
          <cell r="U653">
            <v>1.2</v>
          </cell>
          <cell r="X653">
            <v>-0.48</v>
          </cell>
          <cell r="AA653">
            <v>-0.01</v>
          </cell>
          <cell r="AD653">
            <v>0.11</v>
          </cell>
          <cell r="AE653">
            <v>-0.32</v>
          </cell>
          <cell r="AI653">
            <v>0</v>
          </cell>
          <cell r="AU653">
            <v>-2.12</v>
          </cell>
        </row>
        <row r="654">
          <cell r="F654" t="str">
            <v>DEB_COM_GR.MOV.VALDIS</v>
          </cell>
          <cell r="G654">
            <v>0.45</v>
          </cell>
          <cell r="H654">
            <v>-0.03</v>
          </cell>
          <cell r="I654">
            <v>-0.05</v>
          </cell>
          <cell r="J654">
            <v>-0.01</v>
          </cell>
          <cell r="K654">
            <v>0.36</v>
          </cell>
          <cell r="L654">
            <v>0.33</v>
          </cell>
          <cell r="O654">
            <v>0.05</v>
          </cell>
          <cell r="U654">
            <v>0.05</v>
          </cell>
          <cell r="AG654">
            <v>-0.55000000000000004</v>
          </cell>
          <cell r="AK654">
            <v>-0.51</v>
          </cell>
          <cell r="AL654">
            <v>-0.04</v>
          </cell>
          <cell r="AU654">
            <v>-1.1000000000000001</v>
          </cell>
        </row>
        <row r="655">
          <cell r="F655" t="str">
            <v>DEB_COM_GR.MOV.WIND</v>
          </cell>
          <cell r="G655">
            <v>1381.75</v>
          </cell>
          <cell r="H655">
            <v>-0.5</v>
          </cell>
          <cell r="I655">
            <v>0.02</v>
          </cell>
          <cell r="J655">
            <v>151.86000000000001</v>
          </cell>
          <cell r="K655">
            <v>-0.06</v>
          </cell>
          <cell r="L655">
            <v>-0.96</v>
          </cell>
          <cell r="M655">
            <v>-0.02</v>
          </cell>
          <cell r="N655">
            <v>0.44</v>
          </cell>
          <cell r="T655">
            <v>-11.52</v>
          </cell>
          <cell r="U655">
            <v>-0.11</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DEB_COM_GR.STO</v>
          </cell>
          <cell r="G656">
            <v>0.13</v>
          </cell>
          <cell r="H656">
            <v>13.8</v>
          </cell>
          <cell r="I656">
            <v>23.1</v>
          </cell>
          <cell r="J656">
            <v>141.1</v>
          </cell>
          <cell r="K656">
            <v>0.08</v>
          </cell>
          <cell r="L656">
            <v>57.41</v>
          </cell>
          <cell r="M656">
            <v>4.28</v>
          </cell>
          <cell r="N656">
            <v>8.86</v>
          </cell>
          <cell r="O656">
            <v>4.26</v>
          </cell>
          <cell r="P656">
            <v>0.24</v>
          </cell>
          <cell r="Q656">
            <v>0.42</v>
          </cell>
          <cell r="T656">
            <v>2462.8000000000002</v>
          </cell>
          <cell r="U656">
            <v>249.41</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DEB_COM_TOT</v>
          </cell>
          <cell r="G657">
            <v>0.48</v>
          </cell>
          <cell r="H657">
            <v>14.34</v>
          </cell>
          <cell r="I657">
            <v>35.99</v>
          </cell>
          <cell r="J657">
            <v>17.11</v>
          </cell>
          <cell r="K657">
            <v>1.08</v>
          </cell>
          <cell r="L657">
            <v>683.63</v>
          </cell>
          <cell r="M657">
            <v>8.86</v>
          </cell>
          <cell r="N657">
            <v>14.63</v>
          </cell>
          <cell r="O657">
            <v>17.78</v>
          </cell>
          <cell r="P657">
            <v>7.08</v>
          </cell>
          <cell r="Q657">
            <v>0.44</v>
          </cell>
          <cell r="S657">
            <v>2.59</v>
          </cell>
          <cell r="T657">
            <v>3590.02</v>
          </cell>
          <cell r="U657">
            <v>667.7</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DEB_COM_TOT.APE</v>
          </cell>
          <cell r="G658">
            <v>0.65</v>
          </cell>
          <cell r="H658">
            <v>10.79</v>
          </cell>
          <cell r="I658">
            <v>39.47</v>
          </cell>
          <cell r="J658">
            <v>19.559999999999999</v>
          </cell>
          <cell r="K658">
            <v>0.68</v>
          </cell>
          <cell r="L658">
            <v>721.05</v>
          </cell>
          <cell r="M658">
            <v>7.79</v>
          </cell>
          <cell r="O658">
            <v>114.01</v>
          </cell>
          <cell r="S658">
            <v>3.18</v>
          </cell>
          <cell r="T658">
            <v>2234.94</v>
          </cell>
          <cell r="U658">
            <v>557.5</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DEB_COM_TOT.CHI</v>
          </cell>
          <cell r="G659">
            <v>0.48</v>
          </cell>
          <cell r="H659">
            <v>14.34</v>
          </cell>
          <cell r="I659">
            <v>35.99</v>
          </cell>
          <cell r="J659">
            <v>17.11</v>
          </cell>
          <cell r="K659">
            <v>1.08</v>
          </cell>
          <cell r="L659">
            <v>683.63</v>
          </cell>
          <cell r="M659">
            <v>8.86</v>
          </cell>
          <cell r="N659">
            <v>14.63</v>
          </cell>
          <cell r="O659">
            <v>17.78</v>
          </cell>
          <cell r="P659">
            <v>7.08</v>
          </cell>
          <cell r="Q659">
            <v>0.44</v>
          </cell>
          <cell r="S659">
            <v>2.59</v>
          </cell>
          <cell r="T659">
            <v>3590.02</v>
          </cell>
          <cell r="U659">
            <v>667.7</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DEB_COM_TOT.MOV</v>
          </cell>
          <cell r="G660">
            <v>-0.17</v>
          </cell>
          <cell r="H660">
            <v>3.55</v>
          </cell>
          <cell r="I660">
            <v>-3.48</v>
          </cell>
          <cell r="J660">
            <v>-2.4500000000000002</v>
          </cell>
          <cell r="K660">
            <v>0.4</v>
          </cell>
          <cell r="L660">
            <v>-37.42</v>
          </cell>
          <cell r="M660">
            <v>1.07</v>
          </cell>
          <cell r="N660">
            <v>14.63</v>
          </cell>
          <cell r="O660">
            <v>-96.23</v>
          </cell>
          <cell r="P660">
            <v>7.08</v>
          </cell>
          <cell r="Q660">
            <v>0.44</v>
          </cell>
          <cell r="S660">
            <v>-0.59</v>
          </cell>
          <cell r="T660">
            <v>1355.08</v>
          </cell>
          <cell r="U660">
            <v>110.2</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DEB_COM_TOT.STO</v>
          </cell>
          <cell r="G661">
            <v>0.48</v>
          </cell>
          <cell r="H661">
            <v>14.34</v>
          </cell>
          <cell r="I661">
            <v>35.99</v>
          </cell>
          <cell r="J661">
            <v>17.11</v>
          </cell>
          <cell r="K661">
            <v>1.08</v>
          </cell>
          <cell r="L661">
            <v>683.63</v>
          </cell>
          <cell r="M661">
            <v>8.86</v>
          </cell>
          <cell r="N661">
            <v>14.63</v>
          </cell>
          <cell r="O661">
            <v>17.78</v>
          </cell>
          <cell r="P661">
            <v>7.08</v>
          </cell>
          <cell r="Q661">
            <v>0.44</v>
          </cell>
          <cell r="S661">
            <v>2.59</v>
          </cell>
          <cell r="T661">
            <v>3590.02</v>
          </cell>
          <cell r="U661">
            <v>667.7</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DEB_COM_TZ</v>
          </cell>
          <cell r="G662">
            <v>0.35</v>
          </cell>
          <cell r="H662">
            <v>0.54</v>
          </cell>
          <cell r="I662">
            <v>12.89</v>
          </cell>
          <cell r="J662">
            <v>17.11</v>
          </cell>
          <cell r="K662">
            <v>1</v>
          </cell>
          <cell r="L662">
            <v>626.22</v>
          </cell>
          <cell r="M662">
            <v>4.58</v>
          </cell>
          <cell r="N662">
            <v>5.78</v>
          </cell>
          <cell r="O662">
            <v>13.52</v>
          </cell>
          <cell r="P662">
            <v>6.84</v>
          </cell>
          <cell r="Q662">
            <v>0.02</v>
          </cell>
          <cell r="S662">
            <v>2.59</v>
          </cell>
          <cell r="T662">
            <v>1127.22</v>
          </cell>
          <cell r="U662">
            <v>418.29</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DEB_COM_TZ.APE</v>
          </cell>
          <cell r="G663">
            <v>0.51</v>
          </cell>
          <cell r="H663">
            <v>0.39</v>
          </cell>
          <cell r="I663">
            <v>17.149999999999999</v>
          </cell>
          <cell r="J663">
            <v>18.77</v>
          </cell>
          <cell r="K663">
            <v>0.52</v>
          </cell>
          <cell r="L663">
            <v>663.26</v>
          </cell>
          <cell r="M663">
            <v>4.24</v>
          </cell>
          <cell r="O663">
            <v>110.65</v>
          </cell>
          <cell r="S663">
            <v>3.16</v>
          </cell>
          <cell r="T663">
            <v>955.28</v>
          </cell>
          <cell r="U663">
            <v>473.7</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DEB_COM_TZ.CHI</v>
          </cell>
          <cell r="G664">
            <v>0.35</v>
          </cell>
          <cell r="H664">
            <v>0.54</v>
          </cell>
          <cell r="I664">
            <v>12.89</v>
          </cell>
          <cell r="J664">
            <v>17.11</v>
          </cell>
          <cell r="K664">
            <v>1</v>
          </cell>
          <cell r="L664">
            <v>626.22</v>
          </cell>
          <cell r="M664">
            <v>4.58</v>
          </cell>
          <cell r="N664">
            <v>5.78</v>
          </cell>
          <cell r="O664">
            <v>13.52</v>
          </cell>
          <cell r="P664">
            <v>6.84</v>
          </cell>
          <cell r="Q664">
            <v>0.02</v>
          </cell>
          <cell r="S664">
            <v>2.59</v>
          </cell>
          <cell r="T664">
            <v>1127.22</v>
          </cell>
          <cell r="U664">
            <v>418.29</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DEB_COM_TZ.MOV</v>
          </cell>
          <cell r="G665">
            <v>-0.16</v>
          </cell>
          <cell r="H665">
            <v>0.15</v>
          </cell>
          <cell r="I665">
            <v>-4.26</v>
          </cell>
          <cell r="J665">
            <v>-1.66</v>
          </cell>
          <cell r="K665">
            <v>0.48</v>
          </cell>
          <cell r="L665">
            <v>-37.04</v>
          </cell>
          <cell r="M665">
            <v>0.34</v>
          </cell>
          <cell r="N665">
            <v>5.78</v>
          </cell>
          <cell r="O665">
            <v>-97.13</v>
          </cell>
          <cell r="P665">
            <v>6.84</v>
          </cell>
          <cell r="Q665">
            <v>0.02</v>
          </cell>
          <cell r="S665">
            <v>-0.56999999999999995</v>
          </cell>
          <cell r="T665">
            <v>171.94</v>
          </cell>
          <cell r="U665">
            <v>-55.41</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DEB_COM_TZ.STO</v>
          </cell>
          <cell r="G666">
            <v>0.35</v>
          </cell>
          <cell r="H666">
            <v>0.54</v>
          </cell>
          <cell r="I666">
            <v>12.89</v>
          </cell>
          <cell r="J666">
            <v>17.11</v>
          </cell>
          <cell r="K666">
            <v>1</v>
          </cell>
          <cell r="L666">
            <v>626.22</v>
          </cell>
          <cell r="M666">
            <v>4.58</v>
          </cell>
          <cell r="N666">
            <v>5.78</v>
          </cell>
          <cell r="O666">
            <v>13.52</v>
          </cell>
          <cell r="P666">
            <v>6.84</v>
          </cell>
          <cell r="Q666">
            <v>0.02</v>
          </cell>
          <cell r="S666">
            <v>2.59</v>
          </cell>
          <cell r="T666">
            <v>1127.22</v>
          </cell>
          <cell r="U666">
            <v>418.29</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DEB_DIV_GR</v>
          </cell>
          <cell r="G667">
            <v>1640.1</v>
          </cell>
          <cell r="H667">
            <v>370.71</v>
          </cell>
          <cell r="I667">
            <v>654.11</v>
          </cell>
          <cell r="J667">
            <v>0.25</v>
          </cell>
          <cell r="K667">
            <v>2735.39</v>
          </cell>
          <cell r="L667">
            <v>22.79</v>
          </cell>
          <cell r="M667">
            <v>1.05</v>
          </cell>
          <cell r="N667">
            <v>0.01</v>
          </cell>
          <cell r="O667">
            <v>0.05</v>
          </cell>
          <cell r="P667">
            <v>1.27</v>
          </cell>
          <cell r="Q667">
            <v>3.2</v>
          </cell>
          <cell r="R667">
            <v>18.34</v>
          </cell>
          <cell r="T667">
            <v>15.31</v>
          </cell>
          <cell r="U667">
            <v>3.51</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DEB_DIV_GR.APE</v>
          </cell>
          <cell r="G668">
            <v>0.1</v>
          </cell>
          <cell r="H668">
            <v>-38.729999999999997</v>
          </cell>
          <cell r="I668">
            <v>1.67</v>
          </cell>
          <cell r="J668">
            <v>0.62</v>
          </cell>
          <cell r="K668">
            <v>-44.48</v>
          </cell>
          <cell r="L668">
            <v>427.9</v>
          </cell>
          <cell r="M668">
            <v>0.52</v>
          </cell>
          <cell r="O668">
            <v>2.1800000000000002</v>
          </cell>
          <cell r="R668">
            <v>15.93</v>
          </cell>
          <cell r="S668">
            <v>4.8</v>
          </cell>
          <cell r="T668">
            <v>40</v>
          </cell>
          <cell r="U668">
            <v>21.62</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DEB_DIV_GR.APE.BIZ_CAPITAL</v>
          </cell>
          <cell r="G669">
            <v>-5.61</v>
          </cell>
          <cell r="H669">
            <v>-38.729999999999997</v>
          </cell>
          <cell r="I669">
            <v>-0.14000000000000001</v>
          </cell>
          <cell r="J669">
            <v>-46.34</v>
          </cell>
          <cell r="K669">
            <v>-44.48</v>
          </cell>
          <cell r="L669">
            <v>0.12</v>
          </cell>
          <cell r="M669">
            <v>91.99</v>
          </cell>
          <cell r="O669">
            <v>4.04</v>
          </cell>
          <cell r="U669">
            <v>96.03</v>
          </cell>
          <cell r="Z669">
            <v>0.12</v>
          </cell>
          <cell r="AU669">
            <v>0.24</v>
          </cell>
        </row>
        <row r="670">
          <cell r="F670" t="str">
            <v>DEB_DIV_GR.APE.CESI</v>
          </cell>
          <cell r="G670">
            <v>1640.1</v>
          </cell>
          <cell r="H670">
            <v>370.71</v>
          </cell>
          <cell r="I670">
            <v>654.11</v>
          </cell>
          <cell r="J670">
            <v>70.47</v>
          </cell>
          <cell r="K670">
            <v>2735.39</v>
          </cell>
          <cell r="L670">
            <v>-44.48</v>
          </cell>
          <cell r="M670">
            <v>91.99</v>
          </cell>
          <cell r="O670">
            <v>4.04</v>
          </cell>
          <cell r="U670">
            <v>96.03</v>
          </cell>
          <cell r="AD670">
            <v>0.01</v>
          </cell>
          <cell r="AU670">
            <v>0.01</v>
          </cell>
        </row>
        <row r="671">
          <cell r="F671" t="str">
            <v>DEB_DIV_GR.APE.CISE</v>
          </cell>
          <cell r="G671">
            <v>500</v>
          </cell>
          <cell r="H671">
            <v>300</v>
          </cell>
          <cell r="I671">
            <v>654.11</v>
          </cell>
          <cell r="J671">
            <v>70.47</v>
          </cell>
          <cell r="K671">
            <v>800</v>
          </cell>
          <cell r="L671">
            <v>0.01</v>
          </cell>
          <cell r="M671">
            <v>1.25</v>
          </cell>
          <cell r="O671">
            <v>7.0000000000000007E-2</v>
          </cell>
          <cell r="U671">
            <v>1.32</v>
          </cell>
          <cell r="Z671">
            <v>0.01</v>
          </cell>
          <cell r="AU671">
            <v>0.02</v>
          </cell>
        </row>
        <row r="672">
          <cell r="F672" t="str">
            <v>DEB_DIV_GR.APE.CORPORATE</v>
          </cell>
          <cell r="G672">
            <v>0.1</v>
          </cell>
          <cell r="H672">
            <v>300</v>
          </cell>
          <cell r="I672">
            <v>1.67</v>
          </cell>
          <cell r="J672">
            <v>0.62</v>
          </cell>
          <cell r="K672">
            <v>500</v>
          </cell>
          <cell r="L672">
            <v>800</v>
          </cell>
          <cell r="M672">
            <v>0.46</v>
          </cell>
          <cell r="N672">
            <v>6.39</v>
          </cell>
          <cell r="O672">
            <v>2.1800000000000002</v>
          </cell>
          <cell r="R672">
            <v>15.93</v>
          </cell>
          <cell r="T672">
            <v>7.63</v>
          </cell>
          <cell r="U672">
            <v>21.62</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DEB_DIV_GR.APE.DALM_TR</v>
          </cell>
          <cell r="G673">
            <v>500</v>
          </cell>
          <cell r="H673">
            <v>300</v>
          </cell>
          <cell r="J673">
            <v>-0.02</v>
          </cell>
          <cell r="K673">
            <v>800</v>
          </cell>
          <cell r="L673">
            <v>0.27</v>
          </cell>
          <cell r="N673">
            <v>2.76</v>
          </cell>
          <cell r="U673">
            <v>2.76</v>
          </cell>
          <cell r="Z673">
            <v>0.27</v>
          </cell>
          <cell r="AU673">
            <v>0.54</v>
          </cell>
        </row>
        <row r="674">
          <cell r="F674" t="str">
            <v>DEB_DIV_GR.APE.EL_AMBIE</v>
          </cell>
          <cell r="G674">
            <v>500</v>
          </cell>
          <cell r="H674">
            <v>300</v>
          </cell>
          <cell r="I674">
            <v>-0.03</v>
          </cell>
          <cell r="J674">
            <v>-0.02</v>
          </cell>
          <cell r="K674">
            <v>300</v>
          </cell>
          <cell r="L674">
            <v>0.01</v>
          </cell>
          <cell r="M674">
            <v>9.36</v>
          </cell>
          <cell r="N674">
            <v>3.63</v>
          </cell>
          <cell r="O674">
            <v>12.21</v>
          </cell>
          <cell r="U674">
            <v>26.32</v>
          </cell>
          <cell r="Z674">
            <v>0.01</v>
          </cell>
          <cell r="AU674">
            <v>0.02</v>
          </cell>
        </row>
        <row r="675">
          <cell r="F675" t="str">
            <v>DEB_DIV_GR.APE.EN_DISTR</v>
          </cell>
          <cell r="G675">
            <v>500</v>
          </cell>
          <cell r="H675">
            <v>300</v>
          </cell>
          <cell r="I675">
            <v>-0.03</v>
          </cell>
          <cell r="K675">
            <v>800</v>
          </cell>
          <cell r="L675">
            <v>181.04</v>
          </cell>
          <cell r="M675">
            <v>9.36</v>
          </cell>
          <cell r="N675">
            <v>6.39</v>
          </cell>
          <cell r="O675">
            <v>12.21</v>
          </cell>
          <cell r="U675">
            <v>29.07</v>
          </cell>
          <cell r="Z675">
            <v>181.04</v>
          </cell>
          <cell r="AC675">
            <v>1.72</v>
          </cell>
          <cell r="AI675">
            <v>12.11</v>
          </cell>
          <cell r="AL675">
            <v>0.43</v>
          </cell>
          <cell r="AR675">
            <v>0</v>
          </cell>
          <cell r="AU675">
            <v>376.34</v>
          </cell>
        </row>
        <row r="676">
          <cell r="F676" t="str">
            <v>DEB_DIV_GR.APE.EN_FTL</v>
          </cell>
          <cell r="G676">
            <v>1882.2</v>
          </cell>
          <cell r="H676">
            <v>259.33999999999997</v>
          </cell>
          <cell r="I676">
            <v>736.35</v>
          </cell>
          <cell r="J676">
            <v>151.85</v>
          </cell>
          <cell r="K676">
            <v>3029.74</v>
          </cell>
          <cell r="L676">
            <v>0.04</v>
          </cell>
          <cell r="M676">
            <v>9.36</v>
          </cell>
          <cell r="N676">
            <v>6.39</v>
          </cell>
          <cell r="O676">
            <v>12.21</v>
          </cell>
          <cell r="U676">
            <v>29.07</v>
          </cell>
          <cell r="Z676">
            <v>0.04</v>
          </cell>
          <cell r="AU676">
            <v>0.08</v>
          </cell>
        </row>
        <row r="677">
          <cell r="F677" t="str">
            <v>DEB_DIV_GR.APE.EN_HYDRO</v>
          </cell>
          <cell r="G677">
            <v>500.45</v>
          </cell>
          <cell r="H677">
            <v>299.97000000000003</v>
          </cell>
          <cell r="I677">
            <v>-0.05</v>
          </cell>
          <cell r="J677">
            <v>-0.01</v>
          </cell>
          <cell r="K677">
            <v>800.36</v>
          </cell>
          <cell r="L677">
            <v>0.12</v>
          </cell>
          <cell r="U677">
            <v>-0.01</v>
          </cell>
          <cell r="Z677">
            <v>0.12</v>
          </cell>
          <cell r="AU677">
            <v>0.24</v>
          </cell>
        </row>
        <row r="678">
          <cell r="F678" t="str">
            <v>DEB_DIV_GR.APE.EN_POWER</v>
          </cell>
          <cell r="G678">
            <v>500.07</v>
          </cell>
          <cell r="H678">
            <v>-0.02</v>
          </cell>
          <cell r="I678">
            <v>-0.05</v>
          </cell>
          <cell r="J678">
            <v>-0.02</v>
          </cell>
          <cell r="K678">
            <v>500.03</v>
          </cell>
          <cell r="L678">
            <v>5.93</v>
          </cell>
          <cell r="M678">
            <v>207.38</v>
          </cell>
          <cell r="N678">
            <v>2.1</v>
          </cell>
          <cell r="O678">
            <v>49.7</v>
          </cell>
          <cell r="P678">
            <v>44.04</v>
          </cell>
          <cell r="Q678">
            <v>21.93</v>
          </cell>
          <cell r="R678">
            <v>49.31</v>
          </cell>
          <cell r="S678">
            <v>4.8</v>
          </cell>
          <cell r="T678">
            <v>0.51</v>
          </cell>
          <cell r="U678">
            <v>385.81</v>
          </cell>
          <cell r="Z678">
            <v>5.93</v>
          </cell>
          <cell r="AI678">
            <v>0.43</v>
          </cell>
          <cell r="AU678">
            <v>17.600000000000001</v>
          </cell>
        </row>
        <row r="679">
          <cell r="F679" t="str">
            <v>DEB_DIV_GR.APE.EN_PROD</v>
          </cell>
          <cell r="G679">
            <v>500.45</v>
          </cell>
          <cell r="H679">
            <v>299.97000000000003</v>
          </cell>
          <cell r="I679">
            <v>-0.05</v>
          </cell>
          <cell r="J679">
            <v>-0.02</v>
          </cell>
          <cell r="K679">
            <v>800.36</v>
          </cell>
          <cell r="L679">
            <v>143.6</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DEB_DIV_GR.APE.EN_TRADE</v>
          </cell>
          <cell r="G680">
            <v>0.38</v>
          </cell>
          <cell r="H680">
            <v>299.99</v>
          </cell>
          <cell r="I680">
            <v>-0.05</v>
          </cell>
          <cell r="J680">
            <v>0.01</v>
          </cell>
          <cell r="K680">
            <v>300.33</v>
          </cell>
          <cell r="L680">
            <v>1.8</v>
          </cell>
          <cell r="M680">
            <v>210.96</v>
          </cell>
          <cell r="N680">
            <v>2.02</v>
          </cell>
          <cell r="O680">
            <v>48.47</v>
          </cell>
          <cell r="P680">
            <v>43.6</v>
          </cell>
          <cell r="Q680">
            <v>22.13</v>
          </cell>
          <cell r="T680">
            <v>8.18</v>
          </cell>
          <cell r="U680">
            <v>338.33</v>
          </cell>
          <cell r="Z680">
            <v>1.8</v>
          </cell>
          <cell r="AU680">
            <v>3.6</v>
          </cell>
        </row>
        <row r="681">
          <cell r="F681" t="str">
            <v>DEB_DIV_GR.APE.ENEL_IT</v>
          </cell>
          <cell r="G681">
            <v>500.45</v>
          </cell>
          <cell r="H681">
            <v>299.97000000000003</v>
          </cell>
          <cell r="I681">
            <v>-0.05</v>
          </cell>
          <cell r="J681">
            <v>-0.01</v>
          </cell>
          <cell r="K681">
            <v>800.36</v>
          </cell>
          <cell r="L681">
            <v>1.59</v>
          </cell>
          <cell r="M681">
            <v>207.38</v>
          </cell>
          <cell r="N681">
            <v>2.1</v>
          </cell>
          <cell r="O681">
            <v>49.7</v>
          </cell>
          <cell r="P681">
            <v>44.04</v>
          </cell>
          <cell r="Q681">
            <v>21.93</v>
          </cell>
          <cell r="R681">
            <v>49.31</v>
          </cell>
          <cell r="T681">
            <v>-0.03</v>
          </cell>
          <cell r="U681">
            <v>385.81</v>
          </cell>
          <cell r="Z681">
            <v>1.59</v>
          </cell>
          <cell r="AF681">
            <v>0.01</v>
          </cell>
          <cell r="AI681">
            <v>0.63</v>
          </cell>
          <cell r="AU681">
            <v>3.79</v>
          </cell>
        </row>
        <row r="682">
          <cell r="F682" t="str">
            <v>DEB_DIV_GR.APE.ENEL_SI</v>
          </cell>
          <cell r="G682">
            <v>0.45</v>
          </cell>
          <cell r="H682">
            <v>-0.03</v>
          </cell>
          <cell r="I682">
            <v>-0.05</v>
          </cell>
          <cell r="J682">
            <v>-0.01</v>
          </cell>
          <cell r="K682">
            <v>0.36</v>
          </cell>
          <cell r="L682">
            <v>0.13</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DEB_DIV_GR.APE.ERGA</v>
          </cell>
          <cell r="G683">
            <v>500</v>
          </cell>
          <cell r="H683">
            <v>300</v>
          </cell>
          <cell r="I683">
            <v>-0.05</v>
          </cell>
          <cell r="J683">
            <v>-0.01</v>
          </cell>
          <cell r="K683">
            <v>800</v>
          </cell>
          <cell r="L683">
            <v>9.39</v>
          </cell>
          <cell r="M683">
            <v>-4.43</v>
          </cell>
          <cell r="N683">
            <v>-0.01</v>
          </cell>
          <cell r="O683">
            <v>-0.06</v>
          </cell>
          <cell r="P683">
            <v>-0.26</v>
          </cell>
          <cell r="Q683">
            <v>-0.05</v>
          </cell>
          <cell r="R683">
            <v>52.01</v>
          </cell>
          <cell r="T683">
            <v>0.83</v>
          </cell>
          <cell r="U683">
            <v>47.29</v>
          </cell>
          <cell r="Z683">
            <v>9.39</v>
          </cell>
          <cell r="AU683">
            <v>19.61</v>
          </cell>
        </row>
        <row r="684">
          <cell r="F684" t="str">
            <v>DEB_DIV_GR.APE.EUROGEN</v>
          </cell>
          <cell r="G684">
            <v>1882.2</v>
          </cell>
          <cell r="H684">
            <v>259.33999999999997</v>
          </cell>
          <cell r="I684">
            <v>736.35</v>
          </cell>
          <cell r="J684">
            <v>151.85</v>
          </cell>
          <cell r="K684">
            <v>3029.74</v>
          </cell>
          <cell r="L684">
            <v>17.239999999999998</v>
          </cell>
          <cell r="M684">
            <v>6.75</v>
          </cell>
          <cell r="N684">
            <v>0.05</v>
          </cell>
          <cell r="O684">
            <v>0.46</v>
          </cell>
          <cell r="P684">
            <v>0.83</v>
          </cell>
          <cell r="Q684">
            <v>0.9</v>
          </cell>
          <cell r="R684">
            <v>2.7</v>
          </cell>
          <cell r="U684">
            <v>11.93</v>
          </cell>
          <cell r="Z684">
            <v>17.239999999999998</v>
          </cell>
          <cell r="AL684">
            <v>0.01</v>
          </cell>
          <cell r="AU684">
            <v>34.49</v>
          </cell>
        </row>
        <row r="685">
          <cell r="F685" t="str">
            <v>DEB_DIV_GR.APE.FACTOR</v>
          </cell>
          <cell r="G685">
            <v>56.34</v>
          </cell>
          <cell r="H685">
            <v>21.49</v>
          </cell>
          <cell r="I685">
            <v>54.97</v>
          </cell>
          <cell r="J685">
            <v>0.67</v>
          </cell>
          <cell r="K685">
            <v>133.47</v>
          </cell>
          <cell r="L685">
            <v>3029.74</v>
          </cell>
          <cell r="M685">
            <v>300.58</v>
          </cell>
          <cell r="N685">
            <v>2.1</v>
          </cell>
          <cell r="O685">
            <v>53.97</v>
          </cell>
          <cell r="P685">
            <v>44.39</v>
          </cell>
          <cell r="Q685">
            <v>22</v>
          </cell>
          <cell r="R685">
            <v>49.31</v>
          </cell>
          <cell r="T685">
            <v>30.06</v>
          </cell>
          <cell r="U685">
            <v>483.73</v>
          </cell>
          <cell r="AU685">
            <v>30.06</v>
          </cell>
        </row>
        <row r="686">
          <cell r="F686" t="str">
            <v>DEB_DIV_GR.APE.INTERPW</v>
          </cell>
          <cell r="G686">
            <v>291.61</v>
          </cell>
          <cell r="H686">
            <v>2.04</v>
          </cell>
          <cell r="I686">
            <v>57.41</v>
          </cell>
          <cell r="J686">
            <v>36.42</v>
          </cell>
          <cell r="K686">
            <v>387.48</v>
          </cell>
          <cell r="L686">
            <v>2.0299999999999998</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DEB_DIV_GR.APE.SEI</v>
          </cell>
          <cell r="G687">
            <v>325.45</v>
          </cell>
          <cell r="H687">
            <v>2.04</v>
          </cell>
          <cell r="I687">
            <v>65.08</v>
          </cell>
          <cell r="J687">
            <v>42.43</v>
          </cell>
          <cell r="K687">
            <v>435</v>
          </cell>
          <cell r="L687">
            <v>17.850000000000001</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DEB_DIV_GR.APE.SFERA</v>
          </cell>
          <cell r="G688">
            <v>291.61</v>
          </cell>
          <cell r="H688">
            <v>2.04</v>
          </cell>
          <cell r="I688">
            <v>57.41</v>
          </cell>
          <cell r="J688">
            <v>36.42</v>
          </cell>
          <cell r="K688">
            <v>387.48</v>
          </cell>
          <cell r="L688">
            <v>0.03</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DEB_DIV_GR.APE.SOLE</v>
          </cell>
          <cell r="G689">
            <v>-33.840000000000003</v>
          </cell>
          <cell r="H689">
            <v>2.04</v>
          </cell>
          <cell r="I689">
            <v>-7.67</v>
          </cell>
          <cell r="J689">
            <v>-6.01</v>
          </cell>
          <cell r="K689">
            <v>-47.52</v>
          </cell>
          <cell r="L689">
            <v>0.98</v>
          </cell>
          <cell r="M689">
            <v>300.58</v>
          </cell>
          <cell r="N689">
            <v>2.1</v>
          </cell>
          <cell r="O689">
            <v>53.97</v>
          </cell>
          <cell r="P689">
            <v>44.39</v>
          </cell>
          <cell r="Q689">
            <v>22</v>
          </cell>
          <cell r="R689">
            <v>49.31</v>
          </cell>
          <cell r="T689">
            <v>0.01</v>
          </cell>
          <cell r="U689">
            <v>483.73</v>
          </cell>
          <cell r="Z689">
            <v>0.98</v>
          </cell>
          <cell r="AI689">
            <v>0.08</v>
          </cell>
          <cell r="AU689">
            <v>2.0499999999999998</v>
          </cell>
        </row>
        <row r="690">
          <cell r="F690" t="str">
            <v>DEB_DIV_GR.APE.TERNA</v>
          </cell>
          <cell r="G690">
            <v>291.61</v>
          </cell>
          <cell r="H690">
            <v>2.04</v>
          </cell>
          <cell r="I690">
            <v>-7.67</v>
          </cell>
          <cell r="J690">
            <v>-6.01</v>
          </cell>
          <cell r="K690">
            <v>387.48</v>
          </cell>
          <cell r="L690">
            <v>7.43</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DEB_DIV_GR.APE.WIND</v>
          </cell>
          <cell r="G691">
            <v>291.61</v>
          </cell>
          <cell r="H691">
            <v>2.04</v>
          </cell>
          <cell r="I691">
            <v>57.41</v>
          </cell>
          <cell r="J691">
            <v>36.42</v>
          </cell>
          <cell r="K691">
            <v>387.48</v>
          </cell>
          <cell r="L691">
            <v>35.17</v>
          </cell>
          <cell r="M691">
            <v>0.06</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DEB_DIV_GR.CHI</v>
          </cell>
          <cell r="G692">
            <v>6.46</v>
          </cell>
          <cell r="H692">
            <v>2.04</v>
          </cell>
          <cell r="I692">
            <v>4.38</v>
          </cell>
          <cell r="J692">
            <v>0.25</v>
          </cell>
          <cell r="K692">
            <v>14.29</v>
          </cell>
          <cell r="L692">
            <v>22.79</v>
          </cell>
          <cell r="M692">
            <v>1.05</v>
          </cell>
          <cell r="N692">
            <v>0.01</v>
          </cell>
          <cell r="O692">
            <v>18.850000000000001</v>
          </cell>
          <cell r="P692">
            <v>1.27</v>
          </cell>
          <cell r="Q692">
            <v>3.2</v>
          </cell>
          <cell r="R692">
            <v>18.34</v>
          </cell>
          <cell r="T692">
            <v>15.31</v>
          </cell>
          <cell r="U692">
            <v>3.51</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DEB_DIV_GR.CHI.BIZ_CAPITAL</v>
          </cell>
          <cell r="G693">
            <v>5.7</v>
          </cell>
          <cell r="H693">
            <v>2.04</v>
          </cell>
          <cell r="I693">
            <v>3.61</v>
          </cell>
          <cell r="J693">
            <v>1.35</v>
          </cell>
          <cell r="K693">
            <v>12.7</v>
          </cell>
          <cell r="L693">
            <v>0.03</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DEB_DIV_GR.CHI.CESAP</v>
          </cell>
          <cell r="G694">
            <v>6.46</v>
          </cell>
          <cell r="H694">
            <v>2.04</v>
          </cell>
          <cell r="I694">
            <v>4.38</v>
          </cell>
          <cell r="J694">
            <v>1.41</v>
          </cell>
          <cell r="K694">
            <v>14.29</v>
          </cell>
          <cell r="L694">
            <v>0.42</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DEB_DIV_GR.CHI.CESI</v>
          </cell>
          <cell r="G695">
            <v>0.76</v>
          </cell>
          <cell r="H695">
            <v>2.04</v>
          </cell>
          <cell r="I695">
            <v>0.77</v>
          </cell>
          <cell r="J695">
            <v>0.06</v>
          </cell>
          <cell r="K695">
            <v>1.59</v>
          </cell>
          <cell r="L695">
            <v>14.29</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DEB_DIV_GR.CHI.CONPH</v>
          </cell>
          <cell r="G696">
            <v>6.46</v>
          </cell>
          <cell r="H696">
            <v>2.04</v>
          </cell>
          <cell r="I696">
            <v>0.77</v>
          </cell>
          <cell r="J696">
            <v>0.06</v>
          </cell>
          <cell r="K696">
            <v>14.29</v>
          </cell>
          <cell r="L696">
            <v>0.03</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DEB_DIV_GR.CHI.CORPORATE</v>
          </cell>
          <cell r="G697">
            <v>6.46</v>
          </cell>
          <cell r="H697">
            <v>2.04</v>
          </cell>
          <cell r="I697">
            <v>4.38</v>
          </cell>
          <cell r="J697">
            <v>0.25</v>
          </cell>
          <cell r="K697">
            <v>14.29</v>
          </cell>
          <cell r="L697">
            <v>14.29</v>
          </cell>
          <cell r="M697">
            <v>1.05</v>
          </cell>
          <cell r="N697">
            <v>0.01</v>
          </cell>
          <cell r="O697">
            <v>-63.24</v>
          </cell>
          <cell r="P697">
            <v>-142.37</v>
          </cell>
          <cell r="Q697">
            <v>2.94</v>
          </cell>
          <cell r="R697">
            <v>18.34</v>
          </cell>
          <cell r="S697">
            <v>0</v>
          </cell>
          <cell r="T697">
            <v>11.88</v>
          </cell>
          <cell r="U697">
            <v>3.51</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DEB_DIV_GR.CHI.D</v>
          </cell>
          <cell r="G698">
            <v>6.46</v>
          </cell>
          <cell r="H698">
            <v>-0.83</v>
          </cell>
          <cell r="I698">
            <v>0.93</v>
          </cell>
          <cell r="J698">
            <v>1.41</v>
          </cell>
          <cell r="K698">
            <v>0.1</v>
          </cell>
          <cell r="L698">
            <v>14.29</v>
          </cell>
          <cell r="M698">
            <v>99.56</v>
          </cell>
          <cell r="N698">
            <v>-0.06</v>
          </cell>
          <cell r="O698">
            <v>28.96</v>
          </cell>
          <cell r="P698">
            <v>85.47</v>
          </cell>
          <cell r="Q698">
            <v>0.66</v>
          </cell>
          <cell r="R698">
            <v>6.84</v>
          </cell>
          <cell r="T698">
            <v>0.08</v>
          </cell>
          <cell r="U698">
            <v>264.44</v>
          </cell>
          <cell r="AG698">
            <v>0.08</v>
          </cell>
          <cell r="AU698">
            <v>0.16</v>
          </cell>
        </row>
        <row r="699">
          <cell r="F699" t="str">
            <v>DEB_DIV_GR.CHI.DALM_TR</v>
          </cell>
          <cell r="G699">
            <v>500.24</v>
          </cell>
          <cell r="H699">
            <v>-0.01</v>
          </cell>
          <cell r="I699">
            <v>0.93</v>
          </cell>
          <cell r="J699">
            <v>-0.02</v>
          </cell>
          <cell r="K699">
            <v>-0.01</v>
          </cell>
          <cell r="L699">
            <v>0.02</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DEB_DIV_GR.CHI.DEVAL</v>
          </cell>
          <cell r="G700">
            <v>500.07</v>
          </cell>
          <cell r="H700">
            <v>-0.01</v>
          </cell>
          <cell r="I700">
            <v>-0.28999999999999998</v>
          </cell>
          <cell r="J700">
            <v>-0.02</v>
          </cell>
          <cell r="K700">
            <v>-0.01</v>
          </cell>
          <cell r="L700">
            <v>0.04</v>
          </cell>
          <cell r="M700">
            <v>366.89</v>
          </cell>
          <cell r="N700">
            <v>0.19</v>
          </cell>
          <cell r="O700">
            <v>-0.01</v>
          </cell>
          <cell r="P700">
            <v>0.01</v>
          </cell>
          <cell r="Q700">
            <v>-0.01</v>
          </cell>
          <cell r="R700">
            <v>23.45</v>
          </cell>
          <cell r="S700">
            <v>-0.15</v>
          </cell>
          <cell r="T700">
            <v>0.28000000000000003</v>
          </cell>
          <cell r="U700">
            <v>365.86</v>
          </cell>
          <cell r="Z700">
            <v>0.04</v>
          </cell>
          <cell r="AU700">
            <v>0.36</v>
          </cell>
        </row>
        <row r="701">
          <cell r="F701" t="str">
            <v>DEB_DIV_GR.CHI.EGREEN</v>
          </cell>
          <cell r="G701">
            <v>1.87</v>
          </cell>
          <cell r="H701">
            <v>-0.01</v>
          </cell>
          <cell r="I701">
            <v>-0.03</v>
          </cell>
          <cell r="J701">
            <v>-0.02</v>
          </cell>
          <cell r="K701">
            <v>2</v>
          </cell>
          <cell r="L701">
            <v>-0.01</v>
          </cell>
          <cell r="M701">
            <v>-25.27</v>
          </cell>
          <cell r="N701">
            <v>-23.41</v>
          </cell>
          <cell r="O701">
            <v>-63.24</v>
          </cell>
          <cell r="P701">
            <v>1.27</v>
          </cell>
          <cell r="Q701">
            <v>-59.28</v>
          </cell>
          <cell r="R701">
            <v>-1.94</v>
          </cell>
          <cell r="S701">
            <v>0</v>
          </cell>
          <cell r="T701">
            <v>0.72</v>
          </cell>
          <cell r="U701">
            <v>-501.12</v>
          </cell>
          <cell r="AI701">
            <v>0.09</v>
          </cell>
          <cell r="AU701">
            <v>1.36</v>
          </cell>
        </row>
        <row r="702">
          <cell r="F702" t="str">
            <v>DEB_DIV_GR.CHI.EL_AMBIE</v>
          </cell>
          <cell r="G702">
            <v>1.87</v>
          </cell>
          <cell r="H702">
            <v>0.14000000000000001</v>
          </cell>
          <cell r="I702">
            <v>-0.03</v>
          </cell>
          <cell r="K702">
            <v>2.0099999999999998</v>
          </cell>
          <cell r="L702">
            <v>2</v>
          </cell>
          <cell r="M702">
            <v>99.56</v>
          </cell>
          <cell r="N702">
            <v>-0.06</v>
          </cell>
          <cell r="O702">
            <v>28.96</v>
          </cell>
          <cell r="P702">
            <v>85.47</v>
          </cell>
          <cell r="Q702">
            <v>0.66</v>
          </cell>
          <cell r="R702">
            <v>6.84</v>
          </cell>
          <cell r="T702">
            <v>30.1</v>
          </cell>
          <cell r="U702">
            <v>264.44</v>
          </cell>
          <cell r="AI702">
            <v>0.06</v>
          </cell>
          <cell r="AU702">
            <v>0.06</v>
          </cell>
        </row>
        <row r="703">
          <cell r="F703" t="str">
            <v>DEB_DIV_GR.CHI.EN_DISTR</v>
          </cell>
          <cell r="G703">
            <v>507.29</v>
          </cell>
          <cell r="H703">
            <v>50.29</v>
          </cell>
          <cell r="I703">
            <v>82.35</v>
          </cell>
          <cell r="J703">
            <v>25.81</v>
          </cell>
          <cell r="K703">
            <v>665.74</v>
          </cell>
          <cell r="L703">
            <v>8.34</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DEB_DIV_GR.CHI.EN_HYDRO</v>
          </cell>
          <cell r="G704">
            <v>507.29</v>
          </cell>
          <cell r="H704">
            <v>50.29</v>
          </cell>
          <cell r="I704">
            <v>82.35</v>
          </cell>
          <cell r="J704">
            <v>25.81</v>
          </cell>
          <cell r="K704">
            <v>665.74</v>
          </cell>
          <cell r="L704">
            <v>0.25</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DEB_DIV_GR.CHI.EN_POWER</v>
          </cell>
          <cell r="G705">
            <v>3245.62</v>
          </cell>
          <cell r="H705">
            <v>1638.11</v>
          </cell>
          <cell r="I705">
            <v>1374.79</v>
          </cell>
          <cell r="J705">
            <v>3186.42</v>
          </cell>
          <cell r="K705">
            <v>9444.94</v>
          </cell>
          <cell r="L705">
            <v>0.4</v>
          </cell>
          <cell r="T705">
            <v>0.5</v>
          </cell>
          <cell r="U705">
            <v>11.38</v>
          </cell>
          <cell r="Z705">
            <v>0.4</v>
          </cell>
          <cell r="AI705">
            <v>0.89</v>
          </cell>
          <cell r="AU705">
            <v>2.19</v>
          </cell>
        </row>
        <row r="706">
          <cell r="F706" t="str">
            <v>DEB_DIV_GR.CHI.EN_PROD</v>
          </cell>
          <cell r="G706">
            <v>16.16</v>
          </cell>
          <cell r="H706">
            <v>3.82</v>
          </cell>
          <cell r="I706">
            <v>6.02</v>
          </cell>
          <cell r="J706">
            <v>0.82</v>
          </cell>
          <cell r="K706">
            <v>26.82</v>
          </cell>
          <cell r="L706">
            <v>3.8</v>
          </cell>
          <cell r="T706">
            <v>0.02</v>
          </cell>
          <cell r="U706">
            <v>11.38</v>
          </cell>
          <cell r="Z706">
            <v>3.8</v>
          </cell>
          <cell r="AI706">
            <v>0.6</v>
          </cell>
          <cell r="AL706">
            <v>0.05</v>
          </cell>
          <cell r="AU706">
            <v>8.27</v>
          </cell>
        </row>
        <row r="707">
          <cell r="F707" t="str">
            <v>DEB_DIV_GR.CHI.EN_TRADE</v>
          </cell>
          <cell r="G707">
            <v>16.16</v>
          </cell>
          <cell r="H707">
            <v>3.82</v>
          </cell>
          <cell r="I707">
            <v>6.02</v>
          </cell>
          <cell r="J707">
            <v>0.82</v>
          </cell>
          <cell r="K707">
            <v>26.82</v>
          </cell>
          <cell r="L707">
            <v>0.66</v>
          </cell>
          <cell r="M707">
            <v>29.21</v>
          </cell>
          <cell r="N707">
            <v>0.24</v>
          </cell>
          <cell r="O707">
            <v>6.37</v>
          </cell>
          <cell r="P707">
            <v>5.43</v>
          </cell>
          <cell r="Q707">
            <v>3.23</v>
          </cell>
          <cell r="R707">
            <v>21</v>
          </cell>
          <cell r="T707">
            <v>0.04</v>
          </cell>
          <cell r="U707">
            <v>66.819999999999993</v>
          </cell>
          <cell r="Z707">
            <v>0.66</v>
          </cell>
          <cell r="AI707">
            <v>0.02</v>
          </cell>
          <cell r="AU707">
            <v>1.38</v>
          </cell>
        </row>
        <row r="708">
          <cell r="F708" t="str">
            <v>DEB_DIV_GR.CHI.ENEL_IT</v>
          </cell>
          <cell r="G708">
            <v>15.63</v>
          </cell>
          <cell r="H708">
            <v>3.07</v>
          </cell>
          <cell r="I708">
            <v>5.99</v>
          </cell>
          <cell r="J708">
            <v>0.81</v>
          </cell>
          <cell r="K708">
            <v>25.5</v>
          </cell>
          <cell r="L708">
            <v>0.43</v>
          </cell>
          <cell r="M708">
            <v>34.17</v>
          </cell>
          <cell r="N708">
            <v>0.27</v>
          </cell>
          <cell r="O708">
            <v>7.2</v>
          </cell>
          <cell r="P708">
            <v>6.05</v>
          </cell>
          <cell r="Q708">
            <v>3.67</v>
          </cell>
          <cell r="T708">
            <v>0.84</v>
          </cell>
          <cell r="U708">
            <v>56.9</v>
          </cell>
          <cell r="Z708">
            <v>0.43</v>
          </cell>
          <cell r="AF708">
            <v>0.01</v>
          </cell>
          <cell r="AI708">
            <v>1.08</v>
          </cell>
          <cell r="AU708">
            <v>2.79</v>
          </cell>
        </row>
        <row r="709">
          <cell r="F709" t="str">
            <v>DEB_DIV_GR.CHI.ENEL_SI</v>
          </cell>
          <cell r="G709">
            <v>15.63</v>
          </cell>
          <cell r="H709">
            <v>3.07</v>
          </cell>
          <cell r="I709">
            <v>5.99</v>
          </cell>
          <cell r="J709">
            <v>0.81</v>
          </cell>
          <cell r="K709">
            <v>25.5</v>
          </cell>
          <cell r="L709">
            <v>0.02</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DEB_DIV_GR.CHI.ERGA</v>
          </cell>
          <cell r="G710">
            <v>18.97</v>
          </cell>
          <cell r="H710">
            <v>4.83</v>
          </cell>
          <cell r="I710">
            <v>6.02</v>
          </cell>
          <cell r="J710">
            <v>0.82</v>
          </cell>
          <cell r="K710">
            <v>30.64</v>
          </cell>
          <cell r="L710">
            <v>1.98</v>
          </cell>
          <cell r="M710">
            <v>-4.96</v>
          </cell>
          <cell r="N710">
            <v>-0.03</v>
          </cell>
          <cell r="O710">
            <v>-0.83</v>
          </cell>
          <cell r="P710">
            <v>-0.62</v>
          </cell>
          <cell r="Q710">
            <v>-0.44</v>
          </cell>
          <cell r="R710">
            <v>21</v>
          </cell>
          <cell r="T710">
            <v>0.91</v>
          </cell>
          <cell r="U710">
            <v>9.92</v>
          </cell>
          <cell r="Z710">
            <v>1.98</v>
          </cell>
          <cell r="AU710">
            <v>4.87</v>
          </cell>
        </row>
        <row r="711">
          <cell r="F711" t="str">
            <v>DEB_DIV_GR.CHI.EUROGEN</v>
          </cell>
          <cell r="G711">
            <v>2.81</v>
          </cell>
          <cell r="H711">
            <v>1.01</v>
          </cell>
          <cell r="I711">
            <v>6.02</v>
          </cell>
          <cell r="J711">
            <v>0.82</v>
          </cell>
          <cell r="K711">
            <v>3.82</v>
          </cell>
          <cell r="L711">
            <v>0.02</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DEB_DIV_GR.CHI.INTERPW</v>
          </cell>
          <cell r="G712">
            <v>15.63</v>
          </cell>
          <cell r="H712">
            <v>3.07</v>
          </cell>
          <cell r="I712">
            <v>5.99</v>
          </cell>
          <cell r="J712">
            <v>0.81</v>
          </cell>
          <cell r="K712">
            <v>25.5</v>
          </cell>
          <cell r="L712">
            <v>3.82</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DEB_DIV_GR.CHI.IPEF_II</v>
          </cell>
          <cell r="G713">
            <v>18.97</v>
          </cell>
          <cell r="H713">
            <v>4.83</v>
          </cell>
          <cell r="I713">
            <v>6.02</v>
          </cell>
          <cell r="J713">
            <v>0.82</v>
          </cell>
          <cell r="K713">
            <v>30.64</v>
          </cell>
          <cell r="L713">
            <v>0.04</v>
          </cell>
          <cell r="M713">
            <v>13359.08</v>
          </cell>
          <cell r="N713">
            <v>2.12</v>
          </cell>
          <cell r="O713">
            <v>1830.29</v>
          </cell>
          <cell r="P713">
            <v>1553.78</v>
          </cell>
          <cell r="Q713">
            <v>7.0000000000000007E-2</v>
          </cell>
          <cell r="R713">
            <v>1476.42</v>
          </cell>
          <cell r="S713">
            <v>0.21</v>
          </cell>
          <cell r="T713">
            <v>30.1</v>
          </cell>
          <cell r="U713">
            <v>19664.14</v>
          </cell>
          <cell r="Z713">
            <v>0.04</v>
          </cell>
          <cell r="AU713">
            <v>0.15</v>
          </cell>
        </row>
        <row r="714">
          <cell r="F714" t="str">
            <v>DEB_DIV_GR.CHI.SEI</v>
          </cell>
          <cell r="G714">
            <v>0.51</v>
          </cell>
          <cell r="H714">
            <v>4.83</v>
          </cell>
          <cell r="I714">
            <v>0.27</v>
          </cell>
          <cell r="J714">
            <v>1.93</v>
          </cell>
          <cell r="K714">
            <v>2.71</v>
          </cell>
          <cell r="L714">
            <v>3.5</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DEB_DIV_GR.CHI.SFERA</v>
          </cell>
          <cell r="G715">
            <v>0.38</v>
          </cell>
          <cell r="H715">
            <v>2.04</v>
          </cell>
          <cell r="I715">
            <v>-0.31</v>
          </cell>
          <cell r="J715">
            <v>1.74</v>
          </cell>
          <cell r="K715">
            <v>1.81</v>
          </cell>
          <cell r="L715">
            <v>0.02</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DEB_DIV_GR.CHI.SOLE</v>
          </cell>
          <cell r="G716">
            <v>0.13</v>
          </cell>
          <cell r="H716">
            <v>1.87</v>
          </cell>
          <cell r="I716">
            <v>0.57999999999999996</v>
          </cell>
          <cell r="J716">
            <v>0.19</v>
          </cell>
          <cell r="K716">
            <v>0.9</v>
          </cell>
          <cell r="L716">
            <v>0.11</v>
          </cell>
          <cell r="M716">
            <v>11756.85</v>
          </cell>
          <cell r="N716">
            <v>0.04</v>
          </cell>
          <cell r="O716">
            <v>1555.37</v>
          </cell>
          <cell r="P716">
            <v>1769.21</v>
          </cell>
          <cell r="Q716">
            <v>638.37</v>
          </cell>
          <cell r="R716">
            <v>420.38</v>
          </cell>
          <cell r="T716">
            <v>0.01</v>
          </cell>
          <cell r="U716">
            <v>16221.64</v>
          </cell>
          <cell r="Z716">
            <v>0.11</v>
          </cell>
          <cell r="AI716">
            <v>0.8</v>
          </cell>
          <cell r="AU716">
            <v>1.03</v>
          </cell>
        </row>
        <row r="717">
          <cell r="F717" t="str">
            <v>DEB_DIV_GR.CHI.TERNA</v>
          </cell>
          <cell r="G717">
            <v>0.51</v>
          </cell>
          <cell r="H717">
            <v>-0.17</v>
          </cell>
          <cell r="I717">
            <v>0.27</v>
          </cell>
          <cell r="J717">
            <v>1.93</v>
          </cell>
          <cell r="K717">
            <v>2.71</v>
          </cell>
          <cell r="L717">
            <v>1.85</v>
          </cell>
          <cell r="M717">
            <v>-39.94</v>
          </cell>
          <cell r="P717">
            <v>-44.04</v>
          </cell>
          <cell r="Q717">
            <v>-0.01</v>
          </cell>
          <cell r="R717">
            <v>406.37</v>
          </cell>
          <cell r="T717">
            <v>0.6</v>
          </cell>
          <cell r="U717">
            <v>326.38</v>
          </cell>
          <cell r="Z717">
            <v>1.85</v>
          </cell>
          <cell r="AI717">
            <v>0.48</v>
          </cell>
          <cell r="AU717">
            <v>4.78</v>
          </cell>
        </row>
        <row r="718">
          <cell r="F718" t="str">
            <v>DEB_DIV_GR.CHI.TRIPLE</v>
          </cell>
          <cell r="G718">
            <v>264.38</v>
          </cell>
          <cell r="H718">
            <v>58.3</v>
          </cell>
          <cell r="I718">
            <v>0.27</v>
          </cell>
          <cell r="J718">
            <v>1.93</v>
          </cell>
          <cell r="K718">
            <v>0.09</v>
          </cell>
          <cell r="L718">
            <v>0.01</v>
          </cell>
          <cell r="M718">
            <v>222.02</v>
          </cell>
          <cell r="N718">
            <v>0.01</v>
          </cell>
          <cell r="O718">
            <v>36.21</v>
          </cell>
          <cell r="P718">
            <v>29.95</v>
          </cell>
          <cell r="Q718">
            <v>0.19</v>
          </cell>
          <cell r="R718">
            <v>14.01</v>
          </cell>
          <cell r="T718">
            <v>0.44</v>
          </cell>
          <cell r="U718">
            <v>318.13</v>
          </cell>
          <cell r="Z718">
            <v>0.01</v>
          </cell>
          <cell r="AU718">
            <v>0.21</v>
          </cell>
        </row>
        <row r="719">
          <cell r="F719" t="str">
            <v>DEB_DIV_GR.CHI.WIND</v>
          </cell>
          <cell r="G719">
            <v>-0.61</v>
          </cell>
          <cell r="H719">
            <v>58.3</v>
          </cell>
          <cell r="I719">
            <v>51.34</v>
          </cell>
          <cell r="J719">
            <v>27.81</v>
          </cell>
          <cell r="K719">
            <v>-0.61</v>
          </cell>
          <cell r="L719">
            <v>0.02</v>
          </cell>
          <cell r="M719">
            <v>11574.77</v>
          </cell>
          <cell r="N719">
            <v>0.03</v>
          </cell>
          <cell r="O719">
            <v>1519.16</v>
          </cell>
          <cell r="P719">
            <v>1783.3</v>
          </cell>
          <cell r="Q719">
            <v>626.80999999999995</v>
          </cell>
          <cell r="T719">
            <v>0.1</v>
          </cell>
          <cell r="U719">
            <v>15577.13</v>
          </cell>
          <cell r="Z719">
            <v>0.02</v>
          </cell>
          <cell r="AA719">
            <v>51.27</v>
          </cell>
          <cell r="AD719">
            <v>0.01</v>
          </cell>
          <cell r="AF719">
            <v>0.01</v>
          </cell>
          <cell r="AI719">
            <v>8.84</v>
          </cell>
          <cell r="AU719">
            <v>60.27</v>
          </cell>
        </row>
        <row r="720">
          <cell r="F720" t="str">
            <v>DEB_DIV_GR.MOV</v>
          </cell>
          <cell r="G720">
            <v>-0.1</v>
          </cell>
          <cell r="H720">
            <v>0.53</v>
          </cell>
          <cell r="I720">
            <v>-1.67</v>
          </cell>
          <cell r="J720">
            <v>-0.37</v>
          </cell>
          <cell r="K720">
            <v>3.75</v>
          </cell>
          <cell r="L720">
            <v>-405.11</v>
          </cell>
          <cell r="M720">
            <v>0.53</v>
          </cell>
          <cell r="N720">
            <v>0.01</v>
          </cell>
          <cell r="O720">
            <v>-2.1800000000000002</v>
          </cell>
          <cell r="P720">
            <v>1.27</v>
          </cell>
          <cell r="Q720">
            <v>3.2</v>
          </cell>
          <cell r="R720">
            <v>2.41</v>
          </cell>
          <cell r="S720">
            <v>-4.8</v>
          </cell>
          <cell r="T720">
            <v>-24.69</v>
          </cell>
          <cell r="U720">
            <v>-18.11</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DEB_DIV_GR.MOV.BIZ_CAPITAL</v>
          </cell>
          <cell r="G721">
            <v>267.47000000000003</v>
          </cell>
          <cell r="H721">
            <v>58.83</v>
          </cell>
          <cell r="I721">
            <v>51.82</v>
          </cell>
          <cell r="J721">
            <v>28.07</v>
          </cell>
          <cell r="K721">
            <v>406.19</v>
          </cell>
          <cell r="L721">
            <v>-0.09</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DEB_DIV_GR.MOV.CESAP</v>
          </cell>
          <cell r="G722">
            <v>264.38</v>
          </cell>
          <cell r="H722">
            <v>58.3</v>
          </cell>
          <cell r="I722">
            <v>51.34</v>
          </cell>
          <cell r="J722">
            <v>27.81</v>
          </cell>
          <cell r="K722">
            <v>401.83</v>
          </cell>
          <cell r="L722">
            <v>-0.38</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DEB_DIV_GR.MOV.CESI</v>
          </cell>
          <cell r="G723">
            <v>264.38</v>
          </cell>
          <cell r="H723">
            <v>58.3</v>
          </cell>
          <cell r="I723">
            <v>51.34</v>
          </cell>
          <cell r="J723">
            <v>27.81</v>
          </cell>
          <cell r="K723">
            <v>401.83</v>
          </cell>
          <cell r="L723">
            <v>405.94</v>
          </cell>
          <cell r="M723">
            <v>11608.88</v>
          </cell>
          <cell r="N723">
            <v>0.26</v>
          </cell>
          <cell r="O723">
            <v>1710.72</v>
          </cell>
          <cell r="P723">
            <v>1495.89</v>
          </cell>
          <cell r="Q723">
            <v>499.2</v>
          </cell>
          <cell r="R723">
            <v>1424.5</v>
          </cell>
          <cell r="T723">
            <v>25.42</v>
          </cell>
          <cell r="U723">
            <v>17203.96</v>
          </cell>
          <cell r="AI723">
            <v>0.15</v>
          </cell>
          <cell r="AU723">
            <v>0.15</v>
          </cell>
        </row>
        <row r="724">
          <cell r="F724" t="str">
            <v>DEB_DIV_GR.MOV.CISE</v>
          </cell>
          <cell r="G724">
            <v>0.51</v>
          </cell>
          <cell r="H724">
            <v>58.3</v>
          </cell>
          <cell r="I724">
            <v>0.27</v>
          </cell>
          <cell r="J724">
            <v>1.93</v>
          </cell>
          <cell r="K724">
            <v>2.71</v>
          </cell>
          <cell r="L724">
            <v>-0.01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DEB_DIV_GR.MOV.CONPH</v>
          </cell>
          <cell r="G725">
            <v>0.46</v>
          </cell>
          <cell r="H725">
            <v>-0.26</v>
          </cell>
          <cell r="I725">
            <v>0.27</v>
          </cell>
          <cell r="J725">
            <v>1.93</v>
          </cell>
          <cell r="K725">
            <v>0.09</v>
          </cell>
          <cell r="L725">
            <v>-0.17</v>
          </cell>
          <cell r="M725">
            <v>-63.62</v>
          </cell>
          <cell r="O725">
            <v>42.8</v>
          </cell>
          <cell r="P725">
            <v>-53.24</v>
          </cell>
          <cell r="Q725">
            <v>0.24</v>
          </cell>
          <cell r="R725">
            <v>1801.49</v>
          </cell>
          <cell r="T725">
            <v>4.1399999999999997</v>
          </cell>
          <cell r="U725">
            <v>1773.08</v>
          </cell>
          <cell r="Z725">
            <v>-0.17</v>
          </cell>
          <cell r="AU725">
            <v>-0.34</v>
          </cell>
        </row>
        <row r="726">
          <cell r="F726" t="str">
            <v>DEB_DIV_GR.MOV.CORPORATE</v>
          </cell>
          <cell r="G726">
            <v>-0.1</v>
          </cell>
          <cell r="H726">
            <v>-0.26</v>
          </cell>
          <cell r="I726">
            <v>-1.67</v>
          </cell>
          <cell r="J726">
            <v>-0.37</v>
          </cell>
          <cell r="K726">
            <v>2.2999999999999998</v>
          </cell>
          <cell r="L726">
            <v>2.39</v>
          </cell>
          <cell r="M726">
            <v>0.59</v>
          </cell>
          <cell r="N726">
            <v>0.01</v>
          </cell>
          <cell r="O726">
            <v>-2.1800000000000002</v>
          </cell>
          <cell r="P726">
            <v>3161.73</v>
          </cell>
          <cell r="Q726">
            <v>2.94</v>
          </cell>
          <cell r="R726">
            <v>2.41</v>
          </cell>
          <cell r="T726">
            <v>4.25</v>
          </cell>
          <cell r="U726">
            <v>-18.11</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DEB_DIV_GR.MOV.D</v>
          </cell>
          <cell r="G727">
            <v>1444.02</v>
          </cell>
          <cell r="H727">
            <v>54.69</v>
          </cell>
          <cell r="I727">
            <v>1.36</v>
          </cell>
          <cell r="J727">
            <v>0.57999999999999996</v>
          </cell>
          <cell r="K727">
            <v>1500.65</v>
          </cell>
          <cell r="L727">
            <v>2.39</v>
          </cell>
          <cell r="M727">
            <v>22520.54</v>
          </cell>
          <cell r="N727">
            <v>0.28999999999999998</v>
          </cell>
          <cell r="O727">
            <v>3081.49</v>
          </cell>
          <cell r="P727">
            <v>3112.14</v>
          </cell>
          <cell r="Q727">
            <v>1129.45</v>
          </cell>
          <cell r="R727">
            <v>1808.33</v>
          </cell>
          <cell r="T727">
            <v>-0.01</v>
          </cell>
          <cell r="U727">
            <v>32161.45</v>
          </cell>
          <cell r="AG727">
            <v>-0.01</v>
          </cell>
          <cell r="AU727">
            <v>-0.02</v>
          </cell>
        </row>
        <row r="728">
          <cell r="F728" t="str">
            <v>DEB_DIV_GR.MOV.DALM_TR</v>
          </cell>
          <cell r="G728">
            <v>0.75</v>
          </cell>
          <cell r="H728">
            <v>54.69</v>
          </cell>
          <cell r="I728">
            <v>1.36</v>
          </cell>
          <cell r="J728">
            <v>0.57999999999999996</v>
          </cell>
          <cell r="K728">
            <v>0.75</v>
          </cell>
          <cell r="L728">
            <v>-0.25</v>
          </cell>
          <cell r="M728">
            <v>15.7</v>
          </cell>
          <cell r="N728">
            <v>0.15</v>
          </cell>
          <cell r="O728">
            <v>3.37</v>
          </cell>
          <cell r="P728">
            <v>3.65</v>
          </cell>
          <cell r="Q728">
            <v>0.14000000000000001</v>
          </cell>
          <cell r="R728">
            <v>6.84</v>
          </cell>
          <cell r="U728">
            <v>32.78</v>
          </cell>
          <cell r="Z728">
            <v>-0.25</v>
          </cell>
          <cell r="AU728">
            <v>-0.5</v>
          </cell>
        </row>
        <row r="729">
          <cell r="F729" t="str">
            <v>DEB_DIV_GR.MOV.DEVAL</v>
          </cell>
          <cell r="G729">
            <v>85.99</v>
          </cell>
          <cell r="H729">
            <v>54.69</v>
          </cell>
          <cell r="I729">
            <v>1.36</v>
          </cell>
          <cell r="J729">
            <v>0.57999999999999996</v>
          </cell>
          <cell r="K729">
            <v>142.62</v>
          </cell>
          <cell r="L729">
            <v>-0.13</v>
          </cell>
          <cell r="M729">
            <v>22520.54</v>
          </cell>
          <cell r="N729">
            <v>0.28999999999999998</v>
          </cell>
          <cell r="O729">
            <v>3081.49</v>
          </cell>
          <cell r="P729">
            <v>3112.14</v>
          </cell>
          <cell r="Q729">
            <v>1129.45</v>
          </cell>
          <cell r="R729">
            <v>1808.33</v>
          </cell>
          <cell r="T729">
            <v>0.06</v>
          </cell>
          <cell r="U729">
            <v>32161.45</v>
          </cell>
          <cell r="Z729">
            <v>-0.13</v>
          </cell>
          <cell r="AU729">
            <v>-0.2</v>
          </cell>
        </row>
        <row r="730">
          <cell r="F730" t="str">
            <v>DEB_DIV_GR.MOV.EGREEN</v>
          </cell>
          <cell r="G730">
            <v>85.99</v>
          </cell>
          <cell r="H730">
            <v>54.69</v>
          </cell>
          <cell r="I730">
            <v>1.36</v>
          </cell>
          <cell r="J730">
            <v>0.57999999999999996</v>
          </cell>
          <cell r="K730">
            <v>1.94</v>
          </cell>
          <cell r="L730">
            <v>-0.05</v>
          </cell>
          <cell r="M730">
            <v>10763.69</v>
          </cell>
          <cell r="N730">
            <v>0.26</v>
          </cell>
          <cell r="O730">
            <v>1526.13</v>
          </cell>
          <cell r="P730">
            <v>1.27</v>
          </cell>
          <cell r="Q730">
            <v>491.08</v>
          </cell>
          <cell r="R730">
            <v>1387.95</v>
          </cell>
          <cell r="T730">
            <v>25.42</v>
          </cell>
          <cell r="U730">
            <v>15939.83</v>
          </cell>
          <cell r="Z730">
            <v>-0.05</v>
          </cell>
          <cell r="AI730">
            <v>0.09</v>
          </cell>
          <cell r="AU730">
            <v>1.26</v>
          </cell>
        </row>
        <row r="731">
          <cell r="F731" t="str">
            <v>DEB_DIV_GR.MOV.EINBV</v>
          </cell>
          <cell r="G731">
            <v>0.21</v>
          </cell>
          <cell r="H731">
            <v>5.48</v>
          </cell>
          <cell r="I731">
            <v>1.36</v>
          </cell>
          <cell r="J731">
            <v>0.57999999999999996</v>
          </cell>
          <cell r="K731">
            <v>0.21</v>
          </cell>
          <cell r="L731">
            <v>-0.9</v>
          </cell>
          <cell r="M731">
            <v>0.3</v>
          </cell>
          <cell r="N731">
            <v>0.16</v>
          </cell>
          <cell r="O731">
            <v>0.44</v>
          </cell>
          <cell r="R731">
            <v>3.32</v>
          </cell>
          <cell r="S731">
            <v>0.02</v>
          </cell>
          <cell r="U731">
            <v>144.38</v>
          </cell>
          <cell r="Z731">
            <v>-0.9</v>
          </cell>
          <cell r="AU731">
            <v>-1.8</v>
          </cell>
        </row>
        <row r="732">
          <cell r="F732" t="str">
            <v>DEB_DIV_GR.MOV.EL_AMBIE</v>
          </cell>
          <cell r="G732">
            <v>85.18</v>
          </cell>
          <cell r="H732">
            <v>4.3499999999999996</v>
          </cell>
          <cell r="I732">
            <v>-1.89</v>
          </cell>
          <cell r="J732">
            <v>1.2</v>
          </cell>
          <cell r="K732">
            <v>85.18</v>
          </cell>
          <cell r="L732">
            <v>-0.01</v>
          </cell>
          <cell r="R732">
            <v>8.2200000000000006</v>
          </cell>
          <cell r="U732">
            <v>7.08</v>
          </cell>
          <cell r="Z732">
            <v>-0.01</v>
          </cell>
          <cell r="AI732">
            <v>0.06</v>
          </cell>
          <cell r="AU732">
            <v>0.04</v>
          </cell>
        </row>
        <row r="733">
          <cell r="F733" t="str">
            <v>DEB_DIV_GR.MOV.EL_GEN</v>
          </cell>
          <cell r="G733">
            <v>0.6</v>
          </cell>
          <cell r="H733">
            <v>0.3</v>
          </cell>
          <cell r="I733">
            <v>9.1</v>
          </cell>
          <cell r="J733">
            <v>1.2</v>
          </cell>
          <cell r="K733">
            <v>0.9</v>
          </cell>
          <cell r="L733">
            <v>0.79</v>
          </cell>
          <cell r="M733">
            <v>7.0000000000000007E-2</v>
          </cell>
          <cell r="R733">
            <v>4.9000000000000004</v>
          </cell>
          <cell r="S733">
            <v>0</v>
          </cell>
          <cell r="U733">
            <v>6.46</v>
          </cell>
          <cell r="Z733">
            <v>0.79</v>
          </cell>
          <cell r="AG733">
            <v>0.79</v>
          </cell>
          <cell r="AU733">
            <v>2.37</v>
          </cell>
        </row>
        <row r="734">
          <cell r="F734" t="str">
            <v>DEB_DIV_GR.MOV.EN_DISTR</v>
          </cell>
          <cell r="G734">
            <v>1444.02</v>
          </cell>
          <cell r="H734">
            <v>54.69</v>
          </cell>
          <cell r="I734">
            <v>1.36</v>
          </cell>
          <cell r="J734">
            <v>0.57999999999999996</v>
          </cell>
          <cell r="K734">
            <v>1500.65</v>
          </cell>
          <cell r="L734">
            <v>-172.7</v>
          </cell>
          <cell r="M734">
            <v>0.35</v>
          </cell>
          <cell r="N734">
            <v>0.01</v>
          </cell>
          <cell r="O734">
            <v>0.44</v>
          </cell>
          <cell r="S734">
            <v>0.02</v>
          </cell>
          <cell r="U734">
            <v>143.46</v>
          </cell>
          <cell r="Z734">
            <v>-172.7</v>
          </cell>
          <cell r="AI734">
            <v>6.17</v>
          </cell>
          <cell r="AL734">
            <v>-0.01</v>
          </cell>
          <cell r="AR734">
            <v>0</v>
          </cell>
          <cell r="AU734">
            <v>-339.24</v>
          </cell>
        </row>
        <row r="735">
          <cell r="F735" t="str">
            <v>DEB_DIV_GR.MOV.EN_FTL</v>
          </cell>
          <cell r="G735">
            <v>1444.02</v>
          </cell>
          <cell r="H735">
            <v>54.69</v>
          </cell>
          <cell r="I735">
            <v>1.36</v>
          </cell>
          <cell r="J735">
            <v>0.57999999999999996</v>
          </cell>
          <cell r="K735">
            <v>1.94</v>
          </cell>
          <cell r="L735">
            <v>-0.04</v>
          </cell>
          <cell r="M735">
            <v>0.3</v>
          </cell>
          <cell r="N735">
            <v>0.16</v>
          </cell>
          <cell r="O735">
            <v>0.44</v>
          </cell>
          <cell r="R735">
            <v>3.32</v>
          </cell>
          <cell r="S735">
            <v>0.02</v>
          </cell>
          <cell r="U735">
            <v>144.38</v>
          </cell>
          <cell r="X735">
            <v>0.01</v>
          </cell>
          <cell r="Z735">
            <v>-0.04</v>
          </cell>
          <cell r="AI735">
            <v>0</v>
          </cell>
          <cell r="AU735">
            <v>-7.0000000000000007E-2</v>
          </cell>
        </row>
        <row r="736">
          <cell r="F736" t="str">
            <v>DEB_DIV_GR.MOV.EN_HYDRO</v>
          </cell>
          <cell r="G736">
            <v>25.27</v>
          </cell>
          <cell r="H736">
            <v>54.39</v>
          </cell>
          <cell r="I736">
            <v>1.36</v>
          </cell>
          <cell r="J736">
            <v>0.57999999999999996</v>
          </cell>
          <cell r="K736">
            <v>54.39</v>
          </cell>
          <cell r="L736">
            <v>0.13</v>
          </cell>
          <cell r="M736">
            <v>0.02</v>
          </cell>
          <cell r="N736">
            <v>0.15</v>
          </cell>
          <cell r="U736">
            <v>0.3</v>
          </cell>
          <cell r="Z736">
            <v>0.13</v>
          </cell>
          <cell r="AI736">
            <v>0.09</v>
          </cell>
          <cell r="AU736">
            <v>0.35</v>
          </cell>
        </row>
        <row r="737">
          <cell r="F737" t="str">
            <v>DEB_DIV_GR.MOV.EN_POWER</v>
          </cell>
          <cell r="G737">
            <v>0.21</v>
          </cell>
          <cell r="H737">
            <v>54.39</v>
          </cell>
          <cell r="I737">
            <v>9.34</v>
          </cell>
          <cell r="J737">
            <v>1.22</v>
          </cell>
          <cell r="K737">
            <v>0.21</v>
          </cell>
          <cell r="L737">
            <v>-5.53</v>
          </cell>
          <cell r="M737">
            <v>0.3</v>
          </cell>
          <cell r="N737">
            <v>0.16</v>
          </cell>
          <cell r="O737">
            <v>0.44</v>
          </cell>
          <cell r="R737">
            <v>3.32</v>
          </cell>
          <cell r="S737">
            <v>-4.8</v>
          </cell>
          <cell r="T737">
            <v>-0.01</v>
          </cell>
          <cell r="U737">
            <v>144.38</v>
          </cell>
          <cell r="Z737">
            <v>-5.53</v>
          </cell>
          <cell r="AI737">
            <v>0.46</v>
          </cell>
          <cell r="AU737">
            <v>-15.41</v>
          </cell>
        </row>
        <row r="738">
          <cell r="F738" t="str">
            <v>DEB_DIV_GR.MOV.EN_PROD</v>
          </cell>
          <cell r="G738">
            <v>85.18</v>
          </cell>
          <cell r="H738">
            <v>0.27</v>
          </cell>
          <cell r="I738">
            <v>0.26</v>
          </cell>
          <cell r="J738">
            <v>2.2799999999999998</v>
          </cell>
          <cell r="K738">
            <v>85.18</v>
          </cell>
          <cell r="L738">
            <v>-139.80000000000001</v>
          </cell>
          <cell r="M738">
            <v>1486.75</v>
          </cell>
          <cell r="N738">
            <v>0.24</v>
          </cell>
          <cell r="O738">
            <v>61.1</v>
          </cell>
          <cell r="P738">
            <v>6.79</v>
          </cell>
          <cell r="Q738">
            <v>3.81</v>
          </cell>
          <cell r="R738">
            <v>21</v>
          </cell>
          <cell r="S738">
            <v>0.19</v>
          </cell>
          <cell r="T738">
            <v>0.02</v>
          </cell>
          <cell r="U738">
            <v>1770.35</v>
          </cell>
          <cell r="Z738">
            <v>-139.80000000000001</v>
          </cell>
          <cell r="AI738">
            <v>0.45</v>
          </cell>
          <cell r="AL738">
            <v>0.05</v>
          </cell>
          <cell r="AU738">
            <v>-279.08</v>
          </cell>
        </row>
        <row r="739">
          <cell r="F739" t="str">
            <v>DEB_DIV_GR.MOV.EN_TRADE</v>
          </cell>
          <cell r="G739">
            <v>0.6</v>
          </cell>
          <cell r="H739">
            <v>0.3</v>
          </cell>
          <cell r="I739">
            <v>-0.15</v>
          </cell>
          <cell r="J739">
            <v>2.04</v>
          </cell>
          <cell r="K739">
            <v>0.9</v>
          </cell>
          <cell r="L739">
            <v>-1.1399999999999999</v>
          </cell>
          <cell r="M739">
            <v>263.45</v>
          </cell>
          <cell r="N739">
            <v>1.62</v>
          </cell>
          <cell r="O739">
            <v>58.47</v>
          </cell>
          <cell r="P739">
            <v>51.1</v>
          </cell>
          <cell r="Q739">
            <v>27.68</v>
          </cell>
          <cell r="R739">
            <v>30.92</v>
          </cell>
          <cell r="S739">
            <v>0.02</v>
          </cell>
          <cell r="T739">
            <v>0.04</v>
          </cell>
          <cell r="U739">
            <v>689.83</v>
          </cell>
          <cell r="Z739">
            <v>-1.1399999999999999</v>
          </cell>
          <cell r="AI739">
            <v>0.02</v>
          </cell>
          <cell r="AU739">
            <v>-2.2200000000000002</v>
          </cell>
        </row>
        <row r="740">
          <cell r="F740" t="str">
            <v>DEB_DIV_GR.MOV.ENEL_IT</v>
          </cell>
          <cell r="G740">
            <v>1357.28</v>
          </cell>
          <cell r="H740">
            <v>0.3</v>
          </cell>
          <cell r="I740">
            <v>0.41</v>
          </cell>
          <cell r="J740">
            <v>0.24</v>
          </cell>
          <cell r="K740">
            <v>1357.28</v>
          </cell>
          <cell r="L740">
            <v>-1.1599999999999999</v>
          </cell>
          <cell r="M740">
            <v>11608.88</v>
          </cell>
          <cell r="N740">
            <v>0.26</v>
          </cell>
          <cell r="O740">
            <v>1710.72</v>
          </cell>
          <cell r="P740">
            <v>1495.89</v>
          </cell>
          <cell r="Q740">
            <v>499.2</v>
          </cell>
          <cell r="R740">
            <v>1424.5</v>
          </cell>
          <cell r="T740">
            <v>0.87</v>
          </cell>
          <cell r="U740">
            <v>17203.96</v>
          </cell>
          <cell r="Z740">
            <v>-1.1599999999999999</v>
          </cell>
          <cell r="AI740">
            <v>0.45</v>
          </cell>
          <cell r="AU740">
            <v>-1</v>
          </cell>
        </row>
        <row r="741">
          <cell r="F741" t="str">
            <v>DEB_DIV_GR.MOV.ENEL_SI</v>
          </cell>
          <cell r="G741">
            <v>1444.02</v>
          </cell>
          <cell r="H741">
            <v>54.69</v>
          </cell>
          <cell r="I741">
            <v>1.36</v>
          </cell>
          <cell r="J741">
            <v>0.57999999999999996</v>
          </cell>
          <cell r="K741">
            <v>1500.65</v>
          </cell>
          <cell r="L741">
            <v>-0.11</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DEB_DIV_GR.MOV.ERGA</v>
          </cell>
          <cell r="G742">
            <v>1445.06</v>
          </cell>
          <cell r="H742">
            <v>54.72</v>
          </cell>
          <cell r="I742">
            <v>1.36</v>
          </cell>
          <cell r="J742">
            <v>0.57999999999999996</v>
          </cell>
          <cell r="K742">
            <v>1501.72</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DEB_DIV_GR.MOV.EUROGEN</v>
          </cell>
          <cell r="G743">
            <v>1.04</v>
          </cell>
          <cell r="H743">
            <v>0.03</v>
          </cell>
          <cell r="I743">
            <v>1.36</v>
          </cell>
          <cell r="J743">
            <v>0.57999999999999996</v>
          </cell>
          <cell r="K743">
            <v>1.07</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DEB_DIV_GR.MOV.FACTOR</v>
          </cell>
          <cell r="G744">
            <v>0.76</v>
          </cell>
          <cell r="H744">
            <v>0.03</v>
          </cell>
          <cell r="I744">
            <v>27.24</v>
          </cell>
          <cell r="J744">
            <v>0.39</v>
          </cell>
          <cell r="K744">
            <v>0.79</v>
          </cell>
          <cell r="L744">
            <v>1.07</v>
          </cell>
          <cell r="M744">
            <v>764.63</v>
          </cell>
          <cell r="O744">
            <v>201.13</v>
          </cell>
          <cell r="P744">
            <v>63.33</v>
          </cell>
          <cell r="Q744">
            <v>7.41</v>
          </cell>
          <cell r="T744">
            <v>-30.01</v>
          </cell>
          <cell r="U744">
            <v>1101.96</v>
          </cell>
          <cell r="AU744">
            <v>-30.01</v>
          </cell>
        </row>
        <row r="745">
          <cell r="F745" t="str">
            <v>DEB_DIV_GR.MOV.INTERPW</v>
          </cell>
          <cell r="G745">
            <v>1.04</v>
          </cell>
          <cell r="H745">
            <v>0.03</v>
          </cell>
          <cell r="I745">
            <v>36.72</v>
          </cell>
          <cell r="J745">
            <v>28.07</v>
          </cell>
          <cell r="K745">
            <v>1.07</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DEB_DIV_GR.MOV.IPEF_II</v>
          </cell>
          <cell r="G746">
            <v>0.28000000000000003</v>
          </cell>
          <cell r="H746">
            <v>0.03</v>
          </cell>
          <cell r="I746">
            <v>9.48</v>
          </cell>
          <cell r="J746">
            <v>27.68</v>
          </cell>
          <cell r="K746">
            <v>0.28000000000000003</v>
          </cell>
          <cell r="L746">
            <v>-0.28999999999999998</v>
          </cell>
          <cell r="M746">
            <v>83.89</v>
          </cell>
          <cell r="O746">
            <v>26.42</v>
          </cell>
          <cell r="P746">
            <v>89.64</v>
          </cell>
          <cell r="Q746">
            <v>7.0000000000000007E-2</v>
          </cell>
          <cell r="U746">
            <v>210.61</v>
          </cell>
          <cell r="Z746">
            <v>-0.28999999999999998</v>
          </cell>
          <cell r="AU746">
            <v>-0.51</v>
          </cell>
        </row>
        <row r="747">
          <cell r="F747" t="str">
            <v>DEB_DIV_GR.MOV.SEI</v>
          </cell>
          <cell r="G747">
            <v>1.04</v>
          </cell>
          <cell r="H747">
            <v>0.03</v>
          </cell>
          <cell r="I747">
            <v>36.72</v>
          </cell>
          <cell r="J747">
            <v>27.68</v>
          </cell>
          <cell r="K747">
            <v>1.07</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DEB_DIV_GR.MOV.SFERA</v>
          </cell>
          <cell r="G748">
            <v>3789.08</v>
          </cell>
          <cell r="H748">
            <v>276.27</v>
          </cell>
          <cell r="I748">
            <v>364.99</v>
          </cell>
          <cell r="J748">
            <v>146.76</v>
          </cell>
          <cell r="K748">
            <v>4577.1000000000004</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DEB_DIV_GR.MOV.SOLE</v>
          </cell>
          <cell r="G749">
            <v>1606.13</v>
          </cell>
          <cell r="H749">
            <v>171.33</v>
          </cell>
          <cell r="I749">
            <v>97.81</v>
          </cell>
          <cell r="J749">
            <v>60.47</v>
          </cell>
          <cell r="K749">
            <v>1935.74</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DEB_DIV_GR.MOV.TERNA</v>
          </cell>
          <cell r="G750">
            <v>927.1</v>
          </cell>
          <cell r="H750">
            <v>137.74</v>
          </cell>
          <cell r="I750">
            <v>118.64</v>
          </cell>
          <cell r="J750">
            <v>52.52</v>
          </cell>
          <cell r="K750">
            <v>1236</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DEB_DIV_GR.MOV.TRIPLE</v>
          </cell>
          <cell r="G751">
            <v>1606.13</v>
          </cell>
          <cell r="H751">
            <v>171.33</v>
          </cell>
          <cell r="I751">
            <v>97.81</v>
          </cell>
          <cell r="J751">
            <v>60.47</v>
          </cell>
          <cell r="K751">
            <v>1935.74</v>
          </cell>
          <cell r="L751">
            <v>-0.19</v>
          </cell>
          <cell r="M751">
            <v>-204.09</v>
          </cell>
          <cell r="N751">
            <v>0.18</v>
          </cell>
          <cell r="O751">
            <v>20.58</v>
          </cell>
          <cell r="P751">
            <v>13.35</v>
          </cell>
          <cell r="Q751">
            <v>0.19</v>
          </cell>
          <cell r="U751">
            <v>-174.84</v>
          </cell>
          <cell r="Z751">
            <v>-0.19</v>
          </cell>
          <cell r="AU751">
            <v>-0.19</v>
          </cell>
        </row>
        <row r="752">
          <cell r="F752" t="str">
            <v>DEB_DIV_GR.MOV.WEBIZ</v>
          </cell>
          <cell r="G752">
            <v>679.03</v>
          </cell>
          <cell r="H752">
            <v>33.590000000000003</v>
          </cell>
          <cell r="I752">
            <v>-20.83</v>
          </cell>
          <cell r="J752">
            <v>7.95</v>
          </cell>
          <cell r="K752">
            <v>699.74</v>
          </cell>
          <cell r="L752">
            <v>-0.47</v>
          </cell>
          <cell r="M752">
            <v>671.48</v>
          </cell>
          <cell r="N752">
            <v>0.43</v>
          </cell>
          <cell r="O752">
            <v>155.9</v>
          </cell>
          <cell r="P752">
            <v>192.05</v>
          </cell>
          <cell r="Q752">
            <v>62.13</v>
          </cell>
          <cell r="U752">
            <v>1081.99</v>
          </cell>
          <cell r="Z752">
            <v>-0.47</v>
          </cell>
          <cell r="AU752">
            <v>-0.94</v>
          </cell>
        </row>
        <row r="753">
          <cell r="F753" t="str">
            <v>DEB_DIV_GR.MOV.WIND</v>
          </cell>
          <cell r="G753">
            <v>1606.13</v>
          </cell>
          <cell r="H753">
            <v>171.33</v>
          </cell>
          <cell r="I753">
            <v>97.81</v>
          </cell>
          <cell r="J753">
            <v>60.47</v>
          </cell>
          <cell r="K753">
            <v>1935.74</v>
          </cell>
          <cell r="L753">
            <v>-35.15</v>
          </cell>
          <cell r="M753">
            <v>-0.06</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DEB_DIV_GR.STO</v>
          </cell>
          <cell r="G754">
            <v>3789.08</v>
          </cell>
          <cell r="H754">
            <v>276.27</v>
          </cell>
          <cell r="I754">
            <v>364.99</v>
          </cell>
          <cell r="J754">
            <v>0.25</v>
          </cell>
          <cell r="K754">
            <v>4577.1000000000004</v>
          </cell>
          <cell r="L754">
            <v>22.79</v>
          </cell>
          <cell r="M754">
            <v>1.05</v>
          </cell>
          <cell r="N754">
            <v>0.01</v>
          </cell>
          <cell r="O754">
            <v>6.09</v>
          </cell>
          <cell r="P754">
            <v>1.27</v>
          </cell>
          <cell r="Q754">
            <v>3.2</v>
          </cell>
          <cell r="R754">
            <v>18.34</v>
          </cell>
          <cell r="S754">
            <v>0</v>
          </cell>
          <cell r="T754">
            <v>15.31</v>
          </cell>
          <cell r="U754">
            <v>3.51</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DEB_DIV_TZ</v>
          </cell>
          <cell r="G755">
            <v>1606.13</v>
          </cell>
          <cell r="H755">
            <v>5.55</v>
          </cell>
          <cell r="I755">
            <v>4.09</v>
          </cell>
          <cell r="J755">
            <v>24.59</v>
          </cell>
          <cell r="K755">
            <v>1.84</v>
          </cell>
          <cell r="L755">
            <v>272.44</v>
          </cell>
          <cell r="M755">
            <v>1.68</v>
          </cell>
          <cell r="N755">
            <v>6.93</v>
          </cell>
          <cell r="O755">
            <v>14.6</v>
          </cell>
          <cell r="P755">
            <v>0.04</v>
          </cell>
          <cell r="Q755">
            <v>0.16</v>
          </cell>
          <cell r="R755">
            <v>63.98</v>
          </cell>
          <cell r="S755">
            <v>4.55</v>
          </cell>
          <cell r="T755">
            <v>1210.92</v>
          </cell>
          <cell r="U755">
            <v>33.36</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DEB_DIV_TZ.APE</v>
          </cell>
          <cell r="G756">
            <v>7.0000000000000007E-2</v>
          </cell>
          <cell r="H756">
            <v>17.100000000000001</v>
          </cell>
          <cell r="I756">
            <v>6.29</v>
          </cell>
          <cell r="J756">
            <v>19.29</v>
          </cell>
          <cell r="K756">
            <v>1.82</v>
          </cell>
          <cell r="L756">
            <v>244.67</v>
          </cell>
          <cell r="M756">
            <v>0.79</v>
          </cell>
          <cell r="N756">
            <v>0.01</v>
          </cell>
          <cell r="O756">
            <v>13.3</v>
          </cell>
          <cell r="P756">
            <v>7.73</v>
          </cell>
          <cell r="Q756">
            <v>2.2000000000000002</v>
          </cell>
          <cell r="R756">
            <v>63.98</v>
          </cell>
          <cell r="S756">
            <v>6.35</v>
          </cell>
          <cell r="T756">
            <v>1351.81</v>
          </cell>
          <cell r="U756">
            <v>11.11</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DEB_DIV_TZ.CHI</v>
          </cell>
          <cell r="G757">
            <v>3.06</v>
          </cell>
          <cell r="H757">
            <v>5.55</v>
          </cell>
          <cell r="I757">
            <v>4.09</v>
          </cell>
          <cell r="J757">
            <v>24.59</v>
          </cell>
          <cell r="K757">
            <v>1.84</v>
          </cell>
          <cell r="L757">
            <v>272.44</v>
          </cell>
          <cell r="M757">
            <v>1.68</v>
          </cell>
          <cell r="N757">
            <v>6.93</v>
          </cell>
          <cell r="O757">
            <v>14.6</v>
          </cell>
          <cell r="P757">
            <v>0.04</v>
          </cell>
          <cell r="Q757">
            <v>0.16</v>
          </cell>
          <cell r="R757">
            <v>63.98</v>
          </cell>
          <cell r="S757">
            <v>4.55</v>
          </cell>
          <cell r="T757">
            <v>1210.92</v>
          </cell>
          <cell r="U757">
            <v>33.36</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DEB_DIV_TZ.MOV</v>
          </cell>
          <cell r="G758">
            <v>-7.0000000000000007E-2</v>
          </cell>
          <cell r="H758">
            <v>-11.55</v>
          </cell>
          <cell r="I758">
            <v>-2.2000000000000002</v>
          </cell>
          <cell r="J758">
            <v>5.3</v>
          </cell>
          <cell r="K758">
            <v>0.02</v>
          </cell>
          <cell r="L758">
            <v>27.77</v>
          </cell>
          <cell r="M758">
            <v>0.89</v>
          </cell>
          <cell r="N758">
            <v>6.93</v>
          </cell>
          <cell r="O758">
            <v>1.3</v>
          </cell>
          <cell r="P758">
            <v>0.04</v>
          </cell>
          <cell r="Q758">
            <v>0.16</v>
          </cell>
          <cell r="S758">
            <v>-1.8</v>
          </cell>
          <cell r="T758">
            <v>-140.88999999999999</v>
          </cell>
          <cell r="U758">
            <v>22.25</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DEB_DIV_TZ.STO</v>
          </cell>
          <cell r="G759">
            <v>3.34</v>
          </cell>
          <cell r="H759">
            <v>5.55</v>
          </cell>
          <cell r="I759">
            <v>4.09</v>
          </cell>
          <cell r="J759">
            <v>24.59</v>
          </cell>
          <cell r="K759">
            <v>1.84</v>
          </cell>
          <cell r="L759">
            <v>272.44</v>
          </cell>
          <cell r="M759">
            <v>1.68</v>
          </cell>
          <cell r="N759">
            <v>6.93</v>
          </cell>
          <cell r="O759">
            <v>14.6</v>
          </cell>
          <cell r="P759">
            <v>0.04</v>
          </cell>
          <cell r="Q759">
            <v>0.16</v>
          </cell>
          <cell r="R759">
            <v>63.98</v>
          </cell>
          <cell r="S759">
            <v>4.55</v>
          </cell>
          <cell r="T759">
            <v>1210.92</v>
          </cell>
          <cell r="U759">
            <v>33.36</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DEB_ERARIO</v>
          </cell>
          <cell r="G760">
            <v>0.03</v>
          </cell>
          <cell r="H760">
            <v>3.8</v>
          </cell>
          <cell r="I760">
            <v>0.95</v>
          </cell>
          <cell r="J760">
            <v>10.35</v>
          </cell>
          <cell r="K760">
            <v>0.33</v>
          </cell>
          <cell r="L760">
            <v>14.17</v>
          </cell>
          <cell r="M760">
            <v>0.04</v>
          </cell>
          <cell r="N760">
            <v>0.99</v>
          </cell>
          <cell r="O760">
            <v>54.4</v>
          </cell>
          <cell r="P760">
            <v>0.59</v>
          </cell>
          <cell r="Q760">
            <v>8.1199999999999992</v>
          </cell>
          <cell r="R760">
            <v>6.6</v>
          </cell>
          <cell r="T760">
            <v>1016.18</v>
          </cell>
          <cell r="U760">
            <v>18.82</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DEB_ERARIO.APE</v>
          </cell>
          <cell r="G761">
            <v>0.28999999999999998</v>
          </cell>
          <cell r="H761">
            <v>2.0499999999999998</v>
          </cell>
          <cell r="I761">
            <v>1.58</v>
          </cell>
          <cell r="J761">
            <v>9.07</v>
          </cell>
          <cell r="K761">
            <v>5.14</v>
          </cell>
          <cell r="L761">
            <v>1180.3499999999999</v>
          </cell>
          <cell r="M761">
            <v>217.32</v>
          </cell>
          <cell r="N761">
            <v>12.96</v>
          </cell>
          <cell r="O761">
            <v>77.319999999999993</v>
          </cell>
          <cell r="P761">
            <v>34.57</v>
          </cell>
          <cell r="Q761">
            <v>10.220000000000001</v>
          </cell>
          <cell r="R761">
            <v>6.6</v>
          </cell>
          <cell r="S761">
            <v>0.06</v>
          </cell>
          <cell r="T761">
            <v>574.69000000000005</v>
          </cell>
          <cell r="U761">
            <v>7.68</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DEB_ERARIO.CHI</v>
          </cell>
          <cell r="G762">
            <v>0.03</v>
          </cell>
          <cell r="H762">
            <v>3.8</v>
          </cell>
          <cell r="I762">
            <v>0.95</v>
          </cell>
          <cell r="J762">
            <v>10.35</v>
          </cell>
          <cell r="K762">
            <v>0.47</v>
          </cell>
          <cell r="L762">
            <v>14.17</v>
          </cell>
          <cell r="M762">
            <v>0.04</v>
          </cell>
          <cell r="N762">
            <v>0.99</v>
          </cell>
          <cell r="O762">
            <v>54.4</v>
          </cell>
          <cell r="P762">
            <v>0.59</v>
          </cell>
          <cell r="Q762">
            <v>9.11</v>
          </cell>
          <cell r="T762">
            <v>1016.18</v>
          </cell>
          <cell r="U762">
            <v>18.82</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DEB_ERARIO.MOV</v>
          </cell>
          <cell r="G763">
            <v>-0.26</v>
          </cell>
          <cell r="H763">
            <v>1.75</v>
          </cell>
          <cell r="I763">
            <v>-0.63</v>
          </cell>
          <cell r="J763">
            <v>1.28</v>
          </cell>
          <cell r="K763">
            <v>0.42</v>
          </cell>
          <cell r="L763">
            <v>-1166.18</v>
          </cell>
          <cell r="M763">
            <v>0.04</v>
          </cell>
          <cell r="N763">
            <v>0.99</v>
          </cell>
          <cell r="O763">
            <v>-22.92</v>
          </cell>
          <cell r="P763">
            <v>0.59</v>
          </cell>
          <cell r="Q763">
            <v>1.66</v>
          </cell>
          <cell r="S763">
            <v>-0.06</v>
          </cell>
          <cell r="T763">
            <v>441.49</v>
          </cell>
          <cell r="U763">
            <v>11.14</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DEB_ERARIO.STO</v>
          </cell>
          <cell r="G764">
            <v>0.03</v>
          </cell>
          <cell r="H764">
            <v>3.8</v>
          </cell>
          <cell r="I764">
            <v>0.95</v>
          </cell>
          <cell r="J764">
            <v>10.35</v>
          </cell>
          <cell r="K764">
            <v>0.05</v>
          </cell>
          <cell r="L764">
            <v>14.17</v>
          </cell>
          <cell r="M764">
            <v>0.04</v>
          </cell>
          <cell r="N764">
            <v>0.99</v>
          </cell>
          <cell r="O764">
            <v>54.4</v>
          </cell>
          <cell r="P764">
            <v>0.59</v>
          </cell>
          <cell r="Q764">
            <v>-46.34</v>
          </cell>
          <cell r="T764">
            <v>1016.18</v>
          </cell>
          <cell r="U764">
            <v>18.82</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DEB_RIP_FPE</v>
          </cell>
          <cell r="G765">
            <v>1.37</v>
          </cell>
          <cell r="H765">
            <v>11.15</v>
          </cell>
          <cell r="I765">
            <v>3.02</v>
          </cell>
          <cell r="J765">
            <v>0.09</v>
          </cell>
          <cell r="K765">
            <v>1.96</v>
          </cell>
          <cell r="L765">
            <v>2.42</v>
          </cell>
          <cell r="N765">
            <v>-1.77</v>
          </cell>
          <cell r="P765">
            <v>-0.03</v>
          </cell>
          <cell r="T765">
            <v>411.51</v>
          </cell>
          <cell r="U765">
            <v>0.51</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DEB_RIP_FPE.APE</v>
          </cell>
          <cell r="G766">
            <v>0.61</v>
          </cell>
          <cell r="H766">
            <v>11.15</v>
          </cell>
          <cell r="I766">
            <v>3.02</v>
          </cell>
          <cell r="J766">
            <v>7.0000000000000007E-2</v>
          </cell>
          <cell r="K766">
            <v>1.0900000000000001</v>
          </cell>
          <cell r="L766">
            <v>2.42</v>
          </cell>
          <cell r="O766">
            <v>-38.729999999999997</v>
          </cell>
          <cell r="P766">
            <v>-0.04</v>
          </cell>
          <cell r="Q766">
            <v>-11.74</v>
          </cell>
          <cell r="T766">
            <v>411.51</v>
          </cell>
          <cell r="U766">
            <v>0.51</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DEB_RIP_FPE.CHI</v>
          </cell>
          <cell r="G767">
            <v>0.03</v>
          </cell>
          <cell r="H767">
            <v>11.15</v>
          </cell>
          <cell r="I767">
            <v>3.02</v>
          </cell>
          <cell r="J767">
            <v>7.0000000000000007E-2</v>
          </cell>
          <cell r="K767">
            <v>0.03</v>
          </cell>
          <cell r="L767">
            <v>2.42</v>
          </cell>
          <cell r="O767">
            <v>300</v>
          </cell>
          <cell r="T767">
            <v>411.51</v>
          </cell>
          <cell r="U767">
            <v>0.51</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DEB_RIP_FPE.MOV</v>
          </cell>
          <cell r="G768">
            <v>0.15</v>
          </cell>
          <cell r="H768">
            <v>0.03</v>
          </cell>
          <cell r="I768">
            <v>0.03</v>
          </cell>
          <cell r="K768">
            <v>0.15</v>
          </cell>
          <cell r="L768">
            <v>0.03</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DEB_RIP_FPE.STO</v>
          </cell>
          <cell r="G769">
            <v>0.56999999999999995</v>
          </cell>
          <cell r="H769">
            <v>11.15</v>
          </cell>
          <cell r="I769">
            <v>3.02</v>
          </cell>
          <cell r="J769">
            <v>0.02</v>
          </cell>
          <cell r="K769">
            <v>0.68</v>
          </cell>
          <cell r="L769">
            <v>2.42</v>
          </cell>
          <cell r="N769">
            <v>-0.18</v>
          </cell>
          <cell r="T769">
            <v>411.51</v>
          </cell>
          <cell r="U769">
            <v>0.51</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DEBBT_DEBMLT</v>
          </cell>
          <cell r="G770">
            <v>0.01</v>
          </cell>
          <cell r="H770">
            <v>7.0000000000000007E-2</v>
          </cell>
          <cell r="I770">
            <v>0.02</v>
          </cell>
          <cell r="J770">
            <v>0</v>
          </cell>
          <cell r="K770">
            <v>0.01</v>
          </cell>
          <cell r="L770">
            <v>0</v>
          </cell>
          <cell r="M770">
            <v>0</v>
          </cell>
          <cell r="N770">
            <v>0</v>
          </cell>
          <cell r="O770">
            <v>0</v>
          </cell>
          <cell r="P770">
            <v>0</v>
          </cell>
          <cell r="Q770">
            <v>3.54</v>
          </cell>
          <cell r="R770">
            <v>0</v>
          </cell>
          <cell r="T770">
            <v>0</v>
          </cell>
          <cell r="U770">
            <v>181.86</v>
          </cell>
          <cell r="V770">
            <v>0</v>
          </cell>
          <cell r="W770">
            <v>0</v>
          </cell>
          <cell r="X770">
            <v>0</v>
          </cell>
          <cell r="Z770">
            <v>0</v>
          </cell>
          <cell r="AD770">
            <v>0</v>
          </cell>
          <cell r="AG770">
            <v>0</v>
          </cell>
          <cell r="AL770">
            <v>0</v>
          </cell>
          <cell r="AM770">
            <v>0</v>
          </cell>
          <cell r="AO770">
            <v>0</v>
          </cell>
          <cell r="AU770">
            <v>0</v>
          </cell>
        </row>
        <row r="771">
          <cell r="F771" t="str">
            <v>DEBCOMTOT_EB</v>
          </cell>
          <cell r="G771">
            <v>0.48</v>
          </cell>
          <cell r="H771">
            <v>14.34</v>
          </cell>
          <cell r="I771">
            <v>35.99</v>
          </cell>
          <cell r="J771">
            <v>17.11</v>
          </cell>
          <cell r="K771">
            <v>1.08</v>
          </cell>
          <cell r="L771">
            <v>683.63</v>
          </cell>
          <cell r="M771">
            <v>8.86</v>
          </cell>
          <cell r="N771">
            <v>14.63</v>
          </cell>
          <cell r="O771">
            <v>17.78</v>
          </cell>
          <cell r="P771">
            <v>7.08</v>
          </cell>
          <cell r="Q771">
            <v>0.44</v>
          </cell>
          <cell r="S771">
            <v>2.59</v>
          </cell>
          <cell r="T771">
            <v>3590.02</v>
          </cell>
          <cell r="U771">
            <v>667.7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DEC_INC_ATT_DIV</v>
          </cell>
          <cell r="G772">
            <v>0.26</v>
          </cell>
          <cell r="H772">
            <v>-1.54</v>
          </cell>
          <cell r="I772">
            <v>-9.73</v>
          </cell>
          <cell r="J772">
            <v>0.67</v>
          </cell>
          <cell r="K772">
            <v>133.47</v>
          </cell>
          <cell r="L772">
            <v>133.47</v>
          </cell>
          <cell r="M772">
            <v>0.8</v>
          </cell>
          <cell r="N772">
            <v>-34.979999999999997</v>
          </cell>
          <cell r="O772">
            <v>-2.93</v>
          </cell>
          <cell r="P772">
            <v>45.97</v>
          </cell>
          <cell r="Q772">
            <v>-0.83</v>
          </cell>
          <cell r="S772">
            <v>-0.13</v>
          </cell>
          <cell r="U772">
            <v>-9.82</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DEC_INC_CRE_CCSE</v>
          </cell>
          <cell r="G773">
            <v>4.7699999999999996</v>
          </cell>
          <cell r="H773">
            <v>14.4</v>
          </cell>
          <cell r="I773">
            <v>0.31</v>
          </cell>
          <cell r="J773">
            <v>0.37</v>
          </cell>
          <cell r="K773">
            <v>19.850000000000001</v>
          </cell>
          <cell r="L773">
            <v>133.47</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DEC_INC_CRE_COM</v>
          </cell>
          <cell r="G774">
            <v>4.7699999999999996</v>
          </cell>
          <cell r="H774">
            <v>-0.19</v>
          </cell>
          <cell r="I774">
            <v>3.45</v>
          </cell>
          <cell r="J774">
            <v>0.04</v>
          </cell>
          <cell r="K774">
            <v>2.62</v>
          </cell>
          <cell r="L774">
            <v>19.850000000000001</v>
          </cell>
          <cell r="M774">
            <v>-3.23</v>
          </cell>
          <cell r="N774">
            <v>-57.45</v>
          </cell>
          <cell r="O774">
            <v>-15.09</v>
          </cell>
          <cell r="P774">
            <v>-87.23</v>
          </cell>
          <cell r="Q774">
            <v>24.29</v>
          </cell>
          <cell r="S774">
            <v>0.03</v>
          </cell>
          <cell r="U774">
            <v>-290.37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DEC_INC_RIM</v>
          </cell>
          <cell r="G775">
            <v>45.61</v>
          </cell>
          <cell r="H775">
            <v>2.41</v>
          </cell>
          <cell r="I775">
            <v>-2.85</v>
          </cell>
          <cell r="J775">
            <v>0.04</v>
          </cell>
          <cell r="K775">
            <v>99.94</v>
          </cell>
          <cell r="L775">
            <v>2.62</v>
          </cell>
          <cell r="M775">
            <v>-0.94</v>
          </cell>
          <cell r="N775">
            <v>-57.45</v>
          </cell>
          <cell r="O775">
            <v>0.03</v>
          </cell>
          <cell r="P775">
            <v>-87.23</v>
          </cell>
          <cell r="Q775">
            <v>24.29</v>
          </cell>
          <cell r="S775">
            <v>0.03</v>
          </cell>
          <cell r="U775">
            <v>85.77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DEP_CLI</v>
          </cell>
          <cell r="G776">
            <v>0.01</v>
          </cell>
          <cell r="H776">
            <v>0.14000000000000001</v>
          </cell>
          <cell r="I776">
            <v>2.0299999999999998</v>
          </cell>
          <cell r="J776">
            <v>-85.52</v>
          </cell>
          <cell r="K776">
            <v>0.3</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DEP_CLI.APE</v>
          </cell>
          <cell r="G777">
            <v>0.11</v>
          </cell>
          <cell r="H777">
            <v>182.63</v>
          </cell>
          <cell r="I777">
            <v>3.16</v>
          </cell>
          <cell r="J777">
            <v>56.06</v>
          </cell>
          <cell r="K777">
            <v>0.42</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DEP_CLI.CHI</v>
          </cell>
          <cell r="G778">
            <v>38.630000000000003</v>
          </cell>
          <cell r="H778">
            <v>289.27</v>
          </cell>
          <cell r="I778">
            <v>2.0299999999999998</v>
          </cell>
          <cell r="J778">
            <v>142.57</v>
          </cell>
          <cell r="K778">
            <v>0.3</v>
          </cell>
          <cell r="L778">
            <v>0.01</v>
          </cell>
          <cell r="M778">
            <v>0.08</v>
          </cell>
          <cell r="N778">
            <v>2.4300000000000002</v>
          </cell>
          <cell r="O778">
            <v>1.1499999999999999</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DEP_CLI.MOV</v>
          </cell>
          <cell r="G779">
            <v>38.630000000000003</v>
          </cell>
          <cell r="H779">
            <v>0.02</v>
          </cell>
          <cell r="I779">
            <v>-1.1299999999999999</v>
          </cell>
          <cell r="J779">
            <v>32.18</v>
          </cell>
          <cell r="K779">
            <v>-0.12</v>
          </cell>
          <cell r="L779">
            <v>92.82</v>
          </cell>
          <cell r="M779">
            <v>-0.35</v>
          </cell>
          <cell r="N779">
            <v>2.4300000000000002</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DEP_CLI.STO</v>
          </cell>
          <cell r="G780">
            <v>0.01</v>
          </cell>
          <cell r="H780">
            <v>0.02</v>
          </cell>
          <cell r="I780">
            <v>2.0299999999999998</v>
          </cell>
          <cell r="J780">
            <v>-85.52</v>
          </cell>
          <cell r="K780">
            <v>0.3</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DIF_CON</v>
          </cell>
          <cell r="G781">
            <v>6.71</v>
          </cell>
          <cell r="H781">
            <v>2.96</v>
          </cell>
          <cell r="I781">
            <v>85.52</v>
          </cell>
          <cell r="J781">
            <v>0.01</v>
          </cell>
          <cell r="K781">
            <v>6.71</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DIF_CON.APE</v>
          </cell>
          <cell r="G782">
            <v>0.14000000000000001</v>
          </cell>
          <cell r="H782">
            <v>0.12</v>
          </cell>
          <cell r="I782">
            <v>0.23</v>
          </cell>
          <cell r="J782">
            <v>0.01</v>
          </cell>
          <cell r="K782">
            <v>0.26</v>
          </cell>
          <cell r="L782">
            <v>6.71</v>
          </cell>
          <cell r="M782">
            <v>-923.72</v>
          </cell>
          <cell r="N782">
            <v>-57.45</v>
          </cell>
          <cell r="O782">
            <v>16.010000000000002</v>
          </cell>
          <cell r="P782">
            <v>-87.23</v>
          </cell>
          <cell r="Q782">
            <v>117.77</v>
          </cell>
          <cell r="R782">
            <v>6995.7</v>
          </cell>
          <cell r="S782">
            <v>13.16</v>
          </cell>
          <cell r="U782">
            <v>-1278.07</v>
          </cell>
          <cell r="AG782">
            <v>7142.64</v>
          </cell>
          <cell r="AU782">
            <v>14285.28</v>
          </cell>
        </row>
        <row r="783">
          <cell r="F783" t="str">
            <v>DIF_CON.CHI</v>
          </cell>
          <cell r="G783">
            <v>5.5</v>
          </cell>
          <cell r="H783">
            <v>4.51</v>
          </cell>
          <cell r="I783">
            <v>0.3</v>
          </cell>
          <cell r="J783">
            <v>0.24</v>
          </cell>
          <cell r="K783">
            <v>10.55</v>
          </cell>
          <cell r="L783">
            <v>0.26</v>
          </cell>
          <cell r="M783">
            <v>0.24</v>
          </cell>
          <cell r="N783">
            <v>36.090000000000003</v>
          </cell>
          <cell r="O783">
            <v>15.71</v>
          </cell>
          <cell r="P783">
            <v>-0.03</v>
          </cell>
          <cell r="Q783">
            <v>113.16</v>
          </cell>
          <cell r="R783">
            <v>6910.91</v>
          </cell>
          <cell r="S783">
            <v>12.8</v>
          </cell>
          <cell r="T783">
            <v>0.71</v>
          </cell>
          <cell r="U783">
            <v>121.16</v>
          </cell>
          <cell r="AG783">
            <v>14818.63</v>
          </cell>
          <cell r="AO783">
            <v>30.81</v>
          </cell>
          <cell r="AU783">
            <v>21938.11</v>
          </cell>
        </row>
        <row r="784">
          <cell r="F784" t="str">
            <v>DIF_CON.MOV</v>
          </cell>
          <cell r="G784">
            <v>54.97</v>
          </cell>
          <cell r="H784">
            <v>21.01</v>
          </cell>
          <cell r="I784">
            <v>54.95</v>
          </cell>
          <cell r="J784">
            <v>0.57999999999999996</v>
          </cell>
          <cell r="K784">
            <v>131.51</v>
          </cell>
          <cell r="L784">
            <v>10.55</v>
          </cell>
          <cell r="M784">
            <v>7.0000000000000007E-2</v>
          </cell>
          <cell r="N784">
            <v>36.090000000000003</v>
          </cell>
          <cell r="O784">
            <v>-0.3</v>
          </cell>
          <cell r="Q784">
            <v>-4.6100000000000003</v>
          </cell>
          <cell r="R784">
            <v>-84.79</v>
          </cell>
          <cell r="S784">
            <v>-0.36</v>
          </cell>
          <cell r="U784">
            <v>22.81</v>
          </cell>
          <cell r="AG784">
            <v>7675.99</v>
          </cell>
          <cell r="AH784">
            <v>55.43</v>
          </cell>
          <cell r="AI784">
            <v>51.52</v>
          </cell>
          <cell r="AO784">
            <v>30.81</v>
          </cell>
          <cell r="AU784">
            <v>7652.83</v>
          </cell>
        </row>
        <row r="785">
          <cell r="F785" t="str">
            <v>DIF_CON.STO</v>
          </cell>
          <cell r="G785">
            <v>54.97</v>
          </cell>
          <cell r="H785">
            <v>6.11</v>
          </cell>
          <cell r="I785">
            <v>54.95</v>
          </cell>
          <cell r="J785">
            <v>0.57999999999999996</v>
          </cell>
          <cell r="K785">
            <v>6.11</v>
          </cell>
          <cell r="L785">
            <v>131.51</v>
          </cell>
          <cell r="M785">
            <v>0.24</v>
          </cell>
          <cell r="N785">
            <v>36.090000000000003</v>
          </cell>
          <cell r="O785">
            <v>15.71</v>
          </cell>
          <cell r="P785">
            <v>-0.03</v>
          </cell>
          <cell r="Q785">
            <v>113.16</v>
          </cell>
          <cell r="R785">
            <v>6910.91</v>
          </cell>
          <cell r="S785">
            <v>12.8</v>
          </cell>
          <cell r="T785">
            <v>0.71</v>
          </cell>
          <cell r="U785">
            <v>121.16</v>
          </cell>
          <cell r="AG785">
            <v>14818.63</v>
          </cell>
          <cell r="AO785">
            <v>30.81</v>
          </cell>
          <cell r="AU785">
            <v>21938.11</v>
          </cell>
        </row>
        <row r="786">
          <cell r="F786" t="str">
            <v>DIS_LIQ_FIN</v>
          </cell>
          <cell r="G786">
            <v>0.02</v>
          </cell>
          <cell r="H786">
            <v>22</v>
          </cell>
          <cell r="I786">
            <v>0.49</v>
          </cell>
          <cell r="J786">
            <v>1.51</v>
          </cell>
          <cell r="K786">
            <v>-0.3</v>
          </cell>
          <cell r="L786">
            <v>21.14</v>
          </cell>
          <cell r="M786">
            <v>1.27</v>
          </cell>
          <cell r="N786">
            <v>-0.16</v>
          </cell>
          <cell r="O786">
            <v>14.78</v>
          </cell>
          <cell r="P786">
            <v>-0.74</v>
          </cell>
          <cell r="Q786">
            <v>0</v>
          </cell>
          <cell r="R786">
            <v>-41.4</v>
          </cell>
          <cell r="S786">
            <v>-0.5</v>
          </cell>
          <cell r="T786">
            <v>-69.849999999999994</v>
          </cell>
          <cell r="U786">
            <v>41.39</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DIS_LIQ_INI</v>
          </cell>
          <cell r="G787">
            <v>2.61</v>
          </cell>
          <cell r="H787">
            <v>29.54</v>
          </cell>
          <cell r="I787">
            <v>1.2</v>
          </cell>
          <cell r="J787">
            <v>-0.06</v>
          </cell>
          <cell r="K787">
            <v>3.74</v>
          </cell>
          <cell r="L787">
            <v>13.97</v>
          </cell>
          <cell r="M787">
            <v>3.24</v>
          </cell>
          <cell r="N787">
            <v>-3.28</v>
          </cell>
          <cell r="O787">
            <v>12.16</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EA_SOC_TZ</v>
          </cell>
          <cell r="G788">
            <v>52.36</v>
          </cell>
          <cell r="H788">
            <v>0.93</v>
          </cell>
          <cell r="I788">
            <v>54.75</v>
          </cell>
          <cell r="J788">
            <v>0.57999999999999996</v>
          </cell>
          <cell r="K788">
            <v>107.69</v>
          </cell>
          <cell r="L788">
            <v>3.74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EA_SOC_TZ.FN</v>
          </cell>
          <cell r="G789">
            <v>56.32</v>
          </cell>
          <cell r="H789">
            <v>21.49</v>
          </cell>
          <cell r="I789">
            <v>54.75</v>
          </cell>
          <cell r="J789">
            <v>0.57999999999999996</v>
          </cell>
          <cell r="K789">
            <v>133.43</v>
          </cell>
          <cell r="L789">
            <v>107.69</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EC_TIT_DIV</v>
          </cell>
          <cell r="G790">
            <v>1.37</v>
          </cell>
          <cell r="H790">
            <v>0.48</v>
          </cell>
          <cell r="I790">
            <v>0.02</v>
          </cell>
          <cell r="J790">
            <v>0.09</v>
          </cell>
          <cell r="K790">
            <v>1.96</v>
          </cell>
          <cell r="L790">
            <v>133.43</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EC_VET_ML</v>
          </cell>
          <cell r="G791">
            <v>0.61</v>
          </cell>
          <cell r="H791">
            <v>0.41</v>
          </cell>
          <cell r="I791">
            <v>0.02</v>
          </cell>
          <cell r="J791">
            <v>7.0000000000000007E-2</v>
          </cell>
          <cell r="K791">
            <v>1.0900000000000001</v>
          </cell>
          <cell r="L791">
            <v>1.96</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EC_VET_ML.AT</v>
          </cell>
          <cell r="G792">
            <v>0.03</v>
          </cell>
          <cell r="H792">
            <v>0.41</v>
          </cell>
          <cell r="J792">
            <v>7.0000000000000007E-2</v>
          </cell>
          <cell r="K792">
            <v>0.03</v>
          </cell>
          <cell r="L792">
            <v>1.0900000000000001</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EC_VET_ML.BT</v>
          </cell>
          <cell r="G793">
            <v>0.15</v>
          </cell>
          <cell r="H793">
            <v>0.12</v>
          </cell>
          <cell r="I793">
            <v>0.03</v>
          </cell>
          <cell r="J793">
            <v>-85.52</v>
          </cell>
          <cell r="K793">
            <v>0.15</v>
          </cell>
          <cell r="L793">
            <v>0.03</v>
          </cell>
          <cell r="T793">
            <v>0.48</v>
          </cell>
          <cell r="U793">
            <v>-85.52</v>
          </cell>
          <cell r="AG793">
            <v>0.48</v>
          </cell>
          <cell r="AU793">
            <v>0.96</v>
          </cell>
        </row>
        <row r="794">
          <cell r="F794" t="str">
            <v>EC_VET_ML.MT</v>
          </cell>
          <cell r="G794">
            <v>0.56999999999999995</v>
          </cell>
          <cell r="H794">
            <v>7.0000000000000007E-2</v>
          </cell>
          <cell r="I794">
            <v>0.02</v>
          </cell>
          <cell r="J794">
            <v>0.02</v>
          </cell>
          <cell r="K794">
            <v>0.68</v>
          </cell>
          <cell r="L794">
            <v>0.15</v>
          </cell>
          <cell r="T794">
            <v>6547.25</v>
          </cell>
          <cell r="U794">
            <v>85.52</v>
          </cell>
          <cell r="AG794">
            <v>6675.25</v>
          </cell>
          <cell r="AM794">
            <v>128</v>
          </cell>
          <cell r="AU794">
            <v>13350.5</v>
          </cell>
        </row>
        <row r="795">
          <cell r="F795" t="str">
            <v>EC_VET_TOT</v>
          </cell>
          <cell r="G795">
            <v>0.01</v>
          </cell>
          <cell r="H795">
            <v>7.0000000000000007E-2</v>
          </cell>
          <cell r="I795">
            <v>0.02</v>
          </cell>
          <cell r="J795">
            <v>0.02</v>
          </cell>
          <cell r="K795">
            <v>0.01</v>
          </cell>
          <cell r="L795">
            <v>0.68</v>
          </cell>
          <cell r="T795">
            <v>12850.8</v>
          </cell>
          <cell r="U795">
            <v>17.5</v>
          </cell>
          <cell r="AG795">
            <v>13026.8</v>
          </cell>
          <cell r="AM795">
            <v>176</v>
          </cell>
          <cell r="AU795">
            <v>26053.599999999999</v>
          </cell>
        </row>
        <row r="796">
          <cell r="F796" t="str">
            <v>EER</v>
          </cell>
          <cell r="G796">
            <v>56.34</v>
          </cell>
          <cell r="H796">
            <v>21.49</v>
          </cell>
          <cell r="I796">
            <v>54.97</v>
          </cell>
          <cell r="J796">
            <v>0.67</v>
          </cell>
          <cell r="K796">
            <v>133.47</v>
          </cell>
          <cell r="L796">
            <v>0.01</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EER.POMPAGGI</v>
          </cell>
          <cell r="G797">
            <v>56.34</v>
          </cell>
          <cell r="H797">
            <v>21.49</v>
          </cell>
          <cell r="I797">
            <v>54.97</v>
          </cell>
          <cell r="J797">
            <v>0.67</v>
          </cell>
          <cell r="K797">
            <v>133.47</v>
          </cell>
          <cell r="L797">
            <v>133.47</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EEVG_AOP</v>
          </cell>
          <cell r="G798">
            <v>54.97</v>
          </cell>
          <cell r="H798">
            <v>21.01</v>
          </cell>
          <cell r="I798">
            <v>54.95</v>
          </cell>
          <cell r="J798">
            <v>0.57999999999999996</v>
          </cell>
          <cell r="K798">
            <v>131.51</v>
          </cell>
          <cell r="L798">
            <v>133.47</v>
          </cell>
          <cell r="U798">
            <v>-85.52</v>
          </cell>
          <cell r="X798">
            <v>216.57</v>
          </cell>
          <cell r="AD798">
            <v>411.56</v>
          </cell>
          <cell r="AE798">
            <v>12.16</v>
          </cell>
          <cell r="AG798">
            <v>2028.64</v>
          </cell>
          <cell r="AH798">
            <v>11.36</v>
          </cell>
          <cell r="AM798">
            <v>1376.99</v>
          </cell>
          <cell r="AU798">
            <v>4057.28</v>
          </cell>
        </row>
        <row r="799">
          <cell r="F799" t="str">
            <v>EEVG_AOP_EB</v>
          </cell>
          <cell r="G799">
            <v>54.97</v>
          </cell>
          <cell r="H799">
            <v>6.11</v>
          </cell>
          <cell r="I799">
            <v>54.95</v>
          </cell>
          <cell r="J799">
            <v>0.57999999999999996</v>
          </cell>
          <cell r="K799">
            <v>6.11</v>
          </cell>
          <cell r="L799">
            <v>131.51</v>
          </cell>
          <cell r="U799">
            <v>85.52</v>
          </cell>
          <cell r="X799">
            <v>216.57</v>
          </cell>
          <cell r="AD799">
            <v>411.56</v>
          </cell>
          <cell r="AE799">
            <v>12.16</v>
          </cell>
          <cell r="AG799">
            <v>2028.64</v>
          </cell>
          <cell r="AH799">
            <v>11.36</v>
          </cell>
          <cell r="AM799">
            <v>1376.99</v>
          </cell>
          <cell r="AU799">
            <v>4057.28</v>
          </cell>
        </row>
        <row r="800">
          <cell r="F800" t="str">
            <v>EEVG_ENDIS</v>
          </cell>
          <cell r="G800">
            <v>81.11</v>
          </cell>
          <cell r="H800">
            <v>13.97</v>
          </cell>
          <cell r="I800">
            <v>91.9</v>
          </cell>
          <cell r="J800">
            <v>17.5</v>
          </cell>
          <cell r="K800">
            <v>13.97</v>
          </cell>
          <cell r="L800">
            <v>6.11</v>
          </cell>
          <cell r="U800">
            <v>17.5</v>
          </cell>
          <cell r="X800">
            <v>18823.34</v>
          </cell>
          <cell r="AD800">
            <v>575.84</v>
          </cell>
          <cell r="AE800">
            <v>3447.39</v>
          </cell>
          <cell r="AG800">
            <v>24100.14</v>
          </cell>
          <cell r="AH800">
            <v>1253.57</v>
          </cell>
          <cell r="AU800">
            <v>48200.28</v>
          </cell>
        </row>
        <row r="801">
          <cell r="F801" t="str">
            <v>EEVG_ENDIS.FASCIA_1</v>
          </cell>
          <cell r="G801">
            <v>2.61</v>
          </cell>
          <cell r="H801">
            <v>13.97</v>
          </cell>
          <cell r="I801">
            <v>0.2</v>
          </cell>
          <cell r="J801">
            <v>191.66</v>
          </cell>
          <cell r="K801">
            <v>3.74</v>
          </cell>
          <cell r="L801">
            <v>13.97</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EEVG_ENDIS.FASCIA_2</v>
          </cell>
          <cell r="G802">
            <v>52.36</v>
          </cell>
          <cell r="H802">
            <v>0.93</v>
          </cell>
          <cell r="I802">
            <v>54.75</v>
          </cell>
          <cell r="J802">
            <v>0.57999999999999996</v>
          </cell>
          <cell r="K802">
            <v>107.69</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EEVG_ENDIS.FASCIA_4</v>
          </cell>
          <cell r="G803">
            <v>52.36</v>
          </cell>
          <cell r="H803">
            <v>0.01</v>
          </cell>
          <cell r="I803">
            <v>54.75</v>
          </cell>
          <cell r="J803">
            <v>0.57999999999999996</v>
          </cell>
          <cell r="K803">
            <v>3.3</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EEVG_ENGRTN</v>
          </cell>
          <cell r="H804">
            <v>0.01</v>
          </cell>
          <cell r="I804">
            <v>3.29</v>
          </cell>
          <cell r="K804">
            <v>0.01</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EEVG_ENGRTN_EB</v>
          </cell>
          <cell r="G805">
            <v>0.66</v>
          </cell>
          <cell r="H805">
            <v>0.01</v>
          </cell>
          <cell r="I805">
            <v>3.29</v>
          </cell>
          <cell r="J805">
            <v>245</v>
          </cell>
          <cell r="K805">
            <v>4.93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EEVG_ENTZ</v>
          </cell>
          <cell r="G806">
            <v>0.66</v>
          </cell>
          <cell r="H806">
            <v>0.97</v>
          </cell>
          <cell r="I806">
            <v>3.29</v>
          </cell>
          <cell r="J806">
            <v>227.5</v>
          </cell>
          <cell r="K806">
            <v>1.63</v>
          </cell>
          <cell r="L806">
            <v>4.93</v>
          </cell>
          <cell r="M806">
            <v>1627.61</v>
          </cell>
          <cell r="O806">
            <v>370.71</v>
          </cell>
          <cell r="P806">
            <v>654.21</v>
          </cell>
          <cell r="Q806">
            <v>58.73</v>
          </cell>
          <cell r="U806">
            <v>2938.76</v>
          </cell>
          <cell r="X806">
            <v>0.1</v>
          </cell>
          <cell r="AG806">
            <v>0.1</v>
          </cell>
          <cell r="AU806">
            <v>0.2</v>
          </cell>
        </row>
        <row r="807">
          <cell r="F807" t="str">
            <v>EEVG_ENTZ_EB</v>
          </cell>
          <cell r="G807">
            <v>9605.52</v>
          </cell>
          <cell r="H807">
            <v>1271.19</v>
          </cell>
          <cell r="I807">
            <v>517.16</v>
          </cell>
          <cell r="J807">
            <v>284.04000000000002</v>
          </cell>
          <cell r="K807">
            <v>11677.91</v>
          </cell>
          <cell r="L807">
            <v>1.63</v>
          </cell>
          <cell r="U807">
            <v>17.5</v>
          </cell>
          <cell r="X807">
            <v>0.1</v>
          </cell>
          <cell r="AG807">
            <v>0.1</v>
          </cell>
          <cell r="AU807">
            <v>0.2</v>
          </cell>
        </row>
        <row r="808">
          <cell r="F808" t="str">
            <v>EEVG_TOT</v>
          </cell>
          <cell r="G808">
            <v>9782.19</v>
          </cell>
          <cell r="H808">
            <v>1287.98</v>
          </cell>
          <cell r="I808">
            <v>545.45000000000005</v>
          </cell>
          <cell r="J808">
            <v>291.89999999999998</v>
          </cell>
          <cell r="K808">
            <v>11907.52</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EFE</v>
          </cell>
          <cell r="G809">
            <v>21981.01</v>
          </cell>
          <cell r="H809">
            <v>1039.1300000000001</v>
          </cell>
          <cell r="I809">
            <v>3713.3</v>
          </cell>
          <cell r="J809">
            <v>1389.02</v>
          </cell>
          <cell r="K809">
            <v>28122.46</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EFE.CP</v>
          </cell>
          <cell r="G810">
            <v>2885.12</v>
          </cell>
          <cell r="H810">
            <v>988.11</v>
          </cell>
          <cell r="I810">
            <v>196.83</v>
          </cell>
          <cell r="J810">
            <v>25.78</v>
          </cell>
          <cell r="K810">
            <v>4095.84</v>
          </cell>
          <cell r="L810">
            <v>3393</v>
          </cell>
          <cell r="U810">
            <v>17.5</v>
          </cell>
          <cell r="Z810">
            <v>3393</v>
          </cell>
          <cell r="AG810">
            <v>3393</v>
          </cell>
          <cell r="AU810">
            <v>10179</v>
          </cell>
        </row>
        <row r="811">
          <cell r="F811" t="str">
            <v>EFE_EB</v>
          </cell>
          <cell r="G811">
            <v>20858.34</v>
          </cell>
          <cell r="H811">
            <v>988.11</v>
          </cell>
          <cell r="I811">
            <v>3461.17</v>
          </cell>
          <cell r="J811">
            <v>1264.93</v>
          </cell>
          <cell r="K811">
            <v>26572.55</v>
          </cell>
          <cell r="L811">
            <v>3393</v>
          </cell>
          <cell r="M811">
            <v>1627.61</v>
          </cell>
          <cell r="O811">
            <v>370.71</v>
          </cell>
          <cell r="P811">
            <v>654.21</v>
          </cell>
          <cell r="Q811">
            <v>58.73</v>
          </cell>
          <cell r="U811">
            <v>2956.26</v>
          </cell>
          <cell r="Z811">
            <v>3393</v>
          </cell>
          <cell r="AG811">
            <v>3393</v>
          </cell>
          <cell r="AU811">
            <v>10179</v>
          </cell>
        </row>
        <row r="812">
          <cell r="F812" t="str">
            <v>EFN</v>
          </cell>
          <cell r="G812">
            <v>20858.34</v>
          </cell>
          <cell r="H812">
            <v>5.92</v>
          </cell>
          <cell r="I812">
            <v>3461.17</v>
          </cell>
          <cell r="J812">
            <v>1264.93</v>
          </cell>
          <cell r="K812">
            <v>5.92</v>
          </cell>
          <cell r="L812">
            <v>26572.55</v>
          </cell>
          <cell r="M812">
            <v>500</v>
          </cell>
          <cell r="O812">
            <v>300</v>
          </cell>
          <cell r="R812">
            <v>12</v>
          </cell>
          <cell r="U812">
            <v>1030.94</v>
          </cell>
          <cell r="Y812">
            <v>701.84</v>
          </cell>
          <cell r="AG812">
            <v>701.84</v>
          </cell>
          <cell r="AU812">
            <v>1403.68</v>
          </cell>
        </row>
        <row r="813">
          <cell r="F813" t="str">
            <v>EFN_EB</v>
          </cell>
          <cell r="G813">
            <v>6.24</v>
          </cell>
          <cell r="H813">
            <v>667.64</v>
          </cell>
          <cell r="I813">
            <v>0.28999999999999998</v>
          </cell>
          <cell r="J813">
            <v>0.05</v>
          </cell>
          <cell r="K813">
            <v>667.64</v>
          </cell>
          <cell r="L813">
            <v>5.92</v>
          </cell>
          <cell r="M813">
            <v>500</v>
          </cell>
          <cell r="U813">
            <v>586.54999999999995</v>
          </cell>
          <cell r="Y813">
            <v>701.84</v>
          </cell>
          <cell r="AG813">
            <v>701.84</v>
          </cell>
          <cell r="AU813">
            <v>1403.68</v>
          </cell>
        </row>
        <row r="814">
          <cell r="F814" t="str">
            <v>EGRTN</v>
          </cell>
          <cell r="G814">
            <v>2885.12</v>
          </cell>
          <cell r="H814">
            <v>667.64</v>
          </cell>
          <cell r="I814">
            <v>196.83</v>
          </cell>
          <cell r="J814">
            <v>25.78</v>
          </cell>
          <cell r="K814">
            <v>3422.28</v>
          </cell>
          <cell r="L814">
            <v>667.64</v>
          </cell>
          <cell r="M814">
            <v>500</v>
          </cell>
          <cell r="O814">
            <v>300</v>
          </cell>
          <cell r="R814">
            <v>12</v>
          </cell>
          <cell r="U814">
            <v>1030.94</v>
          </cell>
          <cell r="Y814">
            <v>3651.47</v>
          </cell>
          <cell r="AG814">
            <v>3651.47</v>
          </cell>
          <cell r="AU814">
            <v>7302.94</v>
          </cell>
        </row>
        <row r="815">
          <cell r="F815" t="str">
            <v>EGRTN_EB</v>
          </cell>
          <cell r="G815">
            <v>2885.12</v>
          </cell>
          <cell r="H815">
            <v>314.55</v>
          </cell>
          <cell r="I815">
            <v>196.83</v>
          </cell>
          <cell r="J815">
            <v>25.78</v>
          </cell>
          <cell r="K815">
            <v>3422.28</v>
          </cell>
          <cell r="L815">
            <v>3422.28</v>
          </cell>
          <cell r="O815">
            <v>300</v>
          </cell>
          <cell r="R815">
            <v>12</v>
          </cell>
          <cell r="U815">
            <v>444.39</v>
          </cell>
          <cell r="Y815">
            <v>3651.47</v>
          </cell>
          <cell r="AG815">
            <v>3758.47</v>
          </cell>
          <cell r="AM815">
            <v>107</v>
          </cell>
          <cell r="AU815">
            <v>7516.94</v>
          </cell>
        </row>
        <row r="816">
          <cell r="F816" t="str">
            <v>EN_VEN</v>
          </cell>
          <cell r="G816">
            <v>17973.22</v>
          </cell>
          <cell r="H816">
            <v>314.55</v>
          </cell>
          <cell r="I816">
            <v>3264.34</v>
          </cell>
          <cell r="J816">
            <v>1239.1500000000001</v>
          </cell>
          <cell r="K816">
            <v>22476.71</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EN_VEN_ML</v>
          </cell>
          <cell r="G817">
            <v>20858.34</v>
          </cell>
          <cell r="H817">
            <v>314.55</v>
          </cell>
          <cell r="I817">
            <v>3264.34</v>
          </cell>
          <cell r="J817">
            <v>1239.1500000000001</v>
          </cell>
          <cell r="K817">
            <v>25898.99</v>
          </cell>
          <cell r="L817">
            <v>22476.71</v>
          </cell>
          <cell r="U817">
            <v>5.63</v>
          </cell>
          <cell r="X817">
            <v>0.1</v>
          </cell>
          <cell r="Y817">
            <v>4426.6000000000004</v>
          </cell>
          <cell r="AG817">
            <v>4426.7</v>
          </cell>
          <cell r="AU817">
            <v>8853.4</v>
          </cell>
        </row>
        <row r="818">
          <cell r="F818" t="str">
            <v>EN_VEN_MV</v>
          </cell>
          <cell r="G818">
            <v>0.05</v>
          </cell>
          <cell r="H818">
            <v>0.26</v>
          </cell>
          <cell r="I818">
            <v>0.08</v>
          </cell>
          <cell r="J818">
            <v>0.02</v>
          </cell>
          <cell r="K818">
            <v>0.41</v>
          </cell>
          <cell r="L818">
            <v>25898.99</v>
          </cell>
          <cell r="N818">
            <v>79</v>
          </cell>
          <cell r="T818">
            <v>25832.27</v>
          </cell>
          <cell r="U818">
            <v>-5.63</v>
          </cell>
          <cell r="AG818">
            <v>27894.26</v>
          </cell>
          <cell r="AM818">
            <v>1982.99</v>
          </cell>
          <cell r="AU818">
            <v>55788.52</v>
          </cell>
        </row>
        <row r="819">
          <cell r="F819" t="str">
            <v>EPL_ALTRE</v>
          </cell>
          <cell r="G819">
            <v>-15.63</v>
          </cell>
          <cell r="H819">
            <v>-3.07</v>
          </cell>
          <cell r="I819">
            <v>-5.99</v>
          </cell>
          <cell r="J819">
            <v>69.37</v>
          </cell>
          <cell r="K819">
            <v>-25.5</v>
          </cell>
          <cell r="L819">
            <v>0.41</v>
          </cell>
          <cell r="M819">
            <v>1204.1300000000001</v>
          </cell>
          <cell r="N819">
            <v>-60.73</v>
          </cell>
          <cell r="O819">
            <v>206.81</v>
          </cell>
          <cell r="P819">
            <v>20.32</v>
          </cell>
          <cell r="Q819">
            <v>83</v>
          </cell>
          <cell r="R819">
            <v>99.23</v>
          </cell>
          <cell r="S819">
            <v>0.02</v>
          </cell>
          <cell r="T819">
            <v>0.71</v>
          </cell>
          <cell r="U819">
            <v>2830.29</v>
          </cell>
          <cell r="AD819">
            <v>6.03</v>
          </cell>
          <cell r="AG819">
            <v>95.72</v>
          </cell>
          <cell r="AU819">
            <v>191.44</v>
          </cell>
        </row>
        <row r="820">
          <cell r="F820" t="str">
            <v>EPL_GEO</v>
          </cell>
          <cell r="G820">
            <v>0.05</v>
          </cell>
          <cell r="H820">
            <v>0.26</v>
          </cell>
          <cell r="I820">
            <v>0.08</v>
          </cell>
          <cell r="J820">
            <v>0.02</v>
          </cell>
          <cell r="K820">
            <v>0.41</v>
          </cell>
          <cell r="L820">
            <v>-25.5</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EPL_IDRO</v>
          </cell>
          <cell r="G821">
            <v>0.03</v>
          </cell>
          <cell r="H821">
            <v>0.26</v>
          </cell>
          <cell r="I821">
            <v>0.08</v>
          </cell>
          <cell r="J821">
            <v>72.98</v>
          </cell>
          <cell r="K821">
            <v>0.03</v>
          </cell>
          <cell r="L821">
            <v>0.41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EPL_TOT</v>
          </cell>
          <cell r="G822">
            <v>0.02</v>
          </cell>
          <cell r="H822">
            <v>0.26</v>
          </cell>
          <cell r="I822">
            <v>0.08</v>
          </cell>
          <cell r="J822">
            <v>142.35</v>
          </cell>
          <cell r="K822">
            <v>0.38</v>
          </cell>
          <cell r="L822">
            <v>0.03</v>
          </cell>
          <cell r="M822">
            <v>500.24</v>
          </cell>
          <cell r="N822">
            <v>-3.28</v>
          </cell>
          <cell r="O822">
            <v>299.98</v>
          </cell>
          <cell r="P822">
            <v>88.91</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EPLTERMO_A</v>
          </cell>
          <cell r="G823">
            <v>0.05</v>
          </cell>
          <cell r="H823">
            <v>0.26</v>
          </cell>
          <cell r="I823">
            <v>0.08</v>
          </cell>
          <cell r="J823">
            <v>0.02</v>
          </cell>
          <cell r="K823">
            <v>0.41</v>
          </cell>
          <cell r="L823">
            <v>0.38</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EPLTERMO_A.CARBONE</v>
          </cell>
          <cell r="G824">
            <v>4.93</v>
          </cell>
          <cell r="H824">
            <v>2</v>
          </cell>
          <cell r="I824">
            <v>5.88</v>
          </cell>
          <cell r="J824">
            <v>0.35</v>
          </cell>
          <cell r="K824">
            <v>13.16</v>
          </cell>
          <cell r="L824">
            <v>0.41</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EPLTERMO_A.GASOLIO</v>
          </cell>
          <cell r="G825">
            <v>4.93</v>
          </cell>
          <cell r="H825">
            <v>2</v>
          </cell>
          <cell r="I825">
            <v>5.88</v>
          </cell>
          <cell r="J825">
            <v>0.35</v>
          </cell>
          <cell r="K825">
            <v>13.16</v>
          </cell>
          <cell r="L825">
            <v>13.16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EPLTERMO_A.METANO</v>
          </cell>
          <cell r="G826">
            <v>820.24</v>
          </cell>
          <cell r="H826">
            <v>44.37</v>
          </cell>
          <cell r="I826">
            <v>56.58</v>
          </cell>
          <cell r="J826">
            <v>41.04</v>
          </cell>
          <cell r="K826">
            <v>962.23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EPLTERMO_A.ORIMULSION</v>
          </cell>
          <cell r="G827">
            <v>1.03</v>
          </cell>
          <cell r="H827">
            <v>0.18</v>
          </cell>
          <cell r="I827">
            <v>1.83</v>
          </cell>
          <cell r="J827">
            <v>0.26</v>
          </cell>
          <cell r="K827">
            <v>3.3</v>
          </cell>
          <cell r="L827">
            <v>963.84</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EPLTERMO_O</v>
          </cell>
          <cell r="G828">
            <v>0.3</v>
          </cell>
          <cell r="H828">
            <v>0.02</v>
          </cell>
          <cell r="I828">
            <v>0.02</v>
          </cell>
          <cell r="J828">
            <v>0.26</v>
          </cell>
          <cell r="K828">
            <v>0.34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EPLTERMO_O.OLIO_INF05</v>
          </cell>
          <cell r="G829">
            <v>0.3</v>
          </cell>
          <cell r="H829">
            <v>0.02</v>
          </cell>
          <cell r="I829">
            <v>0.02</v>
          </cell>
          <cell r="J829">
            <v>0.05</v>
          </cell>
          <cell r="K829">
            <v>0.05</v>
          </cell>
          <cell r="L829">
            <v>0.34</v>
          </cell>
          <cell r="U829">
            <v>0.3</v>
          </cell>
          <cell r="X829">
            <v>3947.52</v>
          </cell>
          <cell r="AE829">
            <v>122.19</v>
          </cell>
          <cell r="AG829">
            <v>4226.8100000000004</v>
          </cell>
          <cell r="AH829">
            <v>157.1</v>
          </cell>
          <cell r="AU829">
            <v>8453.6200000000008</v>
          </cell>
        </row>
        <row r="830">
          <cell r="F830" t="str">
            <v>EPLTERMO_O.OLIO_SUP05</v>
          </cell>
          <cell r="G830">
            <v>0.19</v>
          </cell>
          <cell r="H830">
            <v>0.17</v>
          </cell>
          <cell r="I830">
            <v>3.34</v>
          </cell>
          <cell r="J830">
            <v>0.05</v>
          </cell>
          <cell r="K830">
            <v>0.19</v>
          </cell>
          <cell r="L830">
            <v>0.05</v>
          </cell>
          <cell r="U830">
            <v>0.14000000000000001</v>
          </cell>
          <cell r="X830">
            <v>4385.41</v>
          </cell>
          <cell r="AE830">
            <v>2189.44</v>
          </cell>
          <cell r="AG830">
            <v>6762.54</v>
          </cell>
          <cell r="AH830">
            <v>187.69</v>
          </cell>
          <cell r="AU830">
            <v>13525.08</v>
          </cell>
        </row>
        <row r="831">
          <cell r="F831" t="str">
            <v>EPLTERMO_TOT</v>
          </cell>
          <cell r="G831">
            <v>0.19</v>
          </cell>
          <cell r="H831">
            <v>0.03</v>
          </cell>
          <cell r="I831">
            <v>0.75</v>
          </cell>
          <cell r="J831">
            <v>0.2</v>
          </cell>
          <cell r="K831">
            <v>0.95</v>
          </cell>
          <cell r="L831">
            <v>0.19</v>
          </cell>
          <cell r="U831">
            <v>0.3</v>
          </cell>
          <cell r="X831">
            <v>19043.02</v>
          </cell>
          <cell r="AE831">
            <v>3513.05</v>
          </cell>
          <cell r="AG831">
            <v>25411.17</v>
          </cell>
          <cell r="AH831">
            <v>1362.7</v>
          </cell>
          <cell r="AM831">
            <v>1492.4</v>
          </cell>
          <cell r="AU831">
            <v>50822.34</v>
          </cell>
        </row>
        <row r="832">
          <cell r="F832" t="str">
            <v>EPN_ALTRE</v>
          </cell>
          <cell r="G832">
            <v>0.03</v>
          </cell>
          <cell r="H832">
            <v>0.1</v>
          </cell>
          <cell r="I832">
            <v>0.75</v>
          </cell>
          <cell r="J832">
            <v>69.37</v>
          </cell>
          <cell r="K832">
            <v>0.03</v>
          </cell>
          <cell r="L832">
            <v>0.95</v>
          </cell>
          <cell r="P832">
            <v>20.32</v>
          </cell>
          <cell r="U832">
            <v>0.16</v>
          </cell>
          <cell r="AD832">
            <v>5.92</v>
          </cell>
          <cell r="AG832">
            <v>95.61</v>
          </cell>
          <cell r="AU832">
            <v>191.22</v>
          </cell>
        </row>
        <row r="833">
          <cell r="F833" t="str">
            <v>EPN_ALTRE_EB</v>
          </cell>
          <cell r="G833">
            <v>0.03</v>
          </cell>
          <cell r="H833">
            <v>0.16</v>
          </cell>
          <cell r="I833">
            <v>0.45</v>
          </cell>
          <cell r="J833">
            <v>69.37</v>
          </cell>
          <cell r="K833">
            <v>0.61</v>
          </cell>
          <cell r="L833">
            <v>0.03</v>
          </cell>
          <cell r="P833">
            <v>20.32</v>
          </cell>
          <cell r="U833">
            <v>0.3</v>
          </cell>
          <cell r="AD833">
            <v>5.92</v>
          </cell>
          <cell r="AG833">
            <v>95.61</v>
          </cell>
          <cell r="AU833">
            <v>191.22</v>
          </cell>
        </row>
        <row r="834">
          <cell r="F834" t="str">
            <v>EPN_GEO</v>
          </cell>
          <cell r="G834">
            <v>0.19</v>
          </cell>
          <cell r="H834">
            <v>0.16</v>
          </cell>
          <cell r="I834">
            <v>0.45</v>
          </cell>
          <cell r="K834">
            <v>0.19</v>
          </cell>
          <cell r="L834">
            <v>0.61</v>
          </cell>
          <cell r="U834">
            <v>0.3</v>
          </cell>
          <cell r="AD834">
            <v>667.64</v>
          </cell>
          <cell r="AG834">
            <v>667.64</v>
          </cell>
          <cell r="AU834">
            <v>1335.28</v>
          </cell>
        </row>
        <row r="835">
          <cell r="F835" t="str">
            <v>EPN_GEO_EB</v>
          </cell>
          <cell r="G835">
            <v>0.02</v>
          </cell>
          <cell r="H835">
            <v>0.14000000000000001</v>
          </cell>
          <cell r="I835">
            <v>3.34</v>
          </cell>
          <cell r="K835">
            <v>0.02</v>
          </cell>
          <cell r="L835">
            <v>0.19</v>
          </cell>
          <cell r="U835">
            <v>0.14000000000000001</v>
          </cell>
          <cell r="AD835">
            <v>667.64</v>
          </cell>
          <cell r="AG835">
            <v>667.64</v>
          </cell>
          <cell r="AU835">
            <v>1335.28</v>
          </cell>
        </row>
        <row r="836">
          <cell r="F836" t="str">
            <v>EPN_TERMO</v>
          </cell>
          <cell r="G836">
            <v>7.0000000000000007E-2</v>
          </cell>
          <cell r="H836">
            <v>0.3</v>
          </cell>
          <cell r="I836">
            <v>0.03</v>
          </cell>
          <cell r="K836">
            <v>0.1</v>
          </cell>
          <cell r="L836">
            <v>0.02</v>
          </cell>
          <cell r="U836">
            <v>0.3</v>
          </cell>
          <cell r="X836">
            <v>17973.22</v>
          </cell>
          <cell r="AE836">
            <v>3264.34</v>
          </cell>
          <cell r="AG836">
            <v>23849.74</v>
          </cell>
          <cell r="AH836">
            <v>1239.1500000000001</v>
          </cell>
          <cell r="AM836">
            <v>1373.03</v>
          </cell>
          <cell r="AU836">
            <v>47699.48</v>
          </cell>
        </row>
        <row r="837">
          <cell r="F837" t="str">
            <v>EPN_TERMO_EB</v>
          </cell>
          <cell r="G837">
            <v>7.0000000000000007E-2</v>
          </cell>
          <cell r="H837">
            <v>0.16</v>
          </cell>
          <cell r="I837">
            <v>0.55000000000000004</v>
          </cell>
          <cell r="J837">
            <v>284.04000000000002</v>
          </cell>
          <cell r="K837">
            <v>0.55000000000000004</v>
          </cell>
          <cell r="L837">
            <v>0.1</v>
          </cell>
          <cell r="U837">
            <v>0.16</v>
          </cell>
          <cell r="X837">
            <v>17973.22</v>
          </cell>
          <cell r="AE837">
            <v>3264.34</v>
          </cell>
          <cell r="AG837">
            <v>23849.74</v>
          </cell>
          <cell r="AH837">
            <v>1239.1500000000001</v>
          </cell>
          <cell r="AM837">
            <v>1373.03</v>
          </cell>
          <cell r="AU837">
            <v>47699.48</v>
          </cell>
        </row>
        <row r="838">
          <cell r="F838" t="str">
            <v>EPN_TOT</v>
          </cell>
          <cell r="G838">
            <v>0.04</v>
          </cell>
          <cell r="H838">
            <v>0.3</v>
          </cell>
          <cell r="I838">
            <v>0.55000000000000004</v>
          </cell>
          <cell r="J838">
            <v>142.35</v>
          </cell>
          <cell r="K838">
            <v>0.04</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EPN_TOT_EB</v>
          </cell>
          <cell r="G839">
            <v>0.19</v>
          </cell>
          <cell r="H839">
            <v>0.3</v>
          </cell>
          <cell r="I839">
            <v>0.03</v>
          </cell>
          <cell r="J839">
            <v>142.35</v>
          </cell>
          <cell r="K839">
            <v>0.23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EPNIDRO</v>
          </cell>
          <cell r="G840">
            <v>0.53</v>
          </cell>
          <cell r="H840">
            <v>0.75</v>
          </cell>
          <cell r="I840">
            <v>0.03</v>
          </cell>
          <cell r="J840">
            <v>72.98</v>
          </cell>
          <cell r="K840">
            <v>0.53</v>
          </cell>
          <cell r="L840">
            <v>0.23</v>
          </cell>
          <cell r="M840">
            <v>301.70999999999998</v>
          </cell>
          <cell r="O840">
            <v>1.87</v>
          </cell>
          <cell r="P840">
            <v>68.59</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EPNIDRO.NATURALE</v>
          </cell>
          <cell r="G841">
            <v>1.61</v>
          </cell>
          <cell r="H841">
            <v>0.18</v>
          </cell>
          <cell r="I841">
            <v>1.83</v>
          </cell>
          <cell r="J841">
            <v>72.98</v>
          </cell>
          <cell r="K841">
            <v>3.88</v>
          </cell>
          <cell r="L841">
            <v>0.53</v>
          </cell>
          <cell r="M841">
            <v>325.45</v>
          </cell>
          <cell r="O841">
            <v>2.04</v>
          </cell>
          <cell r="P841">
            <v>68.59</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EPNIDRO.POMPAGGI</v>
          </cell>
          <cell r="G842">
            <v>0.05</v>
          </cell>
          <cell r="H842">
            <v>0.18</v>
          </cell>
          <cell r="I842">
            <v>1.83</v>
          </cell>
          <cell r="J842">
            <v>0.26</v>
          </cell>
          <cell r="K842">
            <v>0.05</v>
          </cell>
          <cell r="L842">
            <v>3.88</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EPNIDRO_EB</v>
          </cell>
          <cell r="G843">
            <v>0.05</v>
          </cell>
          <cell r="H843">
            <v>1033.67</v>
          </cell>
          <cell r="J843">
            <v>72.98</v>
          </cell>
          <cell r="K843">
            <v>0.05</v>
          </cell>
          <cell r="L843">
            <v>0.05</v>
          </cell>
          <cell r="M843">
            <v>-23.74</v>
          </cell>
          <cell r="O843">
            <v>-0.17</v>
          </cell>
          <cell r="P843">
            <v>68.59</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EPNIDRO_EB.NATURALE</v>
          </cell>
          <cell r="G844">
            <v>0.05</v>
          </cell>
          <cell r="H844">
            <v>0.75</v>
          </cell>
          <cell r="I844">
            <v>305.45</v>
          </cell>
          <cell r="J844">
            <v>72.98</v>
          </cell>
          <cell r="K844">
            <v>0.05</v>
          </cell>
          <cell r="L844">
            <v>0.05</v>
          </cell>
          <cell r="M844">
            <v>301.70999999999998</v>
          </cell>
          <cell r="O844">
            <v>1.87</v>
          </cell>
          <cell r="P844">
            <v>68.59</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EPNIDRO_EB.POMPAGGI</v>
          </cell>
          <cell r="G845">
            <v>0.02</v>
          </cell>
          <cell r="H845">
            <v>0.75</v>
          </cell>
          <cell r="I845">
            <v>305.45</v>
          </cell>
          <cell r="J845">
            <v>46.4</v>
          </cell>
          <cell r="K845">
            <v>0.02</v>
          </cell>
          <cell r="L845">
            <v>0.05</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ESA</v>
          </cell>
          <cell r="G846">
            <v>0.02</v>
          </cell>
          <cell r="H846">
            <v>2.41</v>
          </cell>
          <cell r="I846">
            <v>0.17</v>
          </cell>
          <cell r="J846">
            <v>0.04</v>
          </cell>
          <cell r="K846">
            <v>2.62</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ESA.ALTRE_FONTI</v>
          </cell>
          <cell r="G847">
            <v>2.66</v>
          </cell>
          <cell r="H847">
            <v>2.41</v>
          </cell>
          <cell r="I847">
            <v>0.17</v>
          </cell>
          <cell r="J847">
            <v>0.04</v>
          </cell>
          <cell r="K847">
            <v>4.3499999999999996</v>
          </cell>
          <cell r="L847">
            <v>2.62</v>
          </cell>
          <cell r="M847">
            <v>5.7</v>
          </cell>
          <cell r="O847">
            <v>2.04</v>
          </cell>
          <cell r="P847">
            <v>3.61</v>
          </cell>
          <cell r="Q847">
            <v>1.35</v>
          </cell>
          <cell r="U847">
            <v>12.87</v>
          </cell>
          <cell r="AD847">
            <v>0.11</v>
          </cell>
          <cell r="AG847">
            <v>0.11</v>
          </cell>
          <cell r="AU847">
            <v>0.22</v>
          </cell>
        </row>
        <row r="848">
          <cell r="F848" t="str">
            <v>ESA.GEO</v>
          </cell>
          <cell r="G848">
            <v>2.66</v>
          </cell>
          <cell r="H848">
            <v>0.84</v>
          </cell>
          <cell r="I848">
            <v>0.75</v>
          </cell>
          <cell r="J848">
            <v>0.09</v>
          </cell>
          <cell r="K848">
            <v>4.34</v>
          </cell>
          <cell r="L848">
            <v>4.3499999999999996</v>
          </cell>
          <cell r="M848">
            <v>7.79</v>
          </cell>
          <cell r="O848">
            <v>1.87</v>
          </cell>
          <cell r="P848">
            <v>4.51</v>
          </cell>
          <cell r="Q848">
            <v>1.45</v>
          </cell>
          <cell r="U848">
            <v>16.07</v>
          </cell>
          <cell r="AD848">
            <v>41.4</v>
          </cell>
          <cell r="AG848">
            <v>41.4</v>
          </cell>
          <cell r="AU848">
            <v>82.8</v>
          </cell>
        </row>
        <row r="849">
          <cell r="F849" t="str">
            <v>ESA.IDRO</v>
          </cell>
          <cell r="G849">
            <v>2.66</v>
          </cell>
          <cell r="H849">
            <v>0.84</v>
          </cell>
          <cell r="I849">
            <v>0.01</v>
          </cell>
          <cell r="J849">
            <v>0.09</v>
          </cell>
          <cell r="K849">
            <v>0.01</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ESA.TERMO</v>
          </cell>
          <cell r="G850">
            <v>1322.92</v>
          </cell>
          <cell r="H850">
            <v>38.049999999999997</v>
          </cell>
          <cell r="I850">
            <v>0.01</v>
          </cell>
          <cell r="J850">
            <v>82</v>
          </cell>
          <cell r="K850">
            <v>1674.62</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EV_CIDON</v>
          </cell>
          <cell r="G851">
            <v>1322.92</v>
          </cell>
          <cell r="H851">
            <v>38.049999999999997</v>
          </cell>
          <cell r="I851">
            <v>231.65</v>
          </cell>
          <cell r="J851">
            <v>82</v>
          </cell>
          <cell r="K851">
            <v>1674.62</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EV_CIDON.AT</v>
          </cell>
          <cell r="G852">
            <v>19.05</v>
          </cell>
          <cell r="H852">
            <v>44.77</v>
          </cell>
          <cell r="I852">
            <v>0.94</v>
          </cell>
          <cell r="J852">
            <v>0.83</v>
          </cell>
          <cell r="K852">
            <v>65.59</v>
          </cell>
          <cell r="L852">
            <v>1674.62</v>
          </cell>
          <cell r="N852">
            <v>56.92</v>
          </cell>
          <cell r="U852">
            <v>249.12</v>
          </cell>
          <cell r="Y852">
            <v>2048.41</v>
          </cell>
          <cell r="AG852">
            <v>2048.41</v>
          </cell>
          <cell r="AU852">
            <v>4096.82</v>
          </cell>
        </row>
        <row r="853">
          <cell r="F853" t="str">
            <v>EV_CIDON.MT</v>
          </cell>
          <cell r="G853">
            <v>0.01</v>
          </cell>
          <cell r="H853">
            <v>44.77</v>
          </cell>
          <cell r="I853">
            <v>0.94</v>
          </cell>
          <cell r="J853">
            <v>0.83</v>
          </cell>
          <cell r="K853">
            <v>0.01</v>
          </cell>
          <cell r="L853">
            <v>65.59</v>
          </cell>
          <cell r="U853">
            <v>192.2</v>
          </cell>
          <cell r="Y853">
            <v>2378.19</v>
          </cell>
          <cell r="AG853">
            <v>2378.19</v>
          </cell>
          <cell r="AU853">
            <v>4756.38</v>
          </cell>
        </row>
        <row r="854">
          <cell r="F854" t="str">
            <v>EV_CIDON_EB</v>
          </cell>
          <cell r="G854">
            <v>19.04</v>
          </cell>
          <cell r="H854">
            <v>44.77</v>
          </cell>
          <cell r="I854">
            <v>0.94</v>
          </cell>
          <cell r="J854">
            <v>0.83</v>
          </cell>
          <cell r="K854">
            <v>65.58</v>
          </cell>
          <cell r="L854">
            <v>0.01</v>
          </cell>
          <cell r="N854">
            <v>56.92</v>
          </cell>
          <cell r="U854">
            <v>56.92</v>
          </cell>
          <cell r="Y854">
            <v>4426.6000000000004</v>
          </cell>
          <cell r="AG854">
            <v>4426.6000000000004</v>
          </cell>
          <cell r="AU854">
            <v>8853.2000000000007</v>
          </cell>
        </row>
        <row r="855">
          <cell r="F855" t="str">
            <v>EV_CTZ</v>
          </cell>
          <cell r="G855">
            <v>1322.92</v>
          </cell>
          <cell r="H855">
            <v>38.049999999999997</v>
          </cell>
          <cell r="I855">
            <v>231.65</v>
          </cell>
          <cell r="J855">
            <v>82</v>
          </cell>
          <cell r="K855">
            <v>1674.62</v>
          </cell>
          <cell r="L855">
            <v>65.58</v>
          </cell>
          <cell r="N855">
            <v>56.92</v>
          </cell>
          <cell r="T855">
            <v>2279.23</v>
          </cell>
          <cell r="U855">
            <v>637.71</v>
          </cell>
          <cell r="AG855">
            <v>2279.23</v>
          </cell>
          <cell r="AU855">
            <v>4558.46</v>
          </cell>
        </row>
        <row r="856">
          <cell r="F856" t="str">
            <v>EV_CTZ.AT</v>
          </cell>
          <cell r="G856">
            <v>1322.92</v>
          </cell>
          <cell r="H856">
            <v>38.049999999999997</v>
          </cell>
          <cell r="I856">
            <v>231.65</v>
          </cell>
          <cell r="J856">
            <v>82</v>
          </cell>
          <cell r="K856">
            <v>1674.62</v>
          </cell>
          <cell r="L856">
            <v>1674.62</v>
          </cell>
          <cell r="T856">
            <v>2279.23</v>
          </cell>
          <cell r="U856">
            <v>388.59</v>
          </cell>
          <cell r="AG856">
            <v>2279.23</v>
          </cell>
          <cell r="AU856">
            <v>4558.46</v>
          </cell>
        </row>
        <row r="857">
          <cell r="F857" t="str">
            <v>EV_CVINC</v>
          </cell>
          <cell r="G857">
            <v>1362.51</v>
          </cell>
          <cell r="H857">
            <v>85.83</v>
          </cell>
          <cell r="I857">
            <v>238.5</v>
          </cell>
          <cell r="J857">
            <v>83.23</v>
          </cell>
          <cell r="K857">
            <v>1770.07</v>
          </cell>
          <cell r="L857">
            <v>1674.62</v>
          </cell>
          <cell r="N857">
            <v>79</v>
          </cell>
          <cell r="P857">
            <v>2.15</v>
          </cell>
          <cell r="T857">
            <v>25832.27</v>
          </cell>
          <cell r="U857">
            <v>1.73</v>
          </cell>
          <cell r="AG857">
            <v>26517.27</v>
          </cell>
          <cell r="AM857">
            <v>606</v>
          </cell>
          <cell r="AU857">
            <v>53034.54</v>
          </cell>
        </row>
        <row r="858">
          <cell r="F858" t="str">
            <v>EV_CVINC.AT</v>
          </cell>
          <cell r="G858">
            <v>1362.51</v>
          </cell>
          <cell r="H858">
            <v>85.83</v>
          </cell>
          <cell r="I858">
            <v>238.5</v>
          </cell>
          <cell r="J858">
            <v>83.23</v>
          </cell>
          <cell r="K858">
            <v>1770.07</v>
          </cell>
          <cell r="L858">
            <v>1770.07</v>
          </cell>
          <cell r="N858">
            <v>1.25</v>
          </cell>
          <cell r="O858">
            <v>0.09</v>
          </cell>
          <cell r="T858">
            <v>1022.29</v>
          </cell>
          <cell r="U858">
            <v>0.33</v>
          </cell>
          <cell r="AG858">
            <v>1270.54</v>
          </cell>
          <cell r="AM858">
            <v>247</v>
          </cell>
          <cell r="AU858">
            <v>2541.08</v>
          </cell>
        </row>
        <row r="859">
          <cell r="F859" t="str">
            <v>EV_CVINC.BT</v>
          </cell>
          <cell r="G859">
            <v>176.67</v>
          </cell>
          <cell r="H859">
            <v>16.79</v>
          </cell>
          <cell r="I859">
            <v>28.29</v>
          </cell>
          <cell r="J859">
            <v>7.86</v>
          </cell>
          <cell r="K859">
            <v>229.61</v>
          </cell>
          <cell r="L859">
            <v>1770.07</v>
          </cell>
          <cell r="N859">
            <v>58.8</v>
          </cell>
          <cell r="O859">
            <v>0.04</v>
          </cell>
          <cell r="T859">
            <v>17728.740000000002</v>
          </cell>
          <cell r="U859">
            <v>0.28000000000000003</v>
          </cell>
          <cell r="AG859">
            <v>18120.54</v>
          </cell>
          <cell r="AM859">
            <v>333</v>
          </cell>
          <cell r="AU859">
            <v>36241.08</v>
          </cell>
        </row>
        <row r="860">
          <cell r="F860" t="str">
            <v>EV_CVINC.MT</v>
          </cell>
          <cell r="G860">
            <v>164.71</v>
          </cell>
          <cell r="H860">
            <v>11.77</v>
          </cell>
          <cell r="I860">
            <v>26.91</v>
          </cell>
          <cell r="J860">
            <v>5.85</v>
          </cell>
          <cell r="K860">
            <v>209.24</v>
          </cell>
          <cell r="L860">
            <v>225.98</v>
          </cell>
          <cell r="N860">
            <v>18.95</v>
          </cell>
          <cell r="O860">
            <v>0.02</v>
          </cell>
          <cell r="T860">
            <v>7081.24</v>
          </cell>
          <cell r="U860">
            <v>0.02</v>
          </cell>
          <cell r="AG860">
            <v>7126.19</v>
          </cell>
          <cell r="AM860">
            <v>26</v>
          </cell>
          <cell r="AU860">
            <v>14252.38</v>
          </cell>
        </row>
        <row r="861">
          <cell r="F861" t="str">
            <v>EV_CVINC_EB</v>
          </cell>
          <cell r="G861">
            <v>2012.55</v>
          </cell>
          <cell r="H861">
            <v>346.8</v>
          </cell>
          <cell r="I861">
            <v>157.84</v>
          </cell>
          <cell r="J861">
            <v>38.54</v>
          </cell>
          <cell r="K861">
            <v>2555.73</v>
          </cell>
          <cell r="L861">
            <v>205.5</v>
          </cell>
          <cell r="N861">
            <v>79</v>
          </cell>
          <cell r="O861">
            <v>0.03</v>
          </cell>
          <cell r="T861">
            <v>25832.27</v>
          </cell>
          <cell r="U861">
            <v>0.03</v>
          </cell>
          <cell r="AG861">
            <v>26517.27</v>
          </cell>
          <cell r="AM861">
            <v>606</v>
          </cell>
          <cell r="AU861">
            <v>53034.54</v>
          </cell>
        </row>
        <row r="862">
          <cell r="F862" t="str">
            <v>EV_DIST</v>
          </cell>
          <cell r="G862">
            <v>2012.55</v>
          </cell>
          <cell r="H862">
            <v>32</v>
          </cell>
          <cell r="I862">
            <v>157.84</v>
          </cell>
          <cell r="J862">
            <v>38.54</v>
          </cell>
          <cell r="K862">
            <v>32</v>
          </cell>
          <cell r="L862">
            <v>3393</v>
          </cell>
          <cell r="M862">
            <v>2.23</v>
          </cell>
          <cell r="O862">
            <v>0.41</v>
          </cell>
          <cell r="P862">
            <v>0.87</v>
          </cell>
          <cell r="U862">
            <v>3.81</v>
          </cell>
          <cell r="Z862">
            <v>3393</v>
          </cell>
          <cell r="AG862">
            <v>3393</v>
          </cell>
          <cell r="AU862">
            <v>10179</v>
          </cell>
        </row>
        <row r="863">
          <cell r="F863" t="str">
            <v>EV_FE</v>
          </cell>
          <cell r="G863">
            <v>1266.8599999999999</v>
          </cell>
          <cell r="H863">
            <v>32</v>
          </cell>
          <cell r="I863">
            <v>8.3800000000000008</v>
          </cell>
          <cell r="J863">
            <v>7.15</v>
          </cell>
          <cell r="K863">
            <v>-0.39</v>
          </cell>
          <cell r="L863">
            <v>3393</v>
          </cell>
          <cell r="M863">
            <v>2.23</v>
          </cell>
          <cell r="O863">
            <v>0.32</v>
          </cell>
          <cell r="P863">
            <v>0.87</v>
          </cell>
          <cell r="U863">
            <v>3.48</v>
          </cell>
          <cell r="Z863">
            <v>3393</v>
          </cell>
          <cell r="AG863">
            <v>3393</v>
          </cell>
          <cell r="AU863">
            <v>10179</v>
          </cell>
        </row>
        <row r="864">
          <cell r="F864" t="str">
            <v>EV_FE.FASCIA_1</v>
          </cell>
          <cell r="G864">
            <v>2012.55</v>
          </cell>
          <cell r="H864">
            <v>346.8</v>
          </cell>
          <cell r="I864">
            <v>157.84</v>
          </cell>
          <cell r="J864">
            <v>38.54</v>
          </cell>
          <cell r="K864">
            <v>2555.73</v>
          </cell>
          <cell r="L864">
            <v>398</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EV_FE.FASCIA_2</v>
          </cell>
          <cell r="G865">
            <v>2012.55</v>
          </cell>
          <cell r="H865">
            <v>346.8</v>
          </cell>
          <cell r="I865">
            <v>157.84</v>
          </cell>
          <cell r="J865">
            <v>38.54</v>
          </cell>
          <cell r="K865">
            <v>2555.73</v>
          </cell>
          <cell r="L865">
            <v>1102</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EV_FE.FASCIA_4</v>
          </cell>
          <cell r="G866">
            <v>745.69</v>
          </cell>
          <cell r="H866">
            <v>104.25</v>
          </cell>
          <cell r="I866">
            <v>149.46</v>
          </cell>
          <cell r="J866">
            <v>31.39</v>
          </cell>
          <cell r="K866">
            <v>1030.79</v>
          </cell>
          <cell r="L866">
            <v>1893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EV_SOC_TZ_TOT</v>
          </cell>
          <cell r="G867">
            <v>59.47</v>
          </cell>
          <cell r="H867">
            <v>9.15</v>
          </cell>
          <cell r="I867">
            <v>8.61</v>
          </cell>
          <cell r="J867">
            <v>5.54</v>
          </cell>
          <cell r="K867">
            <v>82.77</v>
          </cell>
          <cell r="L867">
            <v>1030.79</v>
          </cell>
          <cell r="M867">
            <v>26.88</v>
          </cell>
          <cell r="N867">
            <v>79</v>
          </cell>
          <cell r="O867">
            <v>5.48</v>
          </cell>
          <cell r="P867">
            <v>9.34</v>
          </cell>
          <cell r="Q867">
            <v>1.22</v>
          </cell>
          <cell r="T867">
            <v>28111.5</v>
          </cell>
          <cell r="U867">
            <v>52.2</v>
          </cell>
          <cell r="Y867">
            <v>4426.6000000000004</v>
          </cell>
          <cell r="AG867">
            <v>33223.1</v>
          </cell>
          <cell r="AM867">
            <v>606</v>
          </cell>
          <cell r="AU867">
            <v>66446.2</v>
          </cell>
        </row>
        <row r="868">
          <cell r="F868" t="str">
            <v>EV_SOC_TZ_TOT_EB</v>
          </cell>
          <cell r="G868">
            <v>59.47</v>
          </cell>
          <cell r="H868">
            <v>8.98</v>
          </cell>
          <cell r="I868">
            <v>8.61</v>
          </cell>
          <cell r="J868">
            <v>5.54</v>
          </cell>
          <cell r="K868">
            <v>82.6</v>
          </cell>
          <cell r="L868">
            <v>82.77</v>
          </cell>
          <cell r="M868">
            <v>26.88</v>
          </cell>
          <cell r="N868">
            <v>79</v>
          </cell>
          <cell r="O868">
            <v>5.48</v>
          </cell>
          <cell r="P868">
            <v>9.34</v>
          </cell>
          <cell r="Q868">
            <v>1.22</v>
          </cell>
          <cell r="T868">
            <v>28111.5</v>
          </cell>
          <cell r="U868">
            <v>50.76</v>
          </cell>
          <cell r="Y868">
            <v>4426.6000000000004</v>
          </cell>
          <cell r="AG868">
            <v>33223.1</v>
          </cell>
          <cell r="AM868">
            <v>606</v>
          </cell>
          <cell r="AU868">
            <v>66446.2</v>
          </cell>
        </row>
        <row r="869">
          <cell r="F869" t="str">
            <v>FCF</v>
          </cell>
          <cell r="G869">
            <v>-0.01</v>
          </cell>
          <cell r="H869">
            <v>-7.7</v>
          </cell>
          <cell r="I869">
            <v>-13.14</v>
          </cell>
          <cell r="J869">
            <v>3.29</v>
          </cell>
          <cell r="K869">
            <v>-0.32</v>
          </cell>
          <cell r="L869">
            <v>77.569999999999993</v>
          </cell>
          <cell r="M869">
            <v>-1.04</v>
          </cell>
          <cell r="N869">
            <v>0.14000000000000001</v>
          </cell>
          <cell r="O869">
            <v>-113.59</v>
          </cell>
          <cell r="P869">
            <v>2.02</v>
          </cell>
          <cell r="Q869">
            <v>2.27</v>
          </cell>
          <cell r="R869">
            <v>-1.48</v>
          </cell>
          <cell r="S869">
            <v>-0.39</v>
          </cell>
          <cell r="T869">
            <v>-60.6</v>
          </cell>
          <cell r="U869">
            <v>-6.31</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FCF_EB</v>
          </cell>
          <cell r="G870">
            <v>-0.01</v>
          </cell>
          <cell r="H870">
            <v>-7.7</v>
          </cell>
          <cell r="I870">
            <v>-13.14</v>
          </cell>
          <cell r="J870">
            <v>3.29</v>
          </cell>
          <cell r="K870">
            <v>-0.32</v>
          </cell>
          <cell r="L870">
            <v>77.569999999999993</v>
          </cell>
          <cell r="M870">
            <v>-1.04</v>
          </cell>
          <cell r="N870">
            <v>0.14000000000000001</v>
          </cell>
          <cell r="O870">
            <v>-113.59</v>
          </cell>
          <cell r="P870">
            <v>2.02</v>
          </cell>
          <cell r="Q870">
            <v>2.27</v>
          </cell>
          <cell r="R870">
            <v>-1.48</v>
          </cell>
          <cell r="S870">
            <v>-0.39</v>
          </cell>
          <cell r="T870">
            <v>-60.6</v>
          </cell>
          <cell r="U870">
            <v>-6.31</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FD_AMM_AGG</v>
          </cell>
          <cell r="G871">
            <v>3245.41</v>
          </cell>
          <cell r="H871">
            <v>554.58000000000004</v>
          </cell>
          <cell r="I871">
            <v>4.9000000000000004</v>
          </cell>
          <cell r="J871">
            <v>189.45</v>
          </cell>
          <cell r="K871">
            <v>4403.8599999999997</v>
          </cell>
          <cell r="L871">
            <v>4.28</v>
          </cell>
          <cell r="M871">
            <v>1.83</v>
          </cell>
          <cell r="N871">
            <v>-0.83</v>
          </cell>
          <cell r="O871">
            <v>36.04</v>
          </cell>
          <cell r="P871">
            <v>9.1</v>
          </cell>
          <cell r="Q871">
            <v>1.2</v>
          </cell>
          <cell r="R871">
            <v>1.94</v>
          </cell>
          <cell r="S871">
            <v>0</v>
          </cell>
          <cell r="T871">
            <v>4271.38</v>
          </cell>
          <cell r="U871">
            <v>1.05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FD_AMM_AGG.APE</v>
          </cell>
          <cell r="G872">
            <v>59.47</v>
          </cell>
          <cell r="H872">
            <v>9.15</v>
          </cell>
          <cell r="I872">
            <v>4.9000000000000004</v>
          </cell>
          <cell r="J872">
            <v>5.54</v>
          </cell>
          <cell r="K872">
            <v>82.77</v>
          </cell>
          <cell r="L872">
            <v>4.28</v>
          </cell>
          <cell r="M872">
            <v>1.83</v>
          </cell>
          <cell r="N872">
            <v>-0.83</v>
          </cell>
          <cell r="O872">
            <v>36.04</v>
          </cell>
          <cell r="P872">
            <v>9.1</v>
          </cell>
          <cell r="Q872">
            <v>1.2</v>
          </cell>
          <cell r="R872">
            <v>1.94</v>
          </cell>
          <cell r="S872">
            <v>0</v>
          </cell>
          <cell r="T872">
            <v>4960.2700000000004</v>
          </cell>
          <cell r="U872">
            <v>1.05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FD_AMM_AGG.CHI</v>
          </cell>
          <cell r="G873">
            <v>176.67</v>
          </cell>
          <cell r="H873">
            <v>16.79</v>
          </cell>
          <cell r="I873">
            <v>4.9000000000000004</v>
          </cell>
          <cell r="J873">
            <v>7.86</v>
          </cell>
          <cell r="K873">
            <v>229.61</v>
          </cell>
          <cell r="L873">
            <v>4.28</v>
          </cell>
          <cell r="M873">
            <v>1.83</v>
          </cell>
          <cell r="N873">
            <v>0.06</v>
          </cell>
          <cell r="O873">
            <v>36.04</v>
          </cell>
          <cell r="P873">
            <v>9.34</v>
          </cell>
          <cell r="Q873">
            <v>1.22</v>
          </cell>
          <cell r="R873">
            <v>3.47</v>
          </cell>
          <cell r="T873">
            <v>4271.38</v>
          </cell>
          <cell r="U873">
            <v>1.05</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FD_AMM_AGG.MOV</v>
          </cell>
          <cell r="G874">
            <v>176.67</v>
          </cell>
          <cell r="H874">
            <v>16.79</v>
          </cell>
          <cell r="I874">
            <v>28.29</v>
          </cell>
          <cell r="J874">
            <v>7.86</v>
          </cell>
          <cell r="K874">
            <v>229.61</v>
          </cell>
          <cell r="L874">
            <v>225.98</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FD_AMM_AGG.STO</v>
          </cell>
          <cell r="G875">
            <v>355.76</v>
          </cell>
          <cell r="H875">
            <v>25.58</v>
          </cell>
          <cell r="I875">
            <v>4.9000000000000004</v>
          </cell>
          <cell r="J875">
            <v>17.809999999999999</v>
          </cell>
          <cell r="K875">
            <v>457.29</v>
          </cell>
          <cell r="L875">
            <v>4.28</v>
          </cell>
          <cell r="M875">
            <v>1.83</v>
          </cell>
          <cell r="N875">
            <v>-0.83</v>
          </cell>
          <cell r="O875">
            <v>36.04</v>
          </cell>
          <cell r="P875">
            <v>9.1</v>
          </cell>
          <cell r="Q875">
            <v>1.2</v>
          </cell>
          <cell r="R875">
            <v>1.94</v>
          </cell>
          <cell r="S875">
            <v>0</v>
          </cell>
          <cell r="T875">
            <v>4271.38</v>
          </cell>
          <cell r="U875">
            <v>1.05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FD_AMM_ALLACC</v>
          </cell>
          <cell r="G876">
            <v>355.76</v>
          </cell>
          <cell r="H876">
            <v>25.58</v>
          </cell>
          <cell r="I876">
            <v>58.14</v>
          </cell>
          <cell r="J876">
            <v>17.809999999999999</v>
          </cell>
          <cell r="K876">
            <v>457.29</v>
          </cell>
          <cell r="L876">
            <v>453.75</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FD_AMM_ALLACC.APE</v>
          </cell>
          <cell r="G877">
            <v>0.97</v>
          </cell>
          <cell r="H877">
            <v>1.01</v>
          </cell>
          <cell r="I877">
            <v>0.03</v>
          </cell>
          <cell r="J877">
            <v>0.05</v>
          </cell>
          <cell r="K877">
            <v>2.06</v>
          </cell>
          <cell r="L877">
            <v>453.75</v>
          </cell>
          <cell r="T877">
            <v>3794.94</v>
          </cell>
          <cell r="U877">
            <v>28.34</v>
          </cell>
          <cell r="W877">
            <v>0.05</v>
          </cell>
          <cell r="AG877">
            <v>3797.27</v>
          </cell>
          <cell r="AK877">
            <v>2.2799999999999998</v>
          </cell>
          <cell r="AU877">
            <v>7594.54</v>
          </cell>
        </row>
        <row r="878">
          <cell r="F878" t="str">
            <v>FD_AMM_ALLACC.CHI</v>
          </cell>
          <cell r="G878">
            <v>0.97</v>
          </cell>
          <cell r="H878">
            <v>1.01</v>
          </cell>
          <cell r="I878">
            <v>0.03</v>
          </cell>
          <cell r="J878">
            <v>0.05</v>
          </cell>
          <cell r="K878">
            <v>1.01</v>
          </cell>
          <cell r="L878">
            <v>2.06</v>
          </cell>
          <cell r="T878">
            <v>3532.09</v>
          </cell>
          <cell r="U878">
            <v>28.34</v>
          </cell>
          <cell r="AG878">
            <v>3541.01</v>
          </cell>
          <cell r="AK878">
            <v>8.92</v>
          </cell>
          <cell r="AU878">
            <v>7082.02</v>
          </cell>
        </row>
        <row r="879">
          <cell r="F879" t="str">
            <v>FD_AMM_ALLACC.MOV</v>
          </cell>
          <cell r="G879">
            <v>0.97</v>
          </cell>
          <cell r="H879">
            <v>1.01</v>
          </cell>
          <cell r="I879">
            <v>0.03</v>
          </cell>
          <cell r="J879">
            <v>0.05</v>
          </cell>
          <cell r="K879">
            <v>2.06</v>
          </cell>
          <cell r="L879">
            <v>1.01</v>
          </cell>
          <cell r="T879">
            <v>-262.85000000000002</v>
          </cell>
          <cell r="U879">
            <v>567.45000000000005</v>
          </cell>
          <cell r="W879">
            <v>-0.05</v>
          </cell>
          <cell r="AG879">
            <v>-256.26</v>
          </cell>
          <cell r="AK879">
            <v>6.64</v>
          </cell>
          <cell r="AU879">
            <v>-512.52</v>
          </cell>
        </row>
        <row r="880">
          <cell r="F880" t="str">
            <v>FD_AMM_ALLACC.STO</v>
          </cell>
          <cell r="G880">
            <v>1341.97</v>
          </cell>
          <cell r="H880">
            <v>82.82</v>
          </cell>
          <cell r="I880">
            <v>232.59</v>
          </cell>
          <cell r="J880">
            <v>82.83</v>
          </cell>
          <cell r="K880">
            <v>1740.21</v>
          </cell>
          <cell r="L880">
            <v>2.06</v>
          </cell>
          <cell r="T880">
            <v>3532.09</v>
          </cell>
          <cell r="U880">
            <v>28.34</v>
          </cell>
          <cell r="AG880">
            <v>3541.01</v>
          </cell>
          <cell r="AK880">
            <v>8.92</v>
          </cell>
          <cell r="AU880">
            <v>7082.02</v>
          </cell>
        </row>
        <row r="881">
          <cell r="F881" t="str">
            <v>FD_CONTZ</v>
          </cell>
          <cell r="G881">
            <v>1341.97</v>
          </cell>
          <cell r="H881">
            <v>0.31</v>
          </cell>
          <cell r="I881">
            <v>1.43</v>
          </cell>
          <cell r="J881">
            <v>6.57</v>
          </cell>
          <cell r="K881">
            <v>0.03</v>
          </cell>
          <cell r="L881">
            <v>64.52</v>
          </cell>
          <cell r="M881">
            <v>5.37</v>
          </cell>
          <cell r="N881">
            <v>0.04</v>
          </cell>
          <cell r="O881">
            <v>0.53</v>
          </cell>
          <cell r="S881">
            <v>0</v>
          </cell>
          <cell r="T881">
            <v>271.70999999999998</v>
          </cell>
          <cell r="U881">
            <v>0.79</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FD_CONTZ.ACC</v>
          </cell>
          <cell r="G882">
            <v>1341.97</v>
          </cell>
          <cell r="H882">
            <v>1.23</v>
          </cell>
          <cell r="I882">
            <v>0.15</v>
          </cell>
          <cell r="J882">
            <v>-0.27</v>
          </cell>
          <cell r="K882">
            <v>0.15</v>
          </cell>
          <cell r="L882">
            <v>27.93</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FD_CONTZ.APE</v>
          </cell>
          <cell r="G883">
            <v>9.0500000000000007</v>
          </cell>
          <cell r="H883">
            <v>0.49</v>
          </cell>
          <cell r="I883">
            <v>1.69</v>
          </cell>
          <cell r="J883">
            <v>6.72</v>
          </cell>
          <cell r="K883">
            <v>0.28999999999999998</v>
          </cell>
          <cell r="L883">
            <v>63.27</v>
          </cell>
          <cell r="M883">
            <v>5.37</v>
          </cell>
          <cell r="O883">
            <v>0.53</v>
          </cell>
          <cell r="S883">
            <v>0</v>
          </cell>
          <cell r="T883">
            <v>268.10000000000002</v>
          </cell>
          <cell r="U883">
            <v>0.79</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FD_CONTZ.CHI</v>
          </cell>
          <cell r="G884">
            <v>65.540000000000006</v>
          </cell>
          <cell r="H884">
            <v>0.31</v>
          </cell>
          <cell r="I884">
            <v>1.43</v>
          </cell>
          <cell r="J884">
            <v>6.57</v>
          </cell>
          <cell r="K884">
            <v>0.03</v>
          </cell>
          <cell r="L884">
            <v>64.52</v>
          </cell>
          <cell r="M884">
            <v>5.37</v>
          </cell>
          <cell r="N884">
            <v>0.04</v>
          </cell>
          <cell r="O884">
            <v>0.53</v>
          </cell>
          <cell r="S884">
            <v>0</v>
          </cell>
          <cell r="T884">
            <v>271.70999999999998</v>
          </cell>
          <cell r="U884">
            <v>0.79</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FD_CONTZ.MOV</v>
          </cell>
          <cell r="G885">
            <v>36.11</v>
          </cell>
          <cell r="H885">
            <v>29.14</v>
          </cell>
          <cell r="I885">
            <v>26.88</v>
          </cell>
          <cell r="J885">
            <v>0.12</v>
          </cell>
          <cell r="K885">
            <v>119.63</v>
          </cell>
          <cell r="L885">
            <v>10</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FD_CONTZ.STO</v>
          </cell>
          <cell r="G886">
            <v>8.6999999999999993</v>
          </cell>
          <cell r="H886">
            <v>0.31</v>
          </cell>
          <cell r="I886">
            <v>1.43</v>
          </cell>
          <cell r="J886">
            <v>6.57</v>
          </cell>
          <cell r="K886">
            <v>0.03</v>
          </cell>
          <cell r="L886">
            <v>64.52</v>
          </cell>
          <cell r="M886">
            <v>5.37</v>
          </cell>
          <cell r="N886">
            <v>0.04</v>
          </cell>
          <cell r="O886">
            <v>0.53</v>
          </cell>
          <cell r="S886">
            <v>0</v>
          </cell>
          <cell r="T886">
            <v>271.70999999999998</v>
          </cell>
          <cell r="U886">
            <v>0.79</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FD_CONTZ.UTI</v>
          </cell>
          <cell r="G887">
            <v>8.17</v>
          </cell>
          <cell r="H887">
            <v>1.41</v>
          </cell>
          <cell r="I887">
            <v>0.26</v>
          </cell>
          <cell r="J887">
            <v>8.51</v>
          </cell>
          <cell r="K887">
            <v>0.26</v>
          </cell>
          <cell r="L887">
            <v>36.68</v>
          </cell>
          <cell r="M887">
            <v>3.31</v>
          </cell>
          <cell r="N887">
            <v>0.66</v>
          </cell>
          <cell r="O887">
            <v>0.27</v>
          </cell>
          <cell r="P887">
            <v>0.26</v>
          </cell>
          <cell r="Q887">
            <v>2.2799999999999998</v>
          </cell>
          <cell r="R887">
            <v>0.15</v>
          </cell>
          <cell r="T887">
            <v>195.99</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FD_DIV</v>
          </cell>
          <cell r="G888">
            <v>0.05</v>
          </cell>
          <cell r="H888">
            <v>17.86</v>
          </cell>
          <cell r="I888">
            <v>36.57</v>
          </cell>
          <cell r="J888">
            <v>20.43</v>
          </cell>
          <cell r="K888">
            <v>0.48</v>
          </cell>
          <cell r="L888">
            <v>90.72</v>
          </cell>
          <cell r="M888">
            <v>6.08</v>
          </cell>
          <cell r="N888">
            <v>4.71</v>
          </cell>
          <cell r="O888">
            <v>34.15</v>
          </cell>
          <cell r="P888">
            <v>17.829999999999998</v>
          </cell>
          <cell r="Q888">
            <v>2.04</v>
          </cell>
          <cell r="S888">
            <v>0.49</v>
          </cell>
          <cell r="T888">
            <v>1320.16</v>
          </cell>
          <cell r="U888">
            <v>2.98</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FD_IMA</v>
          </cell>
          <cell r="G889">
            <v>9007</v>
          </cell>
          <cell r="H889">
            <v>0.04</v>
          </cell>
          <cell r="I889">
            <v>-0.04</v>
          </cell>
          <cell r="J889">
            <v>911</v>
          </cell>
          <cell r="K889">
            <v>13890</v>
          </cell>
          <cell r="L889">
            <v>1.59</v>
          </cell>
          <cell r="M889">
            <v>0.39</v>
          </cell>
          <cell r="N889">
            <v>0.01</v>
          </cell>
          <cell r="O889">
            <v>0.01</v>
          </cell>
          <cell r="P889">
            <v>0.41</v>
          </cell>
          <cell r="Q889">
            <v>0.24</v>
          </cell>
          <cell r="R889">
            <v>0.15</v>
          </cell>
          <cell r="S889">
            <v>0.24</v>
          </cell>
          <cell r="T889">
            <v>5.19</v>
          </cell>
          <cell r="U889">
            <v>0.03</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FD_IMA.ACC</v>
          </cell>
          <cell r="G890">
            <v>90</v>
          </cell>
          <cell r="H890">
            <v>0.1</v>
          </cell>
          <cell r="I890">
            <v>0.09</v>
          </cell>
          <cell r="J890">
            <v>4</v>
          </cell>
          <cell r="K890">
            <v>128</v>
          </cell>
          <cell r="L890">
            <v>0.4</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FD_IMA.APE</v>
          </cell>
          <cell r="G891">
            <v>4636</v>
          </cell>
          <cell r="H891">
            <v>0.02</v>
          </cell>
          <cell r="I891">
            <v>0</v>
          </cell>
          <cell r="J891">
            <v>481</v>
          </cell>
          <cell r="K891">
            <v>7010</v>
          </cell>
          <cell r="L891">
            <v>1.61</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FD_IMA.CHI</v>
          </cell>
          <cell r="G892">
            <v>3600</v>
          </cell>
          <cell r="H892">
            <v>0.04</v>
          </cell>
          <cell r="I892">
            <v>-0.04</v>
          </cell>
          <cell r="J892">
            <v>384</v>
          </cell>
          <cell r="K892">
            <v>5776</v>
          </cell>
          <cell r="L892">
            <v>1.59</v>
          </cell>
          <cell r="M892">
            <v>3.31</v>
          </cell>
          <cell r="N892">
            <v>0.01</v>
          </cell>
          <cell r="O892">
            <v>0.27</v>
          </cell>
          <cell r="P892">
            <v>0.26</v>
          </cell>
          <cell r="Q892">
            <v>2.2799999999999998</v>
          </cell>
          <cell r="R892">
            <v>0.15</v>
          </cell>
          <cell r="S892">
            <v>0.24</v>
          </cell>
          <cell r="T892">
            <v>5.19</v>
          </cell>
          <cell r="U892">
            <v>0.03</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FD_IMA.STO</v>
          </cell>
          <cell r="G893">
            <v>681</v>
          </cell>
          <cell r="H893">
            <v>0.04</v>
          </cell>
          <cell r="I893">
            <v>-0.04</v>
          </cell>
          <cell r="J893">
            <v>42</v>
          </cell>
          <cell r="K893">
            <v>976</v>
          </cell>
          <cell r="L893">
            <v>1.59</v>
          </cell>
          <cell r="M893">
            <v>263.14999999999998</v>
          </cell>
          <cell r="N893">
            <v>0.01</v>
          </cell>
          <cell r="O893">
            <v>58.03</v>
          </cell>
          <cell r="P893">
            <v>51.1</v>
          </cell>
          <cell r="Q893">
            <v>27.68</v>
          </cell>
          <cell r="S893">
            <v>0.24</v>
          </cell>
          <cell r="T893">
            <v>5.19</v>
          </cell>
          <cell r="U893">
            <v>0.03</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FD_IMA.TRA</v>
          </cell>
          <cell r="G894">
            <v>9014.93</v>
          </cell>
          <cell r="H894">
            <v>2180.7600000000002</v>
          </cell>
          <cell r="I894">
            <v>1780.01</v>
          </cell>
          <cell r="J894">
            <v>913.09</v>
          </cell>
          <cell r="K894">
            <v>13888.79</v>
          </cell>
          <cell r="L894">
            <v>-0.04</v>
          </cell>
          <cell r="M894">
            <v>-0.61</v>
          </cell>
          <cell r="N894">
            <v>-0.18</v>
          </cell>
          <cell r="T894">
            <v>0.02</v>
          </cell>
          <cell r="U894">
            <v>-0.79</v>
          </cell>
          <cell r="X894">
            <v>0.01</v>
          </cell>
          <cell r="Z894">
            <v>-0.04</v>
          </cell>
          <cell r="AG894">
            <v>-0.01</v>
          </cell>
          <cell r="AU894">
            <v>-0.06</v>
          </cell>
        </row>
        <row r="895">
          <cell r="F895" t="str">
            <v>FD_IMA.UTI</v>
          </cell>
          <cell r="G895">
            <v>90</v>
          </cell>
          <cell r="H895">
            <v>0.08</v>
          </cell>
          <cell r="I895">
            <v>0.13</v>
          </cell>
          <cell r="J895">
            <v>4</v>
          </cell>
          <cell r="K895">
            <v>127.5</v>
          </cell>
          <cell r="L895">
            <v>0.38</v>
          </cell>
          <cell r="M895">
            <v>3.71</v>
          </cell>
          <cell r="N895">
            <v>0.03</v>
          </cell>
          <cell r="O895">
            <v>0.8</v>
          </cell>
          <cell r="P895">
            <v>0.72</v>
          </cell>
          <cell r="Q895">
            <v>0.39</v>
          </cell>
          <cell r="T895">
            <v>19.809999999999999</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FD_IMP_DIF</v>
          </cell>
          <cell r="G896">
            <v>4613.9399999999996</v>
          </cell>
          <cell r="H896">
            <v>984.44</v>
          </cell>
          <cell r="I896">
            <v>10.199999999999999</v>
          </cell>
          <cell r="J896">
            <v>13.86</v>
          </cell>
          <cell r="K896">
            <v>6965.15</v>
          </cell>
          <cell r="L896">
            <v>-61.23</v>
          </cell>
          <cell r="M896">
            <v>-0.04</v>
          </cell>
          <cell r="N896">
            <v>0.49</v>
          </cell>
          <cell r="O896">
            <v>8.4</v>
          </cell>
          <cell r="P896">
            <v>17.829999999999998</v>
          </cell>
          <cell r="Q896">
            <v>28.07</v>
          </cell>
          <cell r="T896">
            <v>-169.88</v>
          </cell>
          <cell r="U896">
            <v>0</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FD_IMP_DIF.ACC</v>
          </cell>
          <cell r="G897">
            <v>3637.99</v>
          </cell>
          <cell r="H897">
            <v>1008.82</v>
          </cell>
          <cell r="I897">
            <v>2.54</v>
          </cell>
          <cell r="J897">
            <v>0.18</v>
          </cell>
          <cell r="K897">
            <v>5828.97</v>
          </cell>
          <cell r="L897">
            <v>-42.45</v>
          </cell>
          <cell r="M897">
            <v>263.14999999999998</v>
          </cell>
          <cell r="N897">
            <v>0.49</v>
          </cell>
          <cell r="O897">
            <v>58.03</v>
          </cell>
          <cell r="P897">
            <v>-0.52</v>
          </cell>
          <cell r="Q897">
            <v>27.68</v>
          </cell>
          <cell r="T897">
            <v>115.91</v>
          </cell>
          <cell r="U897">
            <v>407.12</v>
          </cell>
          <cell r="W897">
            <v>-0.89</v>
          </cell>
          <cell r="Z897">
            <v>-42.45</v>
          </cell>
          <cell r="AD897">
            <v>-1.36</v>
          </cell>
          <cell r="AE897">
            <v>0.32</v>
          </cell>
          <cell r="AG897">
            <v>48.74</v>
          </cell>
          <cell r="AH897">
            <v>-0.6</v>
          </cell>
          <cell r="AO897">
            <v>-24.88</v>
          </cell>
          <cell r="AU897">
            <v>55.03</v>
          </cell>
        </row>
        <row r="898">
          <cell r="F898" t="str">
            <v>FD_IMP_DIF.APE</v>
          </cell>
          <cell r="G898">
            <v>-0.38</v>
          </cell>
          <cell r="H898">
            <v>170</v>
          </cell>
          <cell r="I898">
            <v>8.6999999999999993</v>
          </cell>
          <cell r="J898">
            <v>19.010000000000002</v>
          </cell>
          <cell r="K898">
            <v>967.17</v>
          </cell>
          <cell r="L898">
            <v>-54.89</v>
          </cell>
          <cell r="M898">
            <v>-0.04</v>
          </cell>
          <cell r="N898">
            <v>0</v>
          </cell>
          <cell r="O898">
            <v>8.4</v>
          </cell>
          <cell r="P898">
            <v>51.1</v>
          </cell>
          <cell r="Q898">
            <v>27.68</v>
          </cell>
          <cell r="T898">
            <v>-169.88</v>
          </cell>
          <cell r="U898">
            <v>0</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FD_IMP_DIF.CHI</v>
          </cell>
          <cell r="G899">
            <v>16.170000000000002</v>
          </cell>
          <cell r="H899">
            <v>170</v>
          </cell>
          <cell r="I899">
            <v>10.199999999999999</v>
          </cell>
          <cell r="J899">
            <v>13.86</v>
          </cell>
          <cell r="K899">
            <v>50.49</v>
          </cell>
          <cell r="L899">
            <v>-61.23</v>
          </cell>
          <cell r="M899">
            <v>-0.04</v>
          </cell>
          <cell r="N899">
            <v>0.49</v>
          </cell>
          <cell r="O899">
            <v>8.4</v>
          </cell>
          <cell r="P899">
            <v>17.829999999999998</v>
          </cell>
          <cell r="Q899">
            <v>2.2799999999999998</v>
          </cell>
          <cell r="R899">
            <v>0.15</v>
          </cell>
          <cell r="T899">
            <v>-169.88</v>
          </cell>
          <cell r="U899">
            <v>0</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FD_IMP_DIF.MOV</v>
          </cell>
          <cell r="G900">
            <v>0.38</v>
          </cell>
          <cell r="H900">
            <v>346.8</v>
          </cell>
          <cell r="I900">
            <v>1.97</v>
          </cell>
          <cell r="J900">
            <v>-5.33</v>
          </cell>
          <cell r="K900">
            <v>5.77</v>
          </cell>
          <cell r="L900">
            <v>35.19</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FD_IMP_DIF.STO</v>
          </cell>
          <cell r="G901">
            <v>8.1999999999999993</v>
          </cell>
          <cell r="I901">
            <v>10.199999999999999</v>
          </cell>
          <cell r="J901">
            <v>13.86</v>
          </cell>
          <cell r="K901">
            <v>30.06</v>
          </cell>
          <cell r="L901">
            <v>-61.23</v>
          </cell>
          <cell r="M901">
            <v>-0.04</v>
          </cell>
          <cell r="N901">
            <v>0.49</v>
          </cell>
          <cell r="O901">
            <v>8.4</v>
          </cell>
          <cell r="P901">
            <v>17.829999999999998</v>
          </cell>
          <cell r="T901">
            <v>-169.88</v>
          </cell>
          <cell r="U901">
            <v>0</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FD_IMP_DIF.UTI</v>
          </cell>
          <cell r="G902">
            <v>4.1500000000000004</v>
          </cell>
          <cell r="I902">
            <v>1.04</v>
          </cell>
          <cell r="J902">
            <v>4.7</v>
          </cell>
          <cell r="K902">
            <v>12.82</v>
          </cell>
          <cell r="L902">
            <v>-0.92</v>
          </cell>
          <cell r="M902">
            <v>3.13</v>
          </cell>
          <cell r="O902">
            <v>-0.37</v>
          </cell>
          <cell r="P902">
            <v>-0.63</v>
          </cell>
          <cell r="Q902">
            <v>2.23</v>
          </cell>
          <cell r="R902">
            <v>-0.17</v>
          </cell>
          <cell r="T902">
            <v>15.18</v>
          </cell>
          <cell r="U902">
            <v>4.57</v>
          </cell>
          <cell r="W902">
            <v>-0.15</v>
          </cell>
          <cell r="Z902">
            <v>-0.92</v>
          </cell>
          <cell r="AE902">
            <v>-0.54</v>
          </cell>
          <cell r="AG902">
            <v>14.61</v>
          </cell>
          <cell r="AU902">
            <v>28.3</v>
          </cell>
        </row>
        <row r="903">
          <cell r="F903" t="str">
            <v>FD_IMP_DIF_CA</v>
          </cell>
          <cell r="G903">
            <v>1.83</v>
          </cell>
          <cell r="H903">
            <v>346.8</v>
          </cell>
          <cell r="I903">
            <v>2.21</v>
          </cell>
          <cell r="J903">
            <v>4.7</v>
          </cell>
          <cell r="K903">
            <v>1.83</v>
          </cell>
          <cell r="L903">
            <v>0</v>
          </cell>
          <cell r="M903">
            <v>0.75</v>
          </cell>
          <cell r="O903">
            <v>16.170000000000002</v>
          </cell>
          <cell r="P903">
            <v>-0.63</v>
          </cell>
          <cell r="Q903">
            <v>2.23</v>
          </cell>
          <cell r="R903">
            <v>-0.17</v>
          </cell>
          <cell r="T903">
            <v>202.08</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FD_IMP_DIF_CA.ACC</v>
          </cell>
          <cell r="G904">
            <v>7.52</v>
          </cell>
          <cell r="H904">
            <v>104.25</v>
          </cell>
          <cell r="I904">
            <v>0.17</v>
          </cell>
          <cell r="J904">
            <v>9.4499999999999993</v>
          </cell>
          <cell r="K904">
            <v>23.69</v>
          </cell>
          <cell r="L904">
            <v>1.83</v>
          </cell>
          <cell r="M904">
            <v>1444.62</v>
          </cell>
          <cell r="O904">
            <v>2.25</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FD_IMP_DIF_CA.APE</v>
          </cell>
          <cell r="G905">
            <v>3.74</v>
          </cell>
          <cell r="H905">
            <v>14.01</v>
          </cell>
          <cell r="I905">
            <v>2.0499999999999998</v>
          </cell>
          <cell r="J905">
            <v>4.88</v>
          </cell>
          <cell r="K905">
            <v>11.95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FD_IMP_DIF_CA.CHI</v>
          </cell>
          <cell r="G906">
            <v>3.78</v>
          </cell>
          <cell r="H906">
            <v>13.76</v>
          </cell>
          <cell r="I906">
            <v>2.21</v>
          </cell>
          <cell r="J906">
            <v>4.57</v>
          </cell>
          <cell r="K906">
            <v>11.74</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FD_IMP_DIF_CA.MOV</v>
          </cell>
          <cell r="G907">
            <v>3.61</v>
          </cell>
          <cell r="H907">
            <v>0.25</v>
          </cell>
          <cell r="I907">
            <v>3.77</v>
          </cell>
          <cell r="J907">
            <v>3.36</v>
          </cell>
          <cell r="K907">
            <v>10.74</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FD_IMP_DIF_CA.STO</v>
          </cell>
          <cell r="G908">
            <v>10710.09</v>
          </cell>
          <cell r="H908">
            <v>20.85</v>
          </cell>
          <cell r="I908">
            <v>2.21</v>
          </cell>
          <cell r="J908">
            <v>1017.91</v>
          </cell>
          <cell r="K908">
            <v>12929.42</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FD_IMP_DIF_CA.UTI</v>
          </cell>
          <cell r="G909">
            <v>4328.13</v>
          </cell>
          <cell r="H909">
            <v>554.58000000000004</v>
          </cell>
          <cell r="I909">
            <v>0.01</v>
          </cell>
          <cell r="J909">
            <v>782.86</v>
          </cell>
          <cell r="K909">
            <v>5266.6</v>
          </cell>
          <cell r="L909">
            <v>12929.42</v>
          </cell>
          <cell r="P909">
            <v>1.36</v>
          </cell>
          <cell r="Q909">
            <v>0.57999999999999996</v>
          </cell>
          <cell r="T909">
            <v>0.35</v>
          </cell>
          <cell r="U909">
            <v>1.94</v>
          </cell>
          <cell r="AE909">
            <v>1.7</v>
          </cell>
          <cell r="AG909">
            <v>2.11</v>
          </cell>
          <cell r="AI909">
            <v>0.05</v>
          </cell>
          <cell r="AU909">
            <v>4.22</v>
          </cell>
        </row>
        <row r="910">
          <cell r="F910" t="str">
            <v>FD_IMPO_TOT</v>
          </cell>
          <cell r="G910">
            <v>27.08</v>
          </cell>
          <cell r="H910">
            <v>14.01</v>
          </cell>
          <cell r="I910">
            <v>12.41</v>
          </cell>
          <cell r="J910">
            <v>13.86</v>
          </cell>
          <cell r="K910">
            <v>29.04</v>
          </cell>
          <cell r="L910">
            <v>-61.24</v>
          </cell>
          <cell r="M910">
            <v>0.71</v>
          </cell>
          <cell r="N910">
            <v>0.49</v>
          </cell>
          <cell r="O910">
            <v>24.57</v>
          </cell>
          <cell r="P910">
            <v>17.829999999999998</v>
          </cell>
          <cell r="T910">
            <v>32.200000000000003</v>
          </cell>
          <cell r="U910">
            <v>0</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FD_IMPO_TOT.ACC</v>
          </cell>
          <cell r="G911">
            <v>5631.91</v>
          </cell>
          <cell r="H911">
            <v>20.85</v>
          </cell>
          <cell r="I911">
            <v>2.71</v>
          </cell>
          <cell r="J911">
            <v>0.18</v>
          </cell>
          <cell r="K911">
            <v>6910.81</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FD_IMPO_TOT.APE</v>
          </cell>
          <cell r="G912">
            <v>-0.38</v>
          </cell>
          <cell r="H912">
            <v>20.85</v>
          </cell>
          <cell r="I912">
            <v>10.75</v>
          </cell>
          <cell r="J912">
            <v>19.010000000000002</v>
          </cell>
          <cell r="K912">
            <v>722.97</v>
          </cell>
          <cell r="L912">
            <v>-54.9</v>
          </cell>
          <cell r="M912">
            <v>0.71</v>
          </cell>
          <cell r="N912">
            <v>0</v>
          </cell>
          <cell r="O912">
            <v>22.32</v>
          </cell>
          <cell r="T912">
            <v>35.19</v>
          </cell>
          <cell r="U912">
            <v>0</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FD_IMPO_TOT.CHI</v>
          </cell>
          <cell r="G913">
            <v>8332.93</v>
          </cell>
          <cell r="H913">
            <v>44.67</v>
          </cell>
          <cell r="I913">
            <v>12.41</v>
          </cell>
          <cell r="J913">
            <v>13.86</v>
          </cell>
          <cell r="K913">
            <v>10989.35</v>
          </cell>
          <cell r="L913">
            <v>-61.24</v>
          </cell>
          <cell r="M913">
            <v>0.71</v>
          </cell>
          <cell r="N913">
            <v>0.49</v>
          </cell>
          <cell r="O913">
            <v>24.57</v>
          </cell>
          <cell r="P913">
            <v>17.829999999999998</v>
          </cell>
          <cell r="T913">
            <v>32.200000000000003</v>
          </cell>
          <cell r="U913">
            <v>0</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FD_IMPO_TOT.MOV</v>
          </cell>
          <cell r="G914">
            <v>0.38</v>
          </cell>
          <cell r="H914">
            <v>44.67</v>
          </cell>
          <cell r="I914">
            <v>122.19</v>
          </cell>
          <cell r="J914">
            <v>-5.33</v>
          </cell>
          <cell r="K914">
            <v>4226.8100000000004</v>
          </cell>
          <cell r="L914">
            <v>35.19</v>
          </cell>
          <cell r="M914">
            <v>1444.62</v>
          </cell>
          <cell r="O914">
            <v>54.69</v>
          </cell>
          <cell r="P914">
            <v>18.350000000000001</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FD_IMPO_TOT.STO</v>
          </cell>
          <cell r="G915">
            <v>4385.41</v>
          </cell>
          <cell r="H915">
            <v>1.74</v>
          </cell>
          <cell r="I915">
            <v>12.41</v>
          </cell>
          <cell r="J915">
            <v>13.86</v>
          </cell>
          <cell r="K915">
            <v>6762.54</v>
          </cell>
          <cell r="L915">
            <v>-61.24</v>
          </cell>
          <cell r="M915">
            <v>0.71</v>
          </cell>
          <cell r="N915">
            <v>0.49</v>
          </cell>
          <cell r="O915">
            <v>24.57</v>
          </cell>
          <cell r="P915">
            <v>17.829999999999998</v>
          </cell>
          <cell r="S915">
            <v>0.09</v>
          </cell>
          <cell r="T915">
            <v>32.200000000000003</v>
          </cell>
          <cell r="U915">
            <v>0</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FD_IMPO_TOT.UTI</v>
          </cell>
          <cell r="G916">
            <v>19043.02</v>
          </cell>
          <cell r="H916">
            <v>1.74</v>
          </cell>
          <cell r="I916">
            <v>1.05</v>
          </cell>
          <cell r="J916">
            <v>1362.7</v>
          </cell>
          <cell r="K916">
            <v>23918.77</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FD_ON_DIV_TOT</v>
          </cell>
          <cell r="G917">
            <v>1.62</v>
          </cell>
          <cell r="H917">
            <v>130.83000000000001</v>
          </cell>
          <cell r="I917">
            <v>12.41</v>
          </cell>
          <cell r="J917">
            <v>13.86</v>
          </cell>
          <cell r="K917">
            <v>4.6500000000000004</v>
          </cell>
          <cell r="L917">
            <v>-61.24</v>
          </cell>
          <cell r="M917">
            <v>0.71</v>
          </cell>
          <cell r="N917">
            <v>0.49</v>
          </cell>
          <cell r="O917">
            <v>24.57</v>
          </cell>
          <cell r="P917">
            <v>17.829999999999998</v>
          </cell>
          <cell r="Q917">
            <v>0.57999999999999996</v>
          </cell>
          <cell r="T917">
            <v>32.200000000000003</v>
          </cell>
          <cell r="U917">
            <v>0</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FD_ON_PART</v>
          </cell>
          <cell r="G918">
            <v>55.33</v>
          </cell>
          <cell r="H918">
            <v>130.83000000000001</v>
          </cell>
          <cell r="I918">
            <v>34.49</v>
          </cell>
          <cell r="J918">
            <v>73.25</v>
          </cell>
          <cell r="K918">
            <v>163.07</v>
          </cell>
          <cell r="L918">
            <v>4.6500000000000004</v>
          </cell>
          <cell r="U918">
            <v>147.19</v>
          </cell>
          <cell r="V918">
            <v>0</v>
          </cell>
          <cell r="AG918">
            <v>0.01</v>
          </cell>
          <cell r="AP918">
            <v>0.01</v>
          </cell>
          <cell r="AU918">
            <v>0.02</v>
          </cell>
        </row>
        <row r="919">
          <cell r="F919" t="str">
            <v>FD_ON_PART.APE</v>
          </cell>
          <cell r="G919">
            <v>23.68</v>
          </cell>
          <cell r="I919">
            <v>4.6900000000000004</v>
          </cell>
          <cell r="J919">
            <v>56.08</v>
          </cell>
          <cell r="K919">
            <v>84.45</v>
          </cell>
          <cell r="L919">
            <v>163.07</v>
          </cell>
          <cell r="U919">
            <v>10.88</v>
          </cell>
          <cell r="V919">
            <v>0</v>
          </cell>
          <cell r="AG919">
            <v>0.01</v>
          </cell>
          <cell r="AP919">
            <v>0.01</v>
          </cell>
          <cell r="AU919">
            <v>0.02</v>
          </cell>
        </row>
        <row r="920">
          <cell r="F920" t="str">
            <v>FD_ON_PART.CHI</v>
          </cell>
          <cell r="G920">
            <v>0.21</v>
          </cell>
          <cell r="H920">
            <v>12.66</v>
          </cell>
          <cell r="I920">
            <v>0.04</v>
          </cell>
          <cell r="J920">
            <v>0.16</v>
          </cell>
          <cell r="K920">
            <v>0.41</v>
          </cell>
          <cell r="L920">
            <v>84.45</v>
          </cell>
          <cell r="O920">
            <v>54.39</v>
          </cell>
          <cell r="U920">
            <v>54.39</v>
          </cell>
          <cell r="V920">
            <v>0</v>
          </cell>
          <cell r="AG920">
            <v>0.01</v>
          </cell>
          <cell r="AP920">
            <v>0.01</v>
          </cell>
          <cell r="AU920">
            <v>0.02</v>
          </cell>
        </row>
        <row r="921">
          <cell r="F921" t="str">
            <v>FD_ON_PART.STO</v>
          </cell>
          <cell r="G921">
            <v>27.52</v>
          </cell>
          <cell r="H921">
            <v>86.73</v>
          </cell>
          <cell r="I921">
            <v>29.76</v>
          </cell>
          <cell r="J921">
            <v>17.010000000000002</v>
          </cell>
          <cell r="K921">
            <v>74.290000000000006</v>
          </cell>
          <cell r="L921">
            <v>0.41</v>
          </cell>
          <cell r="M921">
            <v>0.81</v>
          </cell>
          <cell r="U921">
            <v>0.81</v>
          </cell>
          <cell r="V921">
            <v>0</v>
          </cell>
          <cell r="AG921">
            <v>0.01</v>
          </cell>
          <cell r="AP921">
            <v>0.01</v>
          </cell>
          <cell r="AU921">
            <v>0.02</v>
          </cell>
        </row>
        <row r="922">
          <cell r="F922" t="str">
            <v>FD_PIA_GR</v>
          </cell>
          <cell r="G922">
            <v>3.92</v>
          </cell>
          <cell r="H922">
            <v>44.71</v>
          </cell>
          <cell r="I922">
            <v>29.76</v>
          </cell>
          <cell r="J922">
            <v>17.010000000000002</v>
          </cell>
          <cell r="K922">
            <v>3.92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FD_PIA_GR.ACC</v>
          </cell>
          <cell r="G923">
            <v>44.67</v>
          </cell>
          <cell r="H923">
            <v>12.25</v>
          </cell>
          <cell r="I923">
            <v>65.510000000000005</v>
          </cell>
          <cell r="J923">
            <v>26.75</v>
          </cell>
          <cell r="K923">
            <v>136.93</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FD_PIA_GR.ACC.CORPORATE</v>
          </cell>
          <cell r="G924">
            <v>20.79</v>
          </cell>
          <cell r="H924">
            <v>11.58</v>
          </cell>
          <cell r="I924">
            <v>3.26</v>
          </cell>
          <cell r="J924">
            <v>11.42</v>
          </cell>
          <cell r="K924">
            <v>35.47</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FD_PIA_GR.ACC.EN_DISTR</v>
          </cell>
          <cell r="G925">
            <v>23.88</v>
          </cell>
          <cell r="H925">
            <v>18.190000000000001</v>
          </cell>
          <cell r="I925">
            <v>62.25</v>
          </cell>
          <cell r="J925">
            <v>15.33</v>
          </cell>
          <cell r="K925">
            <v>101.46</v>
          </cell>
          <cell r="L925">
            <v>-34.880000000000003</v>
          </cell>
          <cell r="M925">
            <v>1357.88</v>
          </cell>
          <cell r="U925">
            <v>1357.88</v>
          </cell>
          <cell r="Z925">
            <v>-34.880000000000003</v>
          </cell>
          <cell r="AU925">
            <v>-69.760000000000005</v>
          </cell>
        </row>
        <row r="926">
          <cell r="F926" t="str">
            <v>FD_PIA_GR.ACC.EN_PROD</v>
          </cell>
          <cell r="G926">
            <v>37400.04</v>
          </cell>
          <cell r="H926">
            <v>2205</v>
          </cell>
          <cell r="I926">
            <v>29603.77</v>
          </cell>
          <cell r="J926">
            <v>30336.68</v>
          </cell>
          <cell r="K926">
            <v>97340.49</v>
          </cell>
          <cell r="L926">
            <v>-16.97</v>
          </cell>
          <cell r="M926">
            <v>1444.62</v>
          </cell>
          <cell r="O926">
            <v>54.69</v>
          </cell>
          <cell r="P926">
            <v>1.36</v>
          </cell>
          <cell r="Q926">
            <v>0.57999999999999996</v>
          </cell>
          <cell r="S926">
            <v>0.14000000000000001</v>
          </cell>
          <cell r="U926">
            <v>1659.46</v>
          </cell>
          <cell r="Z926">
            <v>-16.97</v>
          </cell>
          <cell r="AU926">
            <v>-33.94</v>
          </cell>
        </row>
        <row r="927">
          <cell r="F927" t="str">
            <v>FD_PIA_GR.ACC.ENEL_IT</v>
          </cell>
          <cell r="G927">
            <v>5556.49</v>
          </cell>
          <cell r="H927">
            <v>18</v>
          </cell>
          <cell r="I927">
            <v>4587.71</v>
          </cell>
          <cell r="J927">
            <v>5318.75</v>
          </cell>
          <cell r="K927">
            <v>15462.95</v>
          </cell>
          <cell r="L927">
            <v>-1.41</v>
          </cell>
          <cell r="M927">
            <v>1457.54</v>
          </cell>
          <cell r="O927">
            <v>54.73</v>
          </cell>
          <cell r="P927">
            <v>1.36</v>
          </cell>
          <cell r="Q927">
            <v>0.57999999999999996</v>
          </cell>
          <cell r="S927">
            <v>0.19</v>
          </cell>
          <cell r="U927">
            <v>1703.53</v>
          </cell>
          <cell r="Z927">
            <v>-1.41</v>
          </cell>
          <cell r="AU927">
            <v>-2.82</v>
          </cell>
        </row>
        <row r="928">
          <cell r="F928" t="str">
            <v>FD_PIA_GR.ACC.ERGA</v>
          </cell>
          <cell r="G928">
            <v>26179.25</v>
          </cell>
          <cell r="H928">
            <v>1008</v>
          </cell>
          <cell r="I928">
            <v>25000</v>
          </cell>
          <cell r="J928">
            <v>25000</v>
          </cell>
          <cell r="K928">
            <v>76179.25</v>
          </cell>
          <cell r="L928">
            <v>-0.72</v>
          </cell>
          <cell r="M928">
            <v>12.92</v>
          </cell>
          <cell r="O928">
            <v>0.04</v>
          </cell>
          <cell r="S928">
            <v>0.05</v>
          </cell>
          <cell r="U928">
            <v>44.07</v>
          </cell>
          <cell r="Z928">
            <v>-0.72</v>
          </cell>
          <cell r="AU928">
            <v>-1.44</v>
          </cell>
        </row>
        <row r="929">
          <cell r="F929" t="str">
            <v>FD_PIA_GR.ACC.SEI</v>
          </cell>
          <cell r="G929">
            <v>18.079999999999998</v>
          </cell>
          <cell r="H929">
            <v>1008</v>
          </cell>
          <cell r="I929">
            <v>16.059999999999999</v>
          </cell>
          <cell r="J929">
            <v>17.93</v>
          </cell>
          <cell r="K929">
            <v>52.07</v>
          </cell>
          <cell r="L929">
            <v>-1.02</v>
          </cell>
          <cell r="M929">
            <v>0.76</v>
          </cell>
          <cell r="O929">
            <v>0.03</v>
          </cell>
          <cell r="S929">
            <v>0.06</v>
          </cell>
          <cell r="U929">
            <v>30.73</v>
          </cell>
          <cell r="Z929">
            <v>-1.02</v>
          </cell>
          <cell r="AU929">
            <v>-2.04</v>
          </cell>
        </row>
        <row r="930">
          <cell r="F930" t="str">
            <v>FD_PIA_GR.ACC.TERNA</v>
          </cell>
          <cell r="G930">
            <v>5646.23</v>
          </cell>
          <cell r="H930">
            <v>171</v>
          </cell>
          <cell r="I930">
            <v>16.059999999999999</v>
          </cell>
          <cell r="J930">
            <v>17.93</v>
          </cell>
          <cell r="K930">
            <v>5646.23</v>
          </cell>
          <cell r="L930">
            <v>-7.79</v>
          </cell>
          <cell r="M930">
            <v>12.92</v>
          </cell>
          <cell r="O930">
            <v>0.04</v>
          </cell>
          <cell r="S930">
            <v>0.05</v>
          </cell>
          <cell r="U930">
            <v>44.07</v>
          </cell>
          <cell r="Z930">
            <v>-7.79</v>
          </cell>
          <cell r="AU930">
            <v>-15.58</v>
          </cell>
        </row>
        <row r="931">
          <cell r="F931" t="str">
            <v>FD_PIA_GR.APE</v>
          </cell>
          <cell r="G931">
            <v>34584.29</v>
          </cell>
          <cell r="H931">
            <v>2183.3200000000002</v>
          </cell>
          <cell r="I931">
            <v>32916.080000000002</v>
          </cell>
          <cell r="J931">
            <v>39349.18</v>
          </cell>
          <cell r="K931">
            <v>106849.55</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FD_PIA_GR.APE.CORPORATE</v>
          </cell>
          <cell r="G932">
            <v>17777.3</v>
          </cell>
          <cell r="H932">
            <v>17.670000000000002</v>
          </cell>
          <cell r="I932">
            <v>17151.29</v>
          </cell>
          <cell r="J932">
            <v>21758.87</v>
          </cell>
          <cell r="K932">
            <v>56687.46</v>
          </cell>
          <cell r="L932">
            <v>106849.55</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FD_PIA_GR.APE.EN_DISTR</v>
          </cell>
          <cell r="G933">
            <v>16807</v>
          </cell>
          <cell r="H933">
            <v>989.33</v>
          </cell>
          <cell r="I933">
            <v>15764.79</v>
          </cell>
          <cell r="J933">
            <v>17590.310000000001</v>
          </cell>
          <cell r="K933">
            <v>50162.1</v>
          </cell>
          <cell r="L933">
            <v>-175.76</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FD_PIA_GR.APE.EN_PROD</v>
          </cell>
          <cell r="G934">
            <v>3080.48</v>
          </cell>
          <cell r="H934">
            <v>1006.99</v>
          </cell>
          <cell r="I934">
            <v>325.10000000000002</v>
          </cell>
          <cell r="J934">
            <v>329.7</v>
          </cell>
          <cell r="K934">
            <v>3735.28</v>
          </cell>
          <cell r="L934">
            <v>-84.02</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FD_PIA_GR.APE.ENEL_IT</v>
          </cell>
          <cell r="G935">
            <v>1543.06</v>
          </cell>
          <cell r="H935">
            <v>169.33</v>
          </cell>
          <cell r="I935">
            <v>66.7</v>
          </cell>
          <cell r="J935">
            <v>267.92</v>
          </cell>
          <cell r="K935">
            <v>1877.68</v>
          </cell>
          <cell r="L935">
            <v>-7.45</v>
          </cell>
          <cell r="M935">
            <v>927.1</v>
          </cell>
          <cell r="N935">
            <v>63.31</v>
          </cell>
          <cell r="O935">
            <v>137.74</v>
          </cell>
          <cell r="P935">
            <v>118.64</v>
          </cell>
          <cell r="Q935">
            <v>52.52</v>
          </cell>
          <cell r="S935">
            <v>0.01</v>
          </cell>
          <cell r="T935">
            <v>4.88</v>
          </cell>
          <cell r="U935">
            <v>1387.55</v>
          </cell>
          <cell r="Z935">
            <v>-7.45</v>
          </cell>
          <cell r="AU935">
            <v>-14.9</v>
          </cell>
        </row>
        <row r="936">
          <cell r="F936" t="str">
            <v>FD_PIA_GR.APE.ERGA</v>
          </cell>
          <cell r="G936">
            <v>8.48</v>
          </cell>
          <cell r="H936">
            <v>2.14</v>
          </cell>
          <cell r="I936">
            <v>0.32</v>
          </cell>
          <cell r="J936">
            <v>0.48</v>
          </cell>
          <cell r="K936">
            <v>9.2799999999999994</v>
          </cell>
          <cell r="L936">
            <v>-3.66</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FD_PIA_GR.APE.SEI</v>
          </cell>
          <cell r="G937">
            <v>1294.27</v>
          </cell>
          <cell r="H937">
            <v>-0.1</v>
          </cell>
          <cell r="I937">
            <v>258.08</v>
          </cell>
          <cell r="J937">
            <v>61.3</v>
          </cell>
          <cell r="K937">
            <v>1613.65</v>
          </cell>
          <cell r="L937">
            <v>-4.6900000000000004</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FD_PIA_GR.APE.TERNA</v>
          </cell>
          <cell r="G938">
            <v>234.67</v>
          </cell>
          <cell r="H938">
            <v>2.14</v>
          </cell>
          <cell r="I938">
            <v>258.08</v>
          </cell>
          <cell r="J938">
            <v>61.3</v>
          </cell>
          <cell r="K938">
            <v>234.67</v>
          </cell>
          <cell r="L938">
            <v>-35.1</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FD_PIA_GR.CHI</v>
          </cell>
          <cell r="G939">
            <v>1817.29</v>
          </cell>
          <cell r="H939">
            <v>3.25</v>
          </cell>
          <cell r="I939">
            <v>494.97</v>
          </cell>
          <cell r="J939">
            <v>83.97</v>
          </cell>
          <cell r="K939">
            <v>2396.23</v>
          </cell>
          <cell r="L939">
            <v>-341.1</v>
          </cell>
          <cell r="M939">
            <v>3922.1</v>
          </cell>
          <cell r="N939">
            <v>565.49</v>
          </cell>
          <cell r="O939">
            <v>289.27</v>
          </cell>
          <cell r="P939">
            <v>386.56</v>
          </cell>
          <cell r="Q939">
            <v>142.57</v>
          </cell>
          <cell r="R939">
            <v>328.1</v>
          </cell>
          <cell r="S939">
            <v>0.02</v>
          </cell>
          <cell r="T939">
            <v>192.55</v>
          </cell>
          <cell r="U939">
            <v>6708.72</v>
          </cell>
          <cell r="X939">
            <v>91.91</v>
          </cell>
          <cell r="Z939">
            <v>-341.1</v>
          </cell>
          <cell r="AA939">
            <v>8.2200000000000006</v>
          </cell>
          <cell r="AD939">
            <v>4.04</v>
          </cell>
          <cell r="AI939">
            <v>5.2</v>
          </cell>
          <cell r="AL939">
            <v>38.99</v>
          </cell>
          <cell r="AU939">
            <v>-341.29</v>
          </cell>
        </row>
        <row r="940">
          <cell r="F940" t="str">
            <v>FD_PIA_GR.CHI.CORPORATE</v>
          </cell>
          <cell r="G940">
            <v>831.51</v>
          </cell>
          <cell r="H940">
            <v>2.14</v>
          </cell>
          <cell r="I940">
            <v>23.73</v>
          </cell>
          <cell r="J940">
            <v>35.25</v>
          </cell>
          <cell r="K940">
            <v>890.49</v>
          </cell>
          <cell r="L940">
            <v>2396.23</v>
          </cell>
          <cell r="M940">
            <v>1675.83</v>
          </cell>
          <cell r="N940">
            <v>48.9</v>
          </cell>
          <cell r="O940">
            <v>182.63</v>
          </cell>
          <cell r="P940">
            <v>95.38</v>
          </cell>
          <cell r="Q940">
            <v>56.06</v>
          </cell>
          <cell r="R940">
            <v>31.7</v>
          </cell>
          <cell r="S940">
            <v>0.01</v>
          </cell>
          <cell r="T940">
            <v>192.55</v>
          </cell>
          <cell r="U940">
            <v>2376.23</v>
          </cell>
          <cell r="X940">
            <v>-0.18</v>
          </cell>
          <cell r="AA940">
            <v>8.2200000000000006</v>
          </cell>
          <cell r="AD940">
            <v>4.04</v>
          </cell>
          <cell r="AI940">
            <v>5.2</v>
          </cell>
          <cell r="AL940">
            <v>38.99</v>
          </cell>
          <cell r="AU940">
            <v>248.82</v>
          </cell>
        </row>
        <row r="941">
          <cell r="F941" t="str">
            <v>FD_PIA_GR.CHI.EN_DISTR</v>
          </cell>
          <cell r="G941">
            <v>985.78</v>
          </cell>
          <cell r="H941">
            <v>36</v>
          </cell>
          <cell r="I941">
            <v>471.24</v>
          </cell>
          <cell r="J941">
            <v>48.72</v>
          </cell>
          <cell r="K941">
            <v>1505.74</v>
          </cell>
          <cell r="L941">
            <v>-192.55</v>
          </cell>
          <cell r="M941">
            <v>8838</v>
          </cell>
          <cell r="N941">
            <v>177</v>
          </cell>
          <cell r="O941">
            <v>2205</v>
          </cell>
          <cell r="P941">
            <v>1763</v>
          </cell>
          <cell r="Q941">
            <v>910</v>
          </cell>
          <cell r="R941">
            <v>903.14</v>
          </cell>
          <cell r="T941">
            <v>377</v>
          </cell>
          <cell r="U941">
            <v>15700.64</v>
          </cell>
          <cell r="Z941">
            <v>-192.55</v>
          </cell>
          <cell r="AU941">
            <v>-385.1</v>
          </cell>
        </row>
        <row r="942">
          <cell r="F942" t="str">
            <v>FD_PIA_GR.CHI.EN_PROD</v>
          </cell>
          <cell r="G942">
            <v>65.540000000000006</v>
          </cell>
          <cell r="H942">
            <v>57.21</v>
          </cell>
          <cell r="I942">
            <v>471.24</v>
          </cell>
          <cell r="J942">
            <v>48.72</v>
          </cell>
          <cell r="K942">
            <v>236.9</v>
          </cell>
          <cell r="L942">
            <v>-92.1</v>
          </cell>
          <cell r="M942">
            <v>6.02</v>
          </cell>
          <cell r="N942">
            <v>0.88</v>
          </cell>
          <cell r="O942">
            <v>2.96</v>
          </cell>
          <cell r="P942">
            <v>0.23</v>
          </cell>
          <cell r="Q942">
            <v>0.01</v>
          </cell>
          <cell r="U942">
            <v>11.63</v>
          </cell>
          <cell r="X942">
            <v>92.09</v>
          </cell>
          <cell r="Z942">
            <v>-92.1</v>
          </cell>
          <cell r="AU942">
            <v>-92.11</v>
          </cell>
        </row>
        <row r="943">
          <cell r="F943" t="str">
            <v>FD_PIA_GR.CHI.ENEL_IT</v>
          </cell>
          <cell r="G943">
            <v>36.11</v>
          </cell>
          <cell r="H943">
            <v>29.14</v>
          </cell>
          <cell r="I943">
            <v>26.88</v>
          </cell>
          <cell r="J943">
            <v>27.5</v>
          </cell>
          <cell r="K943">
            <v>119.63</v>
          </cell>
          <cell r="L943">
            <v>-8.2100000000000009</v>
          </cell>
          <cell r="M943">
            <v>6.02</v>
          </cell>
          <cell r="N943">
            <v>0.88</v>
          </cell>
          <cell r="O943">
            <v>2.96</v>
          </cell>
          <cell r="P943">
            <v>0.23</v>
          </cell>
          <cell r="Q943">
            <v>0.01</v>
          </cell>
          <cell r="U943">
            <v>10.35</v>
          </cell>
          <cell r="Z943">
            <v>-8.2100000000000009</v>
          </cell>
          <cell r="AU943">
            <v>-16.420000000000002</v>
          </cell>
        </row>
        <row r="944">
          <cell r="F944" t="str">
            <v>FD_PIA_GR.CHI.ERGA</v>
          </cell>
          <cell r="G944">
            <v>8.6999999999999993</v>
          </cell>
          <cell r="H944">
            <v>8.1</v>
          </cell>
          <cell r="I944">
            <v>8.91</v>
          </cell>
          <cell r="J944">
            <v>8.85</v>
          </cell>
          <cell r="K944">
            <v>34.56</v>
          </cell>
          <cell r="L944">
            <v>-4.05</v>
          </cell>
          <cell r="U944">
            <v>1.28</v>
          </cell>
          <cell r="Z944">
            <v>-4.05</v>
          </cell>
          <cell r="AU944">
            <v>-8.1</v>
          </cell>
        </row>
        <row r="945">
          <cell r="F945" t="str">
            <v>FD_PIA_GR.CHI.SEI</v>
          </cell>
          <cell r="G945">
            <v>8.17</v>
          </cell>
          <cell r="H945">
            <v>7.67</v>
          </cell>
          <cell r="I945">
            <v>7.66</v>
          </cell>
          <cell r="J945">
            <v>8.51</v>
          </cell>
          <cell r="K945">
            <v>32.01</v>
          </cell>
          <cell r="L945">
            <v>-5.2</v>
          </cell>
          <cell r="M945">
            <v>6.37</v>
          </cell>
          <cell r="N945">
            <v>0.89</v>
          </cell>
          <cell r="O945">
            <v>3</v>
          </cell>
          <cell r="P945">
            <v>0.24</v>
          </cell>
          <cell r="Q945">
            <v>0.02</v>
          </cell>
          <cell r="R945">
            <v>1.53</v>
          </cell>
          <cell r="S945">
            <v>0</v>
          </cell>
          <cell r="T945">
            <v>0.01</v>
          </cell>
          <cell r="U945">
            <v>16.27</v>
          </cell>
          <cell r="Z945">
            <v>-5.2</v>
          </cell>
          <cell r="AU945">
            <v>-10.4</v>
          </cell>
        </row>
        <row r="946">
          <cell r="F946" t="str">
            <v>FD_PIA_GR.CHI.TERNA</v>
          </cell>
          <cell r="G946">
            <v>12.56</v>
          </cell>
          <cell r="H946">
            <v>12.29</v>
          </cell>
          <cell r="I946">
            <v>12.56</v>
          </cell>
          <cell r="J946">
            <v>13.28</v>
          </cell>
          <cell r="K946">
            <v>50.69</v>
          </cell>
          <cell r="L946">
            <v>-38.99</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FD_PIA_GR.STO</v>
          </cell>
          <cell r="G947">
            <v>9.0500000000000007</v>
          </cell>
          <cell r="H947">
            <v>8.4</v>
          </cell>
          <cell r="I947">
            <v>8.69</v>
          </cell>
          <cell r="J947">
            <v>8.99</v>
          </cell>
          <cell r="K947">
            <v>35.130000000000003</v>
          </cell>
          <cell r="L947">
            <v>-341.1</v>
          </cell>
          <cell r="M947">
            <v>6.37</v>
          </cell>
          <cell r="N947">
            <v>0.89</v>
          </cell>
          <cell r="O947">
            <v>3</v>
          </cell>
          <cell r="P947">
            <v>0.24</v>
          </cell>
          <cell r="Q947">
            <v>0.02</v>
          </cell>
          <cell r="R947">
            <v>1.53</v>
          </cell>
          <cell r="S947">
            <v>0</v>
          </cell>
          <cell r="T947">
            <v>192.55</v>
          </cell>
          <cell r="U947">
            <v>16.27</v>
          </cell>
          <cell r="X947">
            <v>91.91</v>
          </cell>
          <cell r="Z947">
            <v>-341.1</v>
          </cell>
          <cell r="AA947">
            <v>8.2200000000000006</v>
          </cell>
          <cell r="AD947">
            <v>4.04</v>
          </cell>
          <cell r="AI947">
            <v>5.2</v>
          </cell>
          <cell r="AL947">
            <v>38.99</v>
          </cell>
          <cell r="AU947">
            <v>-341.29</v>
          </cell>
        </row>
        <row r="948">
          <cell r="F948" t="str">
            <v>FD_PIA_GR.UTI</v>
          </cell>
          <cell r="G948">
            <v>9007</v>
          </cell>
          <cell r="H948">
            <v>2194</v>
          </cell>
          <cell r="I948">
            <v>1778</v>
          </cell>
          <cell r="J948">
            <v>911</v>
          </cell>
          <cell r="K948">
            <v>13890</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FD_PIA_GR.UTI.CORPORATE</v>
          </cell>
          <cell r="G949">
            <v>90</v>
          </cell>
          <cell r="H949">
            <v>18</v>
          </cell>
          <cell r="I949">
            <v>16</v>
          </cell>
          <cell r="J949">
            <v>4</v>
          </cell>
          <cell r="K949">
            <v>128</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FD_PIA_GR.UTI.EN_DISTR</v>
          </cell>
          <cell r="G950">
            <v>4636</v>
          </cell>
          <cell r="H950">
            <v>997</v>
          </cell>
          <cell r="I950">
            <v>896</v>
          </cell>
          <cell r="J950">
            <v>481</v>
          </cell>
          <cell r="K950">
            <v>7010</v>
          </cell>
          <cell r="L950">
            <v>-18.09</v>
          </cell>
          <cell r="M950">
            <v>0.02</v>
          </cell>
          <cell r="O950">
            <v>0.04</v>
          </cell>
          <cell r="R950">
            <v>0.13</v>
          </cell>
          <cell r="U950">
            <v>0.19</v>
          </cell>
          <cell r="Z950">
            <v>-18.09</v>
          </cell>
          <cell r="AU950">
            <v>-36.18</v>
          </cell>
        </row>
        <row r="951">
          <cell r="F951" t="str">
            <v>FD_PIA_GR.UTI.EN_PROD</v>
          </cell>
          <cell r="G951">
            <v>3600</v>
          </cell>
          <cell r="H951">
            <v>1008</v>
          </cell>
          <cell r="I951">
            <v>784</v>
          </cell>
          <cell r="J951">
            <v>384</v>
          </cell>
          <cell r="K951">
            <v>5776</v>
          </cell>
          <cell r="L951">
            <v>-8.89</v>
          </cell>
          <cell r="M951">
            <v>2.06</v>
          </cell>
          <cell r="N951">
            <v>0.15</v>
          </cell>
          <cell r="O951">
            <v>0.68</v>
          </cell>
          <cell r="P951">
            <v>0.04</v>
          </cell>
          <cell r="Q951">
            <v>0.2</v>
          </cell>
          <cell r="U951">
            <v>2.42</v>
          </cell>
          <cell r="Z951">
            <v>-8.89</v>
          </cell>
          <cell r="AU951">
            <v>-17.78</v>
          </cell>
        </row>
        <row r="952">
          <cell r="F952" t="str">
            <v>FD_PIA_GR.UTI.ENEL_IT</v>
          </cell>
          <cell r="G952">
            <v>681</v>
          </cell>
          <cell r="H952">
            <v>171</v>
          </cell>
          <cell r="I952">
            <v>82</v>
          </cell>
          <cell r="J952">
            <v>42</v>
          </cell>
          <cell r="K952">
            <v>976</v>
          </cell>
          <cell r="L952">
            <v>-0.65</v>
          </cell>
          <cell r="M952">
            <v>1.1299999999999999</v>
          </cell>
          <cell r="N952">
            <v>0.15</v>
          </cell>
          <cell r="O952">
            <v>0.56000000000000005</v>
          </cell>
          <cell r="P952">
            <v>0.01</v>
          </cell>
          <cell r="Q952">
            <v>0.18</v>
          </cell>
          <cell r="U952">
            <v>2.0299999999999998</v>
          </cell>
          <cell r="Z952">
            <v>-0.65</v>
          </cell>
          <cell r="AU952">
            <v>-1.3</v>
          </cell>
        </row>
        <row r="953">
          <cell r="F953" t="str">
            <v>FD_PIA_GR.UTI.ERGA</v>
          </cell>
          <cell r="G953">
            <v>9014.93</v>
          </cell>
          <cell r="H953">
            <v>2180.7600000000002</v>
          </cell>
          <cell r="I953">
            <v>1780.01</v>
          </cell>
          <cell r="J953">
            <v>913.09</v>
          </cell>
          <cell r="K953">
            <v>13888.79</v>
          </cell>
          <cell r="L953">
            <v>-0.33</v>
          </cell>
          <cell r="M953">
            <v>0.04</v>
          </cell>
          <cell r="U953">
            <v>0.05</v>
          </cell>
          <cell r="Z953">
            <v>-0.33</v>
          </cell>
          <cell r="AU953">
            <v>-0.66</v>
          </cell>
        </row>
        <row r="954">
          <cell r="F954" t="str">
            <v>FD_PIA_GR.UTI.SEI</v>
          </cell>
          <cell r="G954">
            <v>90</v>
          </cell>
          <cell r="H954">
            <v>17.5</v>
          </cell>
          <cell r="I954">
            <v>16</v>
          </cell>
          <cell r="J954">
            <v>4</v>
          </cell>
          <cell r="K954">
            <v>127.5</v>
          </cell>
          <cell r="L954">
            <v>-0.51</v>
          </cell>
          <cell r="M954">
            <v>0.15</v>
          </cell>
          <cell r="U954">
            <v>0.17</v>
          </cell>
          <cell r="Z954">
            <v>-0.51</v>
          </cell>
          <cell r="AU954">
            <v>-1.02</v>
          </cell>
        </row>
        <row r="955">
          <cell r="F955" t="str">
            <v>FD_PIA_GR.UTI.TERNA</v>
          </cell>
          <cell r="G955">
            <v>4613.9399999999996</v>
          </cell>
          <cell r="H955">
            <v>984.44</v>
          </cell>
          <cell r="I955">
            <v>889.85</v>
          </cell>
          <cell r="J955">
            <v>476.92</v>
          </cell>
          <cell r="K955">
            <v>6965.15</v>
          </cell>
          <cell r="L955">
            <v>-3.9</v>
          </cell>
          <cell r="M955">
            <v>0.73</v>
          </cell>
          <cell r="O955">
            <v>0.12</v>
          </cell>
          <cell r="P955">
            <v>0.03</v>
          </cell>
          <cell r="Q955">
            <v>0.02</v>
          </cell>
          <cell r="U955">
            <v>0.06</v>
          </cell>
          <cell r="Z955">
            <v>-3.9</v>
          </cell>
          <cell r="AU955">
            <v>-7.8</v>
          </cell>
        </row>
        <row r="956">
          <cell r="F956" t="str">
            <v>FD_PIA_TOT</v>
          </cell>
          <cell r="G956">
            <v>3637.99</v>
          </cell>
          <cell r="H956">
            <v>1008.82</v>
          </cell>
          <cell r="I956">
            <v>0.14000000000000001</v>
          </cell>
          <cell r="J956">
            <v>390</v>
          </cell>
          <cell r="K956">
            <v>5828.97</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FD_PIA_TOT.ACC</v>
          </cell>
          <cell r="G957">
            <v>673</v>
          </cell>
          <cell r="H957">
            <v>170</v>
          </cell>
          <cell r="I957">
            <v>82</v>
          </cell>
          <cell r="J957">
            <v>42.17</v>
          </cell>
          <cell r="K957">
            <v>967.17</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FD_PIA_TOT.APE</v>
          </cell>
          <cell r="G958">
            <v>2229</v>
          </cell>
          <cell r="H958">
            <v>170</v>
          </cell>
          <cell r="I958">
            <v>0.14000000000000001</v>
          </cell>
          <cell r="J958">
            <v>2478.7199999999998</v>
          </cell>
          <cell r="K958">
            <v>6948.03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FD_PIA_TOT.CHI</v>
          </cell>
          <cell r="G959">
            <v>83.87</v>
          </cell>
          <cell r="H959">
            <v>2.5299999999999998</v>
          </cell>
          <cell r="I959">
            <v>0.14000000000000001</v>
          </cell>
          <cell r="J959">
            <v>2478.7199999999998</v>
          </cell>
          <cell r="K959">
            <v>88.82</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FD_PIA_TOT.STO</v>
          </cell>
          <cell r="G960">
            <v>13.53</v>
          </cell>
          <cell r="H960">
            <v>1.31</v>
          </cell>
          <cell r="I960">
            <v>0.14000000000000001</v>
          </cell>
          <cell r="J960">
            <v>0.13</v>
          </cell>
          <cell r="K960">
            <v>15.99</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FD_PIA_TOT.TRA</v>
          </cell>
          <cell r="G961">
            <v>83.87</v>
          </cell>
          <cell r="H961">
            <v>2.5299999999999998</v>
          </cell>
          <cell r="I961">
            <v>1.23</v>
          </cell>
          <cell r="J961">
            <v>1.19</v>
          </cell>
          <cell r="K961">
            <v>88.82</v>
          </cell>
          <cell r="L961">
            <v>-23.33</v>
          </cell>
          <cell r="O961">
            <v>4.07</v>
          </cell>
          <cell r="P961">
            <v>0.26</v>
          </cell>
          <cell r="Q961">
            <v>7.0000000000000007E-2</v>
          </cell>
          <cell r="U961">
            <v>4.83</v>
          </cell>
          <cell r="Z961">
            <v>-23.33</v>
          </cell>
          <cell r="AG961">
            <v>-23.33</v>
          </cell>
          <cell r="AU961">
            <v>-69.989999999999995</v>
          </cell>
        </row>
        <row r="962">
          <cell r="F962" t="str">
            <v>FD_PIA_TOT.UTI</v>
          </cell>
          <cell r="G962">
            <v>70.34</v>
          </cell>
          <cell r="H962">
            <v>1.22</v>
          </cell>
          <cell r="I962">
            <v>0.21</v>
          </cell>
          <cell r="J962">
            <v>1.06</v>
          </cell>
          <cell r="K962">
            <v>72.83</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FD_PIA_TZ</v>
          </cell>
          <cell r="G963">
            <v>83.87</v>
          </cell>
          <cell r="H963">
            <v>2.5299999999999998</v>
          </cell>
          <cell r="I963">
            <v>0.14000000000000001</v>
          </cell>
          <cell r="J963">
            <v>1.19</v>
          </cell>
          <cell r="K963">
            <v>88.82</v>
          </cell>
          <cell r="L963">
            <v>414.42</v>
          </cell>
          <cell r="M963">
            <v>0.11</v>
          </cell>
          <cell r="U963">
            <v>0.11</v>
          </cell>
          <cell r="V963">
            <v>0</v>
          </cell>
          <cell r="Z963">
            <v>414.42</v>
          </cell>
          <cell r="AG963">
            <v>414.56</v>
          </cell>
          <cell r="AU963">
            <v>1243.54</v>
          </cell>
        </row>
        <row r="964">
          <cell r="F964" t="str">
            <v>FD_PIA_TZ.ACC</v>
          </cell>
          <cell r="G964">
            <v>-483.37</v>
          </cell>
          <cell r="H964">
            <v>-23.65</v>
          </cell>
          <cell r="I964">
            <v>-41.1</v>
          </cell>
          <cell r="J964">
            <v>1.19</v>
          </cell>
          <cell r="K964">
            <v>-548.12</v>
          </cell>
          <cell r="L964">
            <v>78.069999999999993</v>
          </cell>
          <cell r="O964">
            <v>0.01</v>
          </cell>
          <cell r="U964">
            <v>0.01</v>
          </cell>
          <cell r="Z964">
            <v>78.069999999999993</v>
          </cell>
          <cell r="AG964">
            <v>78.069999999999993</v>
          </cell>
          <cell r="AU964">
            <v>234.21</v>
          </cell>
        </row>
        <row r="965">
          <cell r="F965" t="str">
            <v>FD_PIA_TZ.APE</v>
          </cell>
          <cell r="G965">
            <v>-483.37</v>
          </cell>
          <cell r="H965">
            <v>-23.65</v>
          </cell>
          <cell r="I965">
            <v>0.14000000000000001</v>
          </cell>
          <cell r="J965">
            <v>25000</v>
          </cell>
          <cell r="K965">
            <v>-548.12</v>
          </cell>
          <cell r="L965">
            <v>416.73</v>
          </cell>
          <cell r="M965">
            <v>74.069999999999993</v>
          </cell>
          <cell r="P965">
            <v>91.9</v>
          </cell>
          <cell r="Q965">
            <v>0.05</v>
          </cell>
          <cell r="U965">
            <v>166.02</v>
          </cell>
          <cell r="V965">
            <v>0</v>
          </cell>
          <cell r="Z965">
            <v>416.73</v>
          </cell>
          <cell r="AG965">
            <v>416.87</v>
          </cell>
          <cell r="AU965">
            <v>1250.47</v>
          </cell>
        </row>
        <row r="966">
          <cell r="F966" t="str">
            <v>FD_PIA_TZ.CHI</v>
          </cell>
          <cell r="G966">
            <v>-483.37</v>
          </cell>
          <cell r="H966">
            <v>-23.65</v>
          </cell>
          <cell r="I966">
            <v>0.14000000000000001</v>
          </cell>
          <cell r="J966">
            <v>17.760000000000002</v>
          </cell>
          <cell r="K966">
            <v>-548.12</v>
          </cell>
          <cell r="L966">
            <v>414.42</v>
          </cell>
          <cell r="O966">
            <v>0.03</v>
          </cell>
          <cell r="U966">
            <v>0.03</v>
          </cell>
          <cell r="V966">
            <v>0</v>
          </cell>
          <cell r="Z966">
            <v>414.42</v>
          </cell>
          <cell r="AG966">
            <v>414.56</v>
          </cell>
          <cell r="AU966">
            <v>1243.54</v>
          </cell>
        </row>
        <row r="967">
          <cell r="F967" t="str">
            <v>FD_PIA_TZ.STO</v>
          </cell>
          <cell r="G967">
            <v>339.67</v>
          </cell>
          <cell r="H967">
            <v>22.77</v>
          </cell>
          <cell r="I967">
            <v>0.14000000000000001</v>
          </cell>
          <cell r="J967">
            <v>15.09</v>
          </cell>
          <cell r="K967">
            <v>0.28999999999999998</v>
          </cell>
          <cell r="L967">
            <v>414.42</v>
          </cell>
          <cell r="O967">
            <v>0.03</v>
          </cell>
          <cell r="U967">
            <v>0.03</v>
          </cell>
          <cell r="V967">
            <v>0</v>
          </cell>
          <cell r="Z967">
            <v>414.42</v>
          </cell>
          <cell r="AG967">
            <v>414.56</v>
          </cell>
          <cell r="AU967">
            <v>1243.54</v>
          </cell>
        </row>
        <row r="968">
          <cell r="F968" t="str">
            <v>FD_PIA_TZ.TRA</v>
          </cell>
          <cell r="G968">
            <v>339.67</v>
          </cell>
          <cell r="H968">
            <v>22.77</v>
          </cell>
          <cell r="I968">
            <v>51.96</v>
          </cell>
          <cell r="J968">
            <v>15.09</v>
          </cell>
          <cell r="K968">
            <v>0.28999999999999998</v>
          </cell>
          <cell r="L968">
            <v>-23.33</v>
          </cell>
          <cell r="M968">
            <v>0.08</v>
          </cell>
          <cell r="U968">
            <v>0.08</v>
          </cell>
          <cell r="Z968">
            <v>-23.33</v>
          </cell>
          <cell r="AG968">
            <v>-23.33</v>
          </cell>
          <cell r="AU968">
            <v>-69.989999999999995</v>
          </cell>
        </row>
        <row r="969">
          <cell r="F969" t="str">
            <v>FD_PIA_TZ.UTI</v>
          </cell>
          <cell r="G969">
            <v>339.67</v>
          </cell>
          <cell r="H969">
            <v>22.77</v>
          </cell>
          <cell r="I969">
            <v>7.19</v>
          </cell>
          <cell r="J969">
            <v>15.09</v>
          </cell>
          <cell r="K969">
            <v>7.19</v>
          </cell>
          <cell r="L969">
            <v>57.05</v>
          </cell>
          <cell r="M969">
            <v>6.71</v>
          </cell>
          <cell r="U969">
            <v>6.71</v>
          </cell>
          <cell r="Z969">
            <v>57.05</v>
          </cell>
          <cell r="AG969">
            <v>57.05</v>
          </cell>
          <cell r="AU969">
            <v>171.15</v>
          </cell>
        </row>
        <row r="970">
          <cell r="F970" t="str">
            <v>FD_SVA_CR</v>
          </cell>
          <cell r="G970">
            <v>339.67</v>
          </cell>
          <cell r="H970">
            <v>0.03</v>
          </cell>
          <cell r="I970">
            <v>1.08</v>
          </cell>
          <cell r="J970">
            <v>0.08</v>
          </cell>
          <cell r="K970">
            <v>0.09</v>
          </cell>
          <cell r="L970">
            <v>27.47</v>
          </cell>
          <cell r="M970">
            <v>0.15</v>
          </cell>
          <cell r="N970">
            <v>0.2</v>
          </cell>
          <cell r="O970">
            <v>0.17</v>
          </cell>
          <cell r="T970">
            <v>200.62</v>
          </cell>
          <cell r="U970">
            <v>0.99</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FD_SVA_CR.ACC</v>
          </cell>
          <cell r="G971">
            <v>0.75</v>
          </cell>
          <cell r="H971">
            <v>-1.61</v>
          </cell>
          <cell r="I971">
            <v>7.19</v>
          </cell>
          <cell r="J971">
            <v>480.88</v>
          </cell>
          <cell r="K971">
            <v>-0.86</v>
          </cell>
          <cell r="L971">
            <v>12.19</v>
          </cell>
          <cell r="M971">
            <v>0.06</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FD_SVA_CR.APE</v>
          </cell>
          <cell r="G972">
            <v>0.75</v>
          </cell>
          <cell r="H972">
            <v>0.03</v>
          </cell>
          <cell r="I972">
            <v>1.08</v>
          </cell>
          <cell r="J972">
            <v>0.04</v>
          </cell>
          <cell r="K972">
            <v>0.09</v>
          </cell>
          <cell r="L972">
            <v>27.48</v>
          </cell>
          <cell r="M972">
            <v>0.09</v>
          </cell>
          <cell r="N972">
            <v>0.16</v>
          </cell>
          <cell r="O972">
            <v>3.23</v>
          </cell>
          <cell r="P972">
            <v>93.24</v>
          </cell>
          <cell r="Q972">
            <v>0.9</v>
          </cell>
          <cell r="R972">
            <v>0.01</v>
          </cell>
          <cell r="T972">
            <v>194.36</v>
          </cell>
          <cell r="U972">
            <v>0.99</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FD_SVA_CR.CHI</v>
          </cell>
          <cell r="G973">
            <v>0.75</v>
          </cell>
          <cell r="H973">
            <v>0.03</v>
          </cell>
          <cell r="I973">
            <v>1.08</v>
          </cell>
          <cell r="J973">
            <v>0.08</v>
          </cell>
          <cell r="K973">
            <v>0.09</v>
          </cell>
          <cell r="L973">
            <v>27.47</v>
          </cell>
          <cell r="M973">
            <v>0.15</v>
          </cell>
          <cell r="N973">
            <v>0.2</v>
          </cell>
          <cell r="O973">
            <v>3.33</v>
          </cell>
          <cell r="T973">
            <v>200.62</v>
          </cell>
          <cell r="U973">
            <v>0.99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FD_SVA_CR.STO</v>
          </cell>
          <cell r="G974">
            <v>0.75</v>
          </cell>
          <cell r="H974">
            <v>0.03</v>
          </cell>
          <cell r="I974">
            <v>1.08</v>
          </cell>
          <cell r="J974">
            <v>0.08</v>
          </cell>
          <cell r="K974">
            <v>0.09</v>
          </cell>
          <cell r="L974">
            <v>27.47</v>
          </cell>
          <cell r="M974">
            <v>0.15</v>
          </cell>
          <cell r="N974">
            <v>0.2</v>
          </cell>
          <cell r="O974">
            <v>24.07</v>
          </cell>
          <cell r="T974">
            <v>200.62</v>
          </cell>
          <cell r="U974">
            <v>0.99</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FD_SVA_CR.TRA</v>
          </cell>
          <cell r="G975">
            <v>-34.6</v>
          </cell>
          <cell r="H975">
            <v>-0.09</v>
          </cell>
          <cell r="I975">
            <v>-8.44</v>
          </cell>
          <cell r="J975">
            <v>0.04</v>
          </cell>
          <cell r="K975">
            <v>-49.1</v>
          </cell>
          <cell r="L975">
            <v>-12.2</v>
          </cell>
          <cell r="M975">
            <v>6.24</v>
          </cell>
          <cell r="O975">
            <v>-3.23</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FD_SVA_CR.UTI</v>
          </cell>
          <cell r="G976">
            <v>1358.03</v>
          </cell>
          <cell r="H976">
            <v>-16.989999999999998</v>
          </cell>
          <cell r="I976">
            <v>-39.85</v>
          </cell>
          <cell r="J976">
            <v>-26.62</v>
          </cell>
          <cell r="K976">
            <v>1358.03</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FD_TFR</v>
          </cell>
          <cell r="G977">
            <v>0.05</v>
          </cell>
          <cell r="H977">
            <v>17.510000000000002</v>
          </cell>
          <cell r="I977">
            <v>22.62</v>
          </cell>
          <cell r="J977">
            <v>-6.06</v>
          </cell>
          <cell r="K977">
            <v>0.46</v>
          </cell>
          <cell r="L977">
            <v>12.52</v>
          </cell>
          <cell r="N977">
            <v>4.17</v>
          </cell>
          <cell r="O977">
            <v>9.0500000000000007</v>
          </cell>
          <cell r="R977">
            <v>6.83</v>
          </cell>
          <cell r="S977">
            <v>0.25</v>
          </cell>
          <cell r="T977">
            <v>818.51</v>
          </cell>
          <cell r="U977">
            <v>2.16</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FD_TFR.ACC</v>
          </cell>
          <cell r="G978">
            <v>0.03</v>
          </cell>
          <cell r="H978">
            <v>0.47</v>
          </cell>
          <cell r="I978">
            <v>0.55000000000000004</v>
          </cell>
          <cell r="J978">
            <v>70.59</v>
          </cell>
          <cell r="K978">
            <v>0.02</v>
          </cell>
          <cell r="L978">
            <v>3.58</v>
          </cell>
          <cell r="M978">
            <v>99.57</v>
          </cell>
          <cell r="N978">
            <v>0.38</v>
          </cell>
          <cell r="O978">
            <v>0.19</v>
          </cell>
          <cell r="P978">
            <v>93.29</v>
          </cell>
          <cell r="Q978">
            <v>1.1000000000000001</v>
          </cell>
          <cell r="R978">
            <v>6.84</v>
          </cell>
          <cell r="S978">
            <v>0.03</v>
          </cell>
          <cell r="T978">
            <v>131.19999999999999</v>
          </cell>
          <cell r="U978">
            <v>0.28000000000000003</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FD_TFR.APE</v>
          </cell>
          <cell r="G979">
            <v>0.02</v>
          </cell>
          <cell r="H979">
            <v>17.59</v>
          </cell>
          <cell r="I979">
            <v>22.05</v>
          </cell>
          <cell r="J979">
            <v>4.28</v>
          </cell>
          <cell r="K979">
            <v>0.65</v>
          </cell>
          <cell r="L979">
            <v>12.22</v>
          </cell>
          <cell r="M979">
            <v>2.06</v>
          </cell>
          <cell r="N979">
            <v>0.15</v>
          </cell>
          <cell r="O979">
            <v>11.27</v>
          </cell>
          <cell r="P979">
            <v>0.04</v>
          </cell>
          <cell r="Q979">
            <v>0.2</v>
          </cell>
          <cell r="S979">
            <v>0.22</v>
          </cell>
          <cell r="T979">
            <v>812.05</v>
          </cell>
          <cell r="U979">
            <v>2.1</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FD_TFR.CHI</v>
          </cell>
          <cell r="G980">
            <v>0.05</v>
          </cell>
          <cell r="H980">
            <v>17.510000000000002</v>
          </cell>
          <cell r="I980">
            <v>22.62</v>
          </cell>
          <cell r="J980">
            <v>5.54</v>
          </cell>
          <cell r="K980">
            <v>0.46</v>
          </cell>
          <cell r="L980">
            <v>12.52</v>
          </cell>
          <cell r="M980">
            <v>1.1299999999999999</v>
          </cell>
          <cell r="N980">
            <v>4.17</v>
          </cell>
          <cell r="O980">
            <v>9.0500000000000007</v>
          </cell>
          <cell r="P980">
            <v>0.01</v>
          </cell>
          <cell r="Q980">
            <v>0.18</v>
          </cell>
          <cell r="S980">
            <v>0.25</v>
          </cell>
          <cell r="T980">
            <v>818.51</v>
          </cell>
          <cell r="U980">
            <v>2.16</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FD_TFR.STO</v>
          </cell>
          <cell r="G981">
            <v>0.05</v>
          </cell>
          <cell r="H981">
            <v>17.510000000000002</v>
          </cell>
          <cell r="I981">
            <v>22.62</v>
          </cell>
          <cell r="J981">
            <v>1.26</v>
          </cell>
          <cell r="K981">
            <v>0.46</v>
          </cell>
          <cell r="L981">
            <v>12.52</v>
          </cell>
          <cell r="M981">
            <v>0.04</v>
          </cell>
          <cell r="N981">
            <v>4.17</v>
          </cell>
          <cell r="O981">
            <v>9.0500000000000007</v>
          </cell>
          <cell r="S981">
            <v>0.25</v>
          </cell>
          <cell r="T981">
            <v>818.51</v>
          </cell>
          <cell r="U981">
            <v>2.16</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FD_TFR.TRA</v>
          </cell>
          <cell r="G982">
            <v>59.47</v>
          </cell>
          <cell r="H982">
            <v>-0.01</v>
          </cell>
          <cell r="I982">
            <v>0.02</v>
          </cell>
          <cell r="J982">
            <v>5.54</v>
          </cell>
          <cell r="K982">
            <v>0.01</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FD_TFR.UTI</v>
          </cell>
          <cell r="G983">
            <v>0.97</v>
          </cell>
          <cell r="H983">
            <v>0.54</v>
          </cell>
          <cell r="I983">
            <v>0.03</v>
          </cell>
          <cell r="J983">
            <v>0.05</v>
          </cell>
          <cell r="K983">
            <v>0.21</v>
          </cell>
          <cell r="L983">
            <v>3.49</v>
          </cell>
          <cell r="M983">
            <v>0.73</v>
          </cell>
          <cell r="N983">
            <v>-3.73</v>
          </cell>
          <cell r="O983">
            <v>0.12</v>
          </cell>
          <cell r="P983">
            <v>0.03</v>
          </cell>
          <cell r="Q983">
            <v>0.02</v>
          </cell>
          <cell r="T983">
            <v>127.09</v>
          </cell>
          <cell r="U983">
            <v>0.22</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FD_TFR_PIA</v>
          </cell>
          <cell r="G984">
            <v>0.05</v>
          </cell>
          <cell r="H984">
            <v>17.55</v>
          </cell>
          <cell r="I984">
            <v>22.73</v>
          </cell>
          <cell r="J984">
            <v>82.83</v>
          </cell>
          <cell r="K984">
            <v>0.46</v>
          </cell>
          <cell r="L984">
            <v>87.43</v>
          </cell>
          <cell r="M984">
            <v>0.01</v>
          </cell>
          <cell r="N984">
            <v>4.17</v>
          </cell>
          <cell r="O984">
            <v>9.0500000000000007</v>
          </cell>
          <cell r="S984">
            <v>0.49</v>
          </cell>
          <cell r="T984">
            <v>1016.25</v>
          </cell>
          <cell r="U984">
            <v>2.1800000000000002</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FD_TFR_PIA.ACC</v>
          </cell>
          <cell r="G985">
            <v>0.03</v>
          </cell>
          <cell r="H985">
            <v>0.56999999999999995</v>
          </cell>
          <cell r="I985">
            <v>0.64</v>
          </cell>
          <cell r="J985">
            <v>0.05</v>
          </cell>
          <cell r="K985">
            <v>0.02</v>
          </cell>
          <cell r="L985">
            <v>19.260000000000002</v>
          </cell>
          <cell r="M985">
            <v>0.02</v>
          </cell>
          <cell r="N985">
            <v>0.42</v>
          </cell>
          <cell r="O985">
            <v>0.19</v>
          </cell>
          <cell r="S985">
            <v>0.27</v>
          </cell>
          <cell r="T985">
            <v>150.9</v>
          </cell>
          <cell r="U985">
            <v>0.28000000000000003</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FD_TFR_PIA.APE</v>
          </cell>
          <cell r="G986">
            <v>0.02</v>
          </cell>
          <cell r="H986">
            <v>17.61</v>
          </cell>
          <cell r="I986">
            <v>22.2</v>
          </cell>
          <cell r="J986">
            <v>82.83</v>
          </cell>
          <cell r="K986">
            <v>0.65</v>
          </cell>
          <cell r="L986">
            <v>119.88</v>
          </cell>
          <cell r="M986">
            <v>99.56</v>
          </cell>
          <cell r="N986">
            <v>0.15</v>
          </cell>
          <cell r="O986">
            <v>11.27</v>
          </cell>
          <cell r="P986">
            <v>93.28</v>
          </cell>
          <cell r="Q986">
            <v>1.1000000000000001</v>
          </cell>
          <cell r="R986">
            <v>6.84</v>
          </cell>
          <cell r="S986">
            <v>0.22</v>
          </cell>
          <cell r="T986">
            <v>1009.88</v>
          </cell>
          <cell r="U986">
            <v>2.12</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FD_TFR_PIA.CHI</v>
          </cell>
          <cell r="G987">
            <v>0.05</v>
          </cell>
          <cell r="H987">
            <v>17.55</v>
          </cell>
          <cell r="I987">
            <v>22.73</v>
          </cell>
          <cell r="J987">
            <v>483</v>
          </cell>
          <cell r="K987">
            <v>0.46</v>
          </cell>
          <cell r="L987">
            <v>87.43</v>
          </cell>
          <cell r="M987">
            <v>99.58</v>
          </cell>
          <cell r="N987">
            <v>4.17</v>
          </cell>
          <cell r="O987">
            <v>9.0500000000000007</v>
          </cell>
          <cell r="P987">
            <v>93.28</v>
          </cell>
          <cell r="Q987">
            <v>1.1000000000000001</v>
          </cell>
          <cell r="R987">
            <v>6.84</v>
          </cell>
          <cell r="S987">
            <v>0.49</v>
          </cell>
          <cell r="T987">
            <v>1016.25</v>
          </cell>
          <cell r="U987">
            <v>2.1800000000000002</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FD_TFR_PIA.STO</v>
          </cell>
          <cell r="G988">
            <v>0.05</v>
          </cell>
          <cell r="H988">
            <v>17.55</v>
          </cell>
          <cell r="I988">
            <v>22.73</v>
          </cell>
          <cell r="J988">
            <v>381</v>
          </cell>
          <cell r="K988">
            <v>0.46</v>
          </cell>
          <cell r="L988">
            <v>87.43</v>
          </cell>
          <cell r="M988">
            <v>97.5</v>
          </cell>
          <cell r="N988">
            <v>4.17</v>
          </cell>
          <cell r="O988">
            <v>9.0500000000000007</v>
          </cell>
          <cell r="P988">
            <v>93.24</v>
          </cell>
          <cell r="Q988">
            <v>0.9</v>
          </cell>
          <cell r="R988">
            <v>0.01</v>
          </cell>
          <cell r="S988">
            <v>0.49</v>
          </cell>
          <cell r="T988">
            <v>1016.25</v>
          </cell>
          <cell r="U988">
            <v>2.1800000000000002</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FD_TFR_PIA.TRA</v>
          </cell>
          <cell r="G989">
            <v>14.64</v>
          </cell>
          <cell r="H989">
            <v>-0.01</v>
          </cell>
          <cell r="I989">
            <v>0.02</v>
          </cell>
          <cell r="J989">
            <v>42</v>
          </cell>
          <cell r="K989">
            <v>14.64</v>
          </cell>
          <cell r="L989">
            <v>-23.16</v>
          </cell>
          <cell r="N989">
            <v>0.05</v>
          </cell>
          <cell r="O989">
            <v>-2.41</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FD_TFR_PIA.UTI</v>
          </cell>
          <cell r="G990">
            <v>4</v>
          </cell>
          <cell r="H990">
            <v>0.62</v>
          </cell>
          <cell r="I990">
            <v>0.13</v>
          </cell>
          <cell r="J990">
            <v>908.92</v>
          </cell>
          <cell r="K990">
            <v>0.21</v>
          </cell>
          <cell r="L990">
            <v>28.55</v>
          </cell>
          <cell r="N990">
            <v>-3.7</v>
          </cell>
          <cell r="O990">
            <v>24.07</v>
          </cell>
          <cell r="T990">
            <v>146.9</v>
          </cell>
          <cell r="U990">
            <v>0.22</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FDCONTZ_EB</v>
          </cell>
          <cell r="G991">
            <v>4</v>
          </cell>
          <cell r="H991">
            <v>0.31</v>
          </cell>
          <cell r="I991">
            <v>1.43</v>
          </cell>
          <cell r="J991">
            <v>6.57</v>
          </cell>
          <cell r="K991">
            <v>0.03</v>
          </cell>
          <cell r="L991">
            <v>64.52</v>
          </cell>
          <cell r="M991">
            <v>5.37</v>
          </cell>
          <cell r="N991">
            <v>0.04</v>
          </cell>
          <cell r="O991">
            <v>0.53</v>
          </cell>
          <cell r="P991">
            <v>0.28999999999999998</v>
          </cell>
          <cell r="Q991">
            <v>0.05</v>
          </cell>
          <cell r="S991">
            <v>0</v>
          </cell>
          <cell r="T991">
            <v>271.70999999999998</v>
          </cell>
          <cell r="U991">
            <v>0.79</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FDDIV_EB</v>
          </cell>
          <cell r="G992">
            <v>0.05</v>
          </cell>
          <cell r="H992">
            <v>17.86</v>
          </cell>
          <cell r="I992">
            <v>36.57</v>
          </cell>
          <cell r="J992">
            <v>20.43</v>
          </cell>
          <cell r="K992">
            <v>0.48</v>
          </cell>
          <cell r="L992">
            <v>90.72</v>
          </cell>
          <cell r="M992">
            <v>6.08</v>
          </cell>
          <cell r="N992">
            <v>4.71</v>
          </cell>
          <cell r="O992">
            <v>34.15</v>
          </cell>
          <cell r="P992">
            <v>17.829999999999998</v>
          </cell>
          <cell r="Q992">
            <v>0.85</v>
          </cell>
          <cell r="R992">
            <v>0.01</v>
          </cell>
          <cell r="S992">
            <v>0.49</v>
          </cell>
          <cell r="T992">
            <v>1320.16</v>
          </cell>
          <cell r="U992">
            <v>2.98</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FDONDIVTOT_EB</v>
          </cell>
          <cell r="G993">
            <v>1357.28</v>
          </cell>
          <cell r="H993">
            <v>1006.99</v>
          </cell>
          <cell r="I993">
            <v>12.41</v>
          </cell>
          <cell r="J993">
            <v>13.86</v>
          </cell>
          <cell r="K993">
            <v>1357.28</v>
          </cell>
          <cell r="L993">
            <v>-61.24</v>
          </cell>
          <cell r="M993">
            <v>0.71</v>
          </cell>
          <cell r="N993">
            <v>0.49</v>
          </cell>
          <cell r="O993">
            <v>24.57</v>
          </cell>
          <cell r="P993">
            <v>17.829999999999998</v>
          </cell>
          <cell r="R993">
            <v>6.83</v>
          </cell>
          <cell r="T993">
            <v>32.200000000000003</v>
          </cell>
          <cell r="U993">
            <v>0</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FDTFRPIA_EB</v>
          </cell>
          <cell r="G994">
            <v>0.05</v>
          </cell>
          <cell r="H994">
            <v>17.55</v>
          </cell>
          <cell r="I994">
            <v>22.73</v>
          </cell>
          <cell r="J994">
            <v>42.17</v>
          </cell>
          <cell r="K994">
            <v>0.46</v>
          </cell>
          <cell r="L994">
            <v>87.43</v>
          </cell>
          <cell r="N994">
            <v>4.17</v>
          </cell>
          <cell r="O994">
            <v>9.0500000000000007</v>
          </cell>
          <cell r="P994">
            <v>3.34</v>
          </cell>
          <cell r="S994">
            <v>0.49</v>
          </cell>
          <cell r="T994">
            <v>1016.25</v>
          </cell>
          <cell r="U994">
            <v>2.1800000000000002</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FFO</v>
          </cell>
          <cell r="G995">
            <v>0.04</v>
          </cell>
          <cell r="H995">
            <v>1.75</v>
          </cell>
          <cell r="I995">
            <v>2.13</v>
          </cell>
          <cell r="J995">
            <v>2.46</v>
          </cell>
          <cell r="K995">
            <v>-0.31</v>
          </cell>
          <cell r="L995">
            <v>80.53</v>
          </cell>
          <cell r="M995">
            <v>1.81</v>
          </cell>
          <cell r="N995">
            <v>0.21</v>
          </cell>
          <cell r="O995">
            <v>9.9</v>
          </cell>
          <cell r="P995">
            <v>3.5</v>
          </cell>
          <cell r="Q995">
            <v>-0.09</v>
          </cell>
          <cell r="R995">
            <v>-1.48</v>
          </cell>
          <cell r="S995">
            <v>-0.28999999999999998</v>
          </cell>
          <cell r="T995">
            <v>-29.55</v>
          </cell>
          <cell r="U995">
            <v>27.65</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FL_CASSA_ATT_FIN</v>
          </cell>
          <cell r="G996">
            <v>0.03</v>
          </cell>
          <cell r="H996">
            <v>0.16</v>
          </cell>
          <cell r="I996">
            <v>12.43</v>
          </cell>
          <cell r="J996">
            <v>-1.78</v>
          </cell>
          <cell r="K996">
            <v>0.02</v>
          </cell>
          <cell r="L996">
            <v>-56.43</v>
          </cell>
          <cell r="M996">
            <v>-0.93</v>
          </cell>
          <cell r="N996">
            <v>-0.3</v>
          </cell>
          <cell r="O996">
            <v>116.21</v>
          </cell>
          <cell r="P996">
            <v>-2.76</v>
          </cell>
          <cell r="Q996">
            <v>-2.27</v>
          </cell>
          <cell r="R996">
            <v>-39.92</v>
          </cell>
          <cell r="S996">
            <v>-0.11</v>
          </cell>
          <cell r="T996">
            <v>-9.25</v>
          </cell>
          <cell r="U996">
            <v>47.7</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FL_CASSA_ATT_INV</v>
          </cell>
          <cell r="G997">
            <v>0.26</v>
          </cell>
          <cell r="H997">
            <v>-0.59</v>
          </cell>
          <cell r="I997">
            <v>0.39</v>
          </cell>
          <cell r="J997">
            <v>1.89</v>
          </cell>
          <cell r="K997">
            <v>4</v>
          </cell>
          <cell r="L997">
            <v>0.27</v>
          </cell>
          <cell r="N997">
            <v>0.75</v>
          </cell>
          <cell r="O997">
            <v>92.92</v>
          </cell>
          <cell r="P997">
            <v>1.77</v>
          </cell>
          <cell r="T997">
            <v>178.78</v>
          </cell>
          <cell r="U997">
            <v>1.05</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FL_CASSA_GES_COR</v>
          </cell>
          <cell r="G998">
            <v>0.25</v>
          </cell>
          <cell r="H998">
            <v>-8.2899999999999991</v>
          </cell>
          <cell r="I998">
            <v>-12.75</v>
          </cell>
          <cell r="J998">
            <v>5.18</v>
          </cell>
          <cell r="K998">
            <v>-0.32</v>
          </cell>
          <cell r="L998">
            <v>77.569999999999993</v>
          </cell>
          <cell r="M998">
            <v>-1.04</v>
          </cell>
          <cell r="N998">
            <v>0.89</v>
          </cell>
          <cell r="O998">
            <v>-20.67</v>
          </cell>
          <cell r="P998">
            <v>3.79</v>
          </cell>
          <cell r="Q998">
            <v>2.27</v>
          </cell>
          <cell r="R998">
            <v>-1.48</v>
          </cell>
          <cell r="S998">
            <v>-0.39</v>
          </cell>
          <cell r="T998">
            <v>118.18</v>
          </cell>
          <cell r="U998">
            <v>-5.26</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FL_CASSA_PER</v>
          </cell>
          <cell r="G999">
            <v>0.02</v>
          </cell>
          <cell r="H999">
            <v>-7.54</v>
          </cell>
          <cell r="I999">
            <v>-0.71</v>
          </cell>
          <cell r="J999">
            <v>1.51</v>
          </cell>
          <cell r="K999">
            <v>-0.3</v>
          </cell>
          <cell r="L999">
            <v>21.14</v>
          </cell>
          <cell r="M999">
            <v>-1.97</v>
          </cell>
          <cell r="N999">
            <v>-0.16</v>
          </cell>
          <cell r="O999">
            <v>2.62</v>
          </cell>
          <cell r="P999">
            <v>-0.74</v>
          </cell>
          <cell r="Q999">
            <v>0</v>
          </cell>
          <cell r="R999">
            <v>-41.4</v>
          </cell>
          <cell r="S999">
            <v>-0.5</v>
          </cell>
          <cell r="T999">
            <v>-69.849999999999994</v>
          </cell>
          <cell r="U999">
            <v>41.39</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FLCASSAATTFIN_EB</v>
          </cell>
          <cell r="G1000">
            <v>0.03</v>
          </cell>
          <cell r="H1000">
            <v>0.16</v>
          </cell>
          <cell r="I1000">
            <v>12.43</v>
          </cell>
          <cell r="J1000">
            <v>-1.78</v>
          </cell>
          <cell r="K1000">
            <v>0.02</v>
          </cell>
          <cell r="L1000">
            <v>-56.43</v>
          </cell>
          <cell r="M1000">
            <v>-0.93</v>
          </cell>
          <cell r="N1000">
            <v>-0.3</v>
          </cell>
          <cell r="O1000">
            <v>116.21</v>
          </cell>
          <cell r="P1000">
            <v>-2.76</v>
          </cell>
          <cell r="Q1000">
            <v>-2.27</v>
          </cell>
          <cell r="R1000">
            <v>-39.92</v>
          </cell>
          <cell r="S1000">
            <v>-0.11</v>
          </cell>
          <cell r="T1000">
            <v>-9.25</v>
          </cell>
          <cell r="U1000">
            <v>47.7</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FLCASSAATTINV_EB</v>
          </cell>
          <cell r="G1001">
            <v>0.26</v>
          </cell>
          <cell r="H1001">
            <v>-0.59</v>
          </cell>
          <cell r="I1001">
            <v>0.39</v>
          </cell>
          <cell r="J1001">
            <v>1.89</v>
          </cell>
          <cell r="K1001">
            <v>7.27</v>
          </cell>
          <cell r="L1001">
            <v>7.37</v>
          </cell>
          <cell r="M1001">
            <v>2.0299999999999998</v>
          </cell>
          <cell r="N1001">
            <v>0.75</v>
          </cell>
          <cell r="O1001">
            <v>92.92</v>
          </cell>
          <cell r="P1001">
            <v>1.77</v>
          </cell>
          <cell r="R1001">
            <v>0.38</v>
          </cell>
          <cell r="T1001">
            <v>178.78</v>
          </cell>
          <cell r="U1001">
            <v>1.05</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FLCASSAGESCOR_EB</v>
          </cell>
          <cell r="G1002">
            <v>0.25</v>
          </cell>
          <cell r="H1002">
            <v>-8.2899999999999991</v>
          </cell>
          <cell r="I1002">
            <v>-12.75</v>
          </cell>
          <cell r="J1002">
            <v>5.18</v>
          </cell>
          <cell r="K1002">
            <v>-0.32</v>
          </cell>
          <cell r="L1002">
            <v>77.569999999999993</v>
          </cell>
          <cell r="M1002">
            <v>-1.04</v>
          </cell>
          <cell r="N1002">
            <v>0.89</v>
          </cell>
          <cell r="O1002">
            <v>-20.67</v>
          </cell>
          <cell r="P1002">
            <v>3.79</v>
          </cell>
          <cell r="Q1002">
            <v>2.27</v>
          </cell>
          <cell r="R1002">
            <v>-1.48</v>
          </cell>
          <cell r="S1002">
            <v>-0.39</v>
          </cell>
          <cell r="T1002">
            <v>118.18</v>
          </cell>
          <cell r="U1002">
            <v>-5.26</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FLCASSAPER_EB</v>
          </cell>
          <cell r="G1003">
            <v>0.02</v>
          </cell>
          <cell r="H1003">
            <v>-7.54</v>
          </cell>
          <cell r="I1003">
            <v>-0.71</v>
          </cell>
          <cell r="J1003">
            <v>1.51</v>
          </cell>
          <cell r="K1003">
            <v>-0.3</v>
          </cell>
          <cell r="L1003">
            <v>21.14</v>
          </cell>
          <cell r="M1003">
            <v>-1.97</v>
          </cell>
          <cell r="N1003">
            <v>-0.16</v>
          </cell>
          <cell r="O1003">
            <v>2.62</v>
          </cell>
          <cell r="P1003">
            <v>-0.74</v>
          </cell>
          <cell r="Q1003">
            <v>0</v>
          </cell>
          <cell r="R1003">
            <v>-41.4</v>
          </cell>
          <cell r="S1003">
            <v>-0.5</v>
          </cell>
          <cell r="T1003">
            <v>-69.849999999999994</v>
          </cell>
          <cell r="U1003">
            <v>41.39</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GASOLIOT_TOT</v>
          </cell>
          <cell r="G1004">
            <v>0.97</v>
          </cell>
          <cell r="H1004">
            <v>-23.65</v>
          </cell>
          <cell r="I1004">
            <v>0.03</v>
          </cell>
          <cell r="J1004">
            <v>0.05</v>
          </cell>
          <cell r="K1004">
            <v>1.05</v>
          </cell>
          <cell r="L1004">
            <v>67.03</v>
          </cell>
          <cell r="R1004">
            <v>19.2</v>
          </cell>
          <cell r="U1004">
            <v>6.1</v>
          </cell>
          <cell r="AG1004">
            <v>6.1</v>
          </cell>
          <cell r="AU1004">
            <v>12.2</v>
          </cell>
        </row>
        <row r="1005">
          <cell r="F1005" t="str">
            <v>GASOLIOT_TZ</v>
          </cell>
          <cell r="G1005">
            <v>67.03</v>
          </cell>
          <cell r="H1005">
            <v>54.39</v>
          </cell>
          <cell r="I1005">
            <v>75.66</v>
          </cell>
          <cell r="J1005">
            <v>21.13</v>
          </cell>
          <cell r="K1005">
            <v>54.39</v>
          </cell>
          <cell r="L1005">
            <v>67.03</v>
          </cell>
          <cell r="M1005">
            <v>9728.67</v>
          </cell>
          <cell r="N1005">
            <v>22.24</v>
          </cell>
          <cell r="O1005">
            <v>1292.04</v>
          </cell>
          <cell r="P1005">
            <v>558.25</v>
          </cell>
          <cell r="Q1005">
            <v>294.95</v>
          </cell>
          <cell r="R1005">
            <v>1208.8800000000001</v>
          </cell>
          <cell r="S1005">
            <v>0.21</v>
          </cell>
          <cell r="T1005">
            <v>15.93</v>
          </cell>
          <cell r="U1005">
            <v>6.1</v>
          </cell>
          <cell r="AG1005">
            <v>6.1</v>
          </cell>
          <cell r="AU1005">
            <v>12.2</v>
          </cell>
        </row>
        <row r="1006">
          <cell r="F1006" t="str">
            <v>IMFIN_ALTRE</v>
          </cell>
          <cell r="G1006">
            <v>0.24</v>
          </cell>
          <cell r="H1006">
            <v>8.26</v>
          </cell>
          <cell r="I1006">
            <v>2.04</v>
          </cell>
          <cell r="J1006">
            <v>0.05</v>
          </cell>
          <cell r="K1006">
            <v>0.04</v>
          </cell>
          <cell r="L1006">
            <v>445.15</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IMFIN_ALTRE.APE</v>
          </cell>
          <cell r="G1007">
            <v>220.98</v>
          </cell>
          <cell r="H1007">
            <v>8.65</v>
          </cell>
          <cell r="I1007">
            <v>2.14</v>
          </cell>
          <cell r="K1007">
            <v>0.05</v>
          </cell>
          <cell r="L1007">
            <v>445.15</v>
          </cell>
          <cell r="M1007">
            <v>0.06</v>
          </cell>
          <cell r="O1007">
            <v>1.1499999999999999</v>
          </cell>
          <cell r="P1007">
            <v>5333.76</v>
          </cell>
          <cell r="Q1007">
            <v>1972.8</v>
          </cell>
          <cell r="R1007">
            <v>3.24</v>
          </cell>
          <cell r="S1007">
            <v>4.58</v>
          </cell>
          <cell r="T1007">
            <v>116.31</v>
          </cell>
          <cell r="U1007">
            <v>0.37</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IMFIN_ALTRE.CHI</v>
          </cell>
          <cell r="G1008">
            <v>0.24</v>
          </cell>
          <cell r="H1008">
            <v>8.26</v>
          </cell>
          <cell r="I1008">
            <v>2.04</v>
          </cell>
          <cell r="J1008">
            <v>34.200000000000003</v>
          </cell>
          <cell r="K1008">
            <v>0.04</v>
          </cell>
          <cell r="L1008">
            <v>445.15</v>
          </cell>
          <cell r="M1008">
            <v>0.06</v>
          </cell>
          <cell r="N1008">
            <v>0.53</v>
          </cell>
          <cell r="O1008">
            <v>1.02</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IMFIN_ALTRE.MOV</v>
          </cell>
          <cell r="G1009">
            <v>0.24</v>
          </cell>
          <cell r="H1009">
            <v>-0.39</v>
          </cell>
          <cell r="I1009">
            <v>-0.1</v>
          </cell>
          <cell r="K1009">
            <v>-0.01</v>
          </cell>
          <cell r="L1009">
            <v>1.76</v>
          </cell>
          <cell r="M1009">
            <v>0</v>
          </cell>
          <cell r="N1009">
            <v>0.53</v>
          </cell>
          <cell r="O1009">
            <v>-0.13</v>
          </cell>
          <cell r="P1009">
            <v>4968.8500000000004</v>
          </cell>
          <cell r="Q1009">
            <v>1791.92</v>
          </cell>
          <cell r="R1009">
            <v>-3.24</v>
          </cell>
          <cell r="S1009">
            <v>-4.58</v>
          </cell>
          <cell r="T1009">
            <v>-9.5399999999999991</v>
          </cell>
          <cell r="U1009">
            <v>-0.37</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IMFIN_ALTRE.STO</v>
          </cell>
          <cell r="G1010">
            <v>0.24</v>
          </cell>
          <cell r="H1010">
            <v>8.26</v>
          </cell>
          <cell r="I1010">
            <v>2.04</v>
          </cell>
          <cell r="J1010">
            <v>205055</v>
          </cell>
          <cell r="K1010">
            <v>0.04</v>
          </cell>
          <cell r="L1010">
            <v>445.15</v>
          </cell>
          <cell r="M1010">
            <v>0.06</v>
          </cell>
          <cell r="N1010">
            <v>0.53</v>
          </cell>
          <cell r="O1010">
            <v>1.02</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IMM</v>
          </cell>
          <cell r="G1011">
            <v>2.63</v>
          </cell>
          <cell r="H1011">
            <v>29.23</v>
          </cell>
          <cell r="I1011">
            <v>52.98</v>
          </cell>
          <cell r="J1011">
            <v>315.86</v>
          </cell>
          <cell r="K1011">
            <v>0.69</v>
          </cell>
          <cell r="L1011">
            <v>21216.41</v>
          </cell>
          <cell r="M1011">
            <v>38.56</v>
          </cell>
          <cell r="N1011">
            <v>88.01</v>
          </cell>
          <cell r="O1011">
            <v>666.07</v>
          </cell>
          <cell r="P1011">
            <v>248.36</v>
          </cell>
          <cell r="Q1011">
            <v>271.23</v>
          </cell>
          <cell r="R1011">
            <v>7089.38</v>
          </cell>
          <cell r="S1011">
            <v>41.63</v>
          </cell>
          <cell r="T1011">
            <v>11820.4</v>
          </cell>
          <cell r="U1011">
            <v>21.75</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IMM_EB</v>
          </cell>
          <cell r="G1012">
            <v>2.63</v>
          </cell>
          <cell r="H1012">
            <v>29.23</v>
          </cell>
          <cell r="I1012">
            <v>52.98</v>
          </cell>
          <cell r="J1012">
            <v>315.86</v>
          </cell>
          <cell r="K1012">
            <v>0.69</v>
          </cell>
          <cell r="L1012">
            <v>21216.41</v>
          </cell>
          <cell r="M1012">
            <v>38.56</v>
          </cell>
          <cell r="N1012">
            <v>88.01</v>
          </cell>
          <cell r="O1012">
            <v>666.07</v>
          </cell>
          <cell r="P1012">
            <v>248.36</v>
          </cell>
          <cell r="Q1012">
            <v>271.23</v>
          </cell>
          <cell r="R1012">
            <v>7089.38</v>
          </cell>
          <cell r="S1012">
            <v>41.63</v>
          </cell>
          <cell r="T1012">
            <v>11820.4</v>
          </cell>
          <cell r="U1012">
            <v>21.75</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IMM_FIN_TOT</v>
          </cell>
          <cell r="G1013">
            <v>2.64</v>
          </cell>
          <cell r="H1013">
            <v>8.26</v>
          </cell>
          <cell r="I1013">
            <v>2.04</v>
          </cell>
          <cell r="J1013">
            <v>22.07</v>
          </cell>
          <cell r="K1013">
            <v>0.04</v>
          </cell>
          <cell r="L1013">
            <v>21187.15</v>
          </cell>
          <cell r="M1013">
            <v>0.06</v>
          </cell>
          <cell r="N1013">
            <v>0.53</v>
          </cell>
          <cell r="O1013">
            <v>92.98</v>
          </cell>
          <cell r="P1013">
            <v>7.91</v>
          </cell>
          <cell r="Q1013">
            <v>158.07</v>
          </cell>
          <cell r="R1013">
            <v>178.47</v>
          </cell>
          <cell r="S1013">
            <v>6.77</v>
          </cell>
          <cell r="T1013">
            <v>536.57000000000005</v>
          </cell>
          <cell r="U1013">
            <v>2.75</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IMM_IMM_TOT</v>
          </cell>
          <cell r="G1014">
            <v>-0.01</v>
          </cell>
          <cell r="H1014">
            <v>20.93</v>
          </cell>
          <cell r="I1014">
            <v>8.07</v>
          </cell>
          <cell r="J1014">
            <v>64</v>
          </cell>
          <cell r="K1014">
            <v>0.37</v>
          </cell>
          <cell r="L1014">
            <v>13.7</v>
          </cell>
          <cell r="M1014">
            <v>1.43</v>
          </cell>
          <cell r="N1014">
            <v>39.86</v>
          </cell>
          <cell r="O1014">
            <v>24.63</v>
          </cell>
          <cell r="P1014">
            <v>40.85</v>
          </cell>
          <cell r="Q1014">
            <v>113.16</v>
          </cell>
          <cell r="R1014">
            <v>6910.91</v>
          </cell>
          <cell r="S1014">
            <v>32.979999999999997</v>
          </cell>
          <cell r="T1014">
            <v>1289.06</v>
          </cell>
          <cell r="U1014">
            <v>15.92</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IMM_MAT_FA</v>
          </cell>
          <cell r="G1015">
            <v>1358.03</v>
          </cell>
          <cell r="H1015">
            <v>0.01</v>
          </cell>
          <cell r="I1015">
            <v>100.03</v>
          </cell>
          <cell r="J1015">
            <v>44.1</v>
          </cell>
          <cell r="K1015">
            <v>1.88</v>
          </cell>
          <cell r="L1015">
            <v>65.61</v>
          </cell>
          <cell r="M1015">
            <v>10.16</v>
          </cell>
          <cell r="N1015">
            <v>2.0099999999999998</v>
          </cell>
          <cell r="O1015">
            <v>287.68</v>
          </cell>
          <cell r="P1015">
            <v>12.32</v>
          </cell>
          <cell r="Q1015">
            <v>1791.92</v>
          </cell>
          <cell r="R1015">
            <v>2132.09</v>
          </cell>
          <cell r="S1015">
            <v>0.02</v>
          </cell>
          <cell r="T1015">
            <v>21449.98</v>
          </cell>
          <cell r="U1015">
            <v>1.04</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IMM_MAT_FA.ALTRE</v>
          </cell>
          <cell r="I1016">
            <v>3.34</v>
          </cell>
          <cell r="J1016">
            <v>0.91</v>
          </cell>
          <cell r="K1016">
            <v>3.34</v>
          </cell>
          <cell r="L1016">
            <v>0.01</v>
          </cell>
          <cell r="M1016">
            <v>0.18</v>
          </cell>
          <cell r="O1016">
            <v>0.64</v>
          </cell>
          <cell r="P1016">
            <v>0.89</v>
          </cell>
          <cell r="Q1016">
            <v>0.05</v>
          </cell>
          <cell r="R1016">
            <v>0.32</v>
          </cell>
          <cell r="T1016">
            <v>-0.04</v>
          </cell>
          <cell r="U1016">
            <v>0.02</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IMM_MAT_FA.AMM</v>
          </cell>
          <cell r="G1017">
            <v>0.01</v>
          </cell>
          <cell r="H1017">
            <v>0.03</v>
          </cell>
          <cell r="I1017">
            <v>1.1000000000000001</v>
          </cell>
          <cell r="J1017">
            <v>1.53</v>
          </cell>
          <cell r="K1017">
            <v>0.01</v>
          </cell>
          <cell r="L1017">
            <v>-4.51</v>
          </cell>
          <cell r="M1017">
            <v>0.62</v>
          </cell>
          <cell r="N1017">
            <v>0.56000000000000005</v>
          </cell>
          <cell r="O1017">
            <v>4.78</v>
          </cell>
          <cell r="P1017">
            <v>0.82</v>
          </cell>
          <cell r="Q1017">
            <v>-1.2</v>
          </cell>
          <cell r="R1017">
            <v>-1.94</v>
          </cell>
          <cell r="S1017">
            <v>0.02</v>
          </cell>
          <cell r="T1017">
            <v>221.69</v>
          </cell>
          <cell r="U1017">
            <v>0.03</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IMM_MAT_FA.APE</v>
          </cell>
          <cell r="G1018">
            <v>54.07</v>
          </cell>
          <cell r="H1018">
            <v>0.01</v>
          </cell>
          <cell r="I1018">
            <v>98.93</v>
          </cell>
          <cell r="J1018">
            <v>41.66</v>
          </cell>
          <cell r="K1018">
            <v>1.87</v>
          </cell>
          <cell r="L1018">
            <v>65.61</v>
          </cell>
          <cell r="M1018">
            <v>9.5399999999999991</v>
          </cell>
          <cell r="N1018">
            <v>1.45</v>
          </cell>
          <cell r="O1018">
            <v>282.89999999999998</v>
          </cell>
          <cell r="P1018">
            <v>11.5</v>
          </cell>
          <cell r="Q1018">
            <v>0.05</v>
          </cell>
          <cell r="R1018">
            <v>0.32</v>
          </cell>
          <cell r="T1018">
            <v>21228.33</v>
          </cell>
          <cell r="U1018">
            <v>0.99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IMM_MAT_FA.CHI</v>
          </cell>
          <cell r="G1019">
            <v>93.93</v>
          </cell>
          <cell r="H1019">
            <v>0.01</v>
          </cell>
          <cell r="I1019">
            <v>100.03</v>
          </cell>
          <cell r="J1019">
            <v>44.1</v>
          </cell>
          <cell r="K1019">
            <v>1.88</v>
          </cell>
          <cell r="L1019">
            <v>65.61</v>
          </cell>
          <cell r="M1019">
            <v>10.16</v>
          </cell>
          <cell r="N1019">
            <v>2.0099999999999998</v>
          </cell>
          <cell r="O1019">
            <v>287.68</v>
          </cell>
          <cell r="P1019">
            <v>12.32</v>
          </cell>
          <cell r="S1019">
            <v>0.02</v>
          </cell>
          <cell r="T1019">
            <v>21449.98</v>
          </cell>
          <cell r="U1019">
            <v>1.04</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IMM_MAT_FA.STO</v>
          </cell>
          <cell r="G1020">
            <v>39.86</v>
          </cell>
          <cell r="H1020">
            <v>0.01</v>
          </cell>
          <cell r="I1020">
            <v>100.03</v>
          </cell>
          <cell r="J1020">
            <v>44.1</v>
          </cell>
          <cell r="K1020">
            <v>1.88</v>
          </cell>
          <cell r="L1020">
            <v>65.61</v>
          </cell>
          <cell r="M1020">
            <v>10.16</v>
          </cell>
          <cell r="N1020">
            <v>2.0099999999999998</v>
          </cell>
          <cell r="O1020">
            <v>287.68</v>
          </cell>
          <cell r="P1020">
            <v>12.32</v>
          </cell>
          <cell r="S1020">
            <v>0.02</v>
          </cell>
          <cell r="T1020">
            <v>21449.98</v>
          </cell>
          <cell r="U1020">
            <v>1.04</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IMM_MAT_FA_TOT</v>
          </cell>
          <cell r="H1021">
            <v>0.01</v>
          </cell>
          <cell r="I1021">
            <v>100.03</v>
          </cell>
          <cell r="J1021">
            <v>44.1</v>
          </cell>
          <cell r="K1021">
            <v>1.88</v>
          </cell>
          <cell r="L1021">
            <v>65.61</v>
          </cell>
          <cell r="M1021">
            <v>10.16</v>
          </cell>
          <cell r="N1021">
            <v>2.0099999999999998</v>
          </cell>
          <cell r="O1021">
            <v>287.68</v>
          </cell>
          <cell r="P1021">
            <v>12.32</v>
          </cell>
          <cell r="S1021">
            <v>0.02</v>
          </cell>
          <cell r="T1021">
            <v>24996.9</v>
          </cell>
          <cell r="U1021">
            <v>1.04</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IMM_MAT_TOT</v>
          </cell>
          <cell r="G1022">
            <v>1.47</v>
          </cell>
          <cell r="H1022">
            <v>0.04</v>
          </cell>
          <cell r="I1022">
            <v>42.87</v>
          </cell>
          <cell r="J1022">
            <v>229.79</v>
          </cell>
          <cell r="K1022">
            <v>0.28000000000000003</v>
          </cell>
          <cell r="L1022">
            <v>15.56</v>
          </cell>
          <cell r="M1022">
            <v>37.07</v>
          </cell>
          <cell r="N1022">
            <v>47.62</v>
          </cell>
          <cell r="O1022">
            <v>548.46</v>
          </cell>
          <cell r="P1022">
            <v>199.6</v>
          </cell>
          <cell r="S1022">
            <v>1.88</v>
          </cell>
          <cell r="T1022">
            <v>9994.77</v>
          </cell>
          <cell r="U1022">
            <v>3.08</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IMM_MAT_VL</v>
          </cell>
          <cell r="G1023">
            <v>1974.52</v>
          </cell>
          <cell r="H1023">
            <v>0.05</v>
          </cell>
          <cell r="I1023">
            <v>142.15</v>
          </cell>
          <cell r="J1023">
            <v>273.89</v>
          </cell>
          <cell r="K1023">
            <v>2.16</v>
          </cell>
          <cell r="L1023">
            <v>81.17</v>
          </cell>
          <cell r="M1023">
            <v>47.22</v>
          </cell>
          <cell r="N1023">
            <v>49.46</v>
          </cell>
          <cell r="O1023">
            <v>829.75</v>
          </cell>
          <cell r="P1023">
            <v>180.19</v>
          </cell>
          <cell r="Q1023">
            <v>0.05</v>
          </cell>
          <cell r="R1023">
            <v>0.32</v>
          </cell>
          <cell r="S1023">
            <v>1.9</v>
          </cell>
          <cell r="T1023">
            <v>34424.870000000003</v>
          </cell>
          <cell r="U1023">
            <v>4.12</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IMM_MAT_VL.ALTRE</v>
          </cell>
          <cell r="G1024">
            <v>4.45</v>
          </cell>
          <cell r="J1024">
            <v>43.44</v>
          </cell>
          <cell r="K1024">
            <v>4.45</v>
          </cell>
          <cell r="L1024">
            <v>0.01</v>
          </cell>
          <cell r="M1024">
            <v>0.18</v>
          </cell>
          <cell r="O1024">
            <v>-0.33</v>
          </cell>
          <cell r="P1024">
            <v>0.89</v>
          </cell>
          <cell r="Q1024">
            <v>0.05</v>
          </cell>
          <cell r="R1024">
            <v>0.32</v>
          </cell>
          <cell r="T1024">
            <v>16.63</v>
          </cell>
          <cell r="U1024">
            <v>0.01</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IMM_MAT_VL.APE</v>
          </cell>
          <cell r="G1025">
            <v>4.45</v>
          </cell>
          <cell r="H1025">
            <v>0.05</v>
          </cell>
          <cell r="I1025">
            <v>141.68</v>
          </cell>
          <cell r="J1025">
            <v>228.77</v>
          </cell>
          <cell r="K1025">
            <v>2.16</v>
          </cell>
          <cell r="L1025">
            <v>81.17</v>
          </cell>
          <cell r="M1025">
            <v>47.22</v>
          </cell>
          <cell r="N1025">
            <v>48.72</v>
          </cell>
          <cell r="O1025">
            <v>827.43</v>
          </cell>
          <cell r="P1025">
            <v>182.67</v>
          </cell>
          <cell r="Q1025">
            <v>2.1</v>
          </cell>
          <cell r="R1025">
            <v>5.08</v>
          </cell>
          <cell r="S1025">
            <v>1.9</v>
          </cell>
          <cell r="T1025">
            <v>34256.089999999997</v>
          </cell>
          <cell r="U1025">
            <v>4.1100000000000003</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IMM_MAT_VL.CHI</v>
          </cell>
          <cell r="G1026">
            <v>4.45</v>
          </cell>
          <cell r="H1026">
            <v>0.05</v>
          </cell>
          <cell r="I1026">
            <v>142.15</v>
          </cell>
          <cell r="J1026">
            <v>273.89</v>
          </cell>
          <cell r="K1026">
            <v>2.16</v>
          </cell>
          <cell r="L1026">
            <v>81.17</v>
          </cell>
          <cell r="M1026">
            <v>47.22</v>
          </cell>
          <cell r="N1026">
            <v>49.46</v>
          </cell>
          <cell r="O1026">
            <v>829.75</v>
          </cell>
          <cell r="P1026">
            <v>180.19</v>
          </cell>
          <cell r="Q1026">
            <v>2.1</v>
          </cell>
          <cell r="R1026">
            <v>5.08</v>
          </cell>
          <cell r="S1026">
            <v>1.9</v>
          </cell>
          <cell r="T1026">
            <v>34424.870000000003</v>
          </cell>
          <cell r="U1026">
            <v>4.12</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IMM_MAT_VL.INV</v>
          </cell>
          <cell r="G1027">
            <v>1.37</v>
          </cell>
          <cell r="H1027">
            <v>1.84</v>
          </cell>
          <cell r="I1027">
            <v>0.47</v>
          </cell>
          <cell r="J1027">
            <v>1.68</v>
          </cell>
          <cell r="K1027">
            <v>1.37</v>
          </cell>
          <cell r="L1027">
            <v>99.31</v>
          </cell>
          <cell r="M1027">
            <v>843.71</v>
          </cell>
          <cell r="N1027">
            <v>0.74</v>
          </cell>
          <cell r="O1027">
            <v>2.65</v>
          </cell>
          <cell r="P1027">
            <v>-2.48</v>
          </cell>
          <cell r="Q1027">
            <v>34.979999999999997</v>
          </cell>
          <cell r="S1027">
            <v>0.01</v>
          </cell>
          <cell r="T1027">
            <v>152.15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IMM_MAT_VL.STO</v>
          </cell>
          <cell r="G1028">
            <v>1.64</v>
          </cell>
          <cell r="H1028">
            <v>0.05</v>
          </cell>
          <cell r="I1028">
            <v>142.15</v>
          </cell>
          <cell r="J1028">
            <v>273.89</v>
          </cell>
          <cell r="K1028">
            <v>2.16</v>
          </cell>
          <cell r="L1028">
            <v>81.17</v>
          </cell>
          <cell r="M1028">
            <v>47.22</v>
          </cell>
          <cell r="N1028">
            <v>49.46</v>
          </cell>
          <cell r="O1028">
            <v>829.75</v>
          </cell>
          <cell r="P1028">
            <v>180.19</v>
          </cell>
          <cell r="Q1028">
            <v>1.95</v>
          </cell>
          <cell r="S1028">
            <v>1.9</v>
          </cell>
          <cell r="T1028">
            <v>34424.870000000003</v>
          </cell>
          <cell r="U1028">
            <v>4.12</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IMM_MAT_VN</v>
          </cell>
          <cell r="G1029">
            <v>40.119999999999997</v>
          </cell>
          <cell r="H1029">
            <v>0.04</v>
          </cell>
          <cell r="I1029">
            <v>42.12</v>
          </cell>
          <cell r="J1029">
            <v>229.79</v>
          </cell>
          <cell r="K1029">
            <v>0.28000000000000003</v>
          </cell>
          <cell r="L1029">
            <v>15.56</v>
          </cell>
          <cell r="M1029">
            <v>37.07</v>
          </cell>
          <cell r="N1029">
            <v>47.44</v>
          </cell>
          <cell r="O1029">
            <v>542.07000000000005</v>
          </cell>
          <cell r="P1029">
            <v>167.87</v>
          </cell>
          <cell r="S1029">
            <v>1.88</v>
          </cell>
          <cell r="T1029">
            <v>9427.9699999999993</v>
          </cell>
          <cell r="U1029">
            <v>3.08</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IMM_VEND</v>
          </cell>
          <cell r="G1030">
            <v>-483.37</v>
          </cell>
          <cell r="H1030">
            <v>0.01</v>
          </cell>
          <cell r="I1030">
            <v>-41.1</v>
          </cell>
          <cell r="K1030">
            <v>-548.12</v>
          </cell>
          <cell r="M1030">
            <v>305.02</v>
          </cell>
          <cell r="U1030">
            <v>0.01</v>
          </cell>
          <cell r="V1030">
            <v>0.22</v>
          </cell>
          <cell r="AG1030">
            <v>305.24</v>
          </cell>
          <cell r="AU1030">
            <v>610.48</v>
          </cell>
        </row>
        <row r="1031">
          <cell r="F1031" t="str">
            <v>IMM_VEND.APE</v>
          </cell>
          <cell r="G1031">
            <v>1357.28</v>
          </cell>
          <cell r="K1031">
            <v>1357.28</v>
          </cell>
          <cell r="M1031">
            <v>304.08</v>
          </cell>
          <cell r="P1031">
            <v>1.82</v>
          </cell>
          <cell r="Q1031">
            <v>0.64</v>
          </cell>
          <cell r="U1031">
            <v>2.5099999999999998</v>
          </cell>
          <cell r="AG1031">
            <v>304.08</v>
          </cell>
          <cell r="AU1031">
            <v>608.16</v>
          </cell>
        </row>
        <row r="1032">
          <cell r="F1032" t="str">
            <v>IMM_VEND.CHI</v>
          </cell>
          <cell r="G1032">
            <v>0.75</v>
          </cell>
          <cell r="H1032">
            <v>0.01</v>
          </cell>
          <cell r="K1032">
            <v>0.75</v>
          </cell>
          <cell r="M1032">
            <v>305.02</v>
          </cell>
          <cell r="Q1032">
            <v>0.02</v>
          </cell>
          <cell r="U1032">
            <v>0.22</v>
          </cell>
          <cell r="V1032">
            <v>0.22</v>
          </cell>
          <cell r="AG1032">
            <v>305.24</v>
          </cell>
          <cell r="AU1032">
            <v>610.48</v>
          </cell>
        </row>
        <row r="1033">
          <cell r="F1033" t="str">
            <v>IMM_VEND.MOV</v>
          </cell>
          <cell r="G1033">
            <v>0.27</v>
          </cell>
          <cell r="K1033">
            <v>0.27</v>
          </cell>
          <cell r="M1033">
            <v>0.94</v>
          </cell>
          <cell r="P1033">
            <v>7.63</v>
          </cell>
          <cell r="Q1033">
            <v>1.28</v>
          </cell>
          <cell r="U1033">
            <v>8.91</v>
          </cell>
          <cell r="V1033">
            <v>0.22</v>
          </cell>
          <cell r="AG1033">
            <v>1.1599999999999999</v>
          </cell>
          <cell r="AU1033">
            <v>2.3199999999999998</v>
          </cell>
        </row>
        <row r="1034">
          <cell r="F1034" t="str">
            <v>IMM_VEND.STO</v>
          </cell>
          <cell r="G1034">
            <v>5.58</v>
          </cell>
          <cell r="K1034">
            <v>5.58</v>
          </cell>
          <cell r="M1034">
            <v>305.02</v>
          </cell>
          <cell r="P1034">
            <v>0.02</v>
          </cell>
          <cell r="U1034">
            <v>0.05</v>
          </cell>
          <cell r="V1034">
            <v>0.22</v>
          </cell>
          <cell r="AG1034">
            <v>305.24</v>
          </cell>
          <cell r="AU1034">
            <v>610.48</v>
          </cell>
        </row>
        <row r="1035">
          <cell r="F1035" t="str">
            <v>IMMAT</v>
          </cell>
          <cell r="G1035">
            <v>-0.01</v>
          </cell>
          <cell r="I1035">
            <v>0.22</v>
          </cell>
          <cell r="J1035">
            <v>64</v>
          </cell>
          <cell r="K1035">
            <v>0.37</v>
          </cell>
          <cell r="L1035">
            <v>7.16</v>
          </cell>
          <cell r="M1035">
            <v>1.43</v>
          </cell>
          <cell r="O1035">
            <v>8.92</v>
          </cell>
          <cell r="P1035">
            <v>40.85</v>
          </cell>
          <cell r="S1035">
            <v>20.18</v>
          </cell>
          <cell r="T1035">
            <v>158.38</v>
          </cell>
          <cell r="U1035">
            <v>14.45</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IMMAT.ALTRE</v>
          </cell>
          <cell r="G1036">
            <v>-0.01</v>
          </cell>
          <cell r="J1036">
            <v>1.19</v>
          </cell>
          <cell r="K1036">
            <v>40.119999999999997</v>
          </cell>
          <cell r="L1036">
            <v>0.59</v>
          </cell>
          <cell r="O1036">
            <v>-45.77</v>
          </cell>
          <cell r="P1036">
            <v>-2.0299999999999998</v>
          </cell>
          <cell r="U1036">
            <v>-0.05</v>
          </cell>
          <cell r="AG1036">
            <v>1181.4100000000001</v>
          </cell>
          <cell r="AJ1036">
            <v>0.24</v>
          </cell>
          <cell r="AN1036">
            <v>0.06</v>
          </cell>
          <cell r="AO1036">
            <v>1182.01</v>
          </cell>
          <cell r="AT1036">
            <v>45.77</v>
          </cell>
          <cell r="AU1036">
            <v>2362.8200000000002</v>
          </cell>
        </row>
        <row r="1037">
          <cell r="F1037" t="str">
            <v>IMMAT.AMMO</v>
          </cell>
          <cell r="G1037">
            <v>11.02</v>
          </cell>
          <cell r="I1037">
            <v>0.02</v>
          </cell>
          <cell r="J1037">
            <v>0.56999999999999995</v>
          </cell>
          <cell r="K1037">
            <v>0.01</v>
          </cell>
          <cell r="M1037">
            <v>0.13</v>
          </cell>
          <cell r="O1037">
            <v>0.28000000000000003</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IMMAT.APE</v>
          </cell>
          <cell r="H1038">
            <v>0.42</v>
          </cell>
          <cell r="I1038">
            <v>0.24</v>
          </cell>
          <cell r="J1038">
            <v>63.32</v>
          </cell>
          <cell r="K1038">
            <v>0.38</v>
          </cell>
          <cell r="L1038">
            <v>7.16</v>
          </cell>
          <cell r="M1038">
            <v>1.56</v>
          </cell>
          <cell r="O1038">
            <v>54.97</v>
          </cell>
          <cell r="P1038">
            <v>44.1</v>
          </cell>
          <cell r="S1038">
            <v>20.71</v>
          </cell>
          <cell r="T1038">
            <v>155.28</v>
          </cell>
          <cell r="U1038">
            <v>14.5</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IMMAT.CHI</v>
          </cell>
          <cell r="G1039">
            <v>-0.01</v>
          </cell>
          <cell r="H1039">
            <v>0.08</v>
          </cell>
          <cell r="I1039">
            <v>0.22</v>
          </cell>
          <cell r="J1039">
            <v>64</v>
          </cell>
          <cell r="K1039">
            <v>0.37</v>
          </cell>
          <cell r="L1039">
            <v>7.16</v>
          </cell>
          <cell r="M1039">
            <v>1.43</v>
          </cell>
          <cell r="O1039">
            <v>8.92</v>
          </cell>
          <cell r="P1039">
            <v>40.85</v>
          </cell>
          <cell r="S1039">
            <v>20.18</v>
          </cell>
          <cell r="T1039">
            <v>158.38</v>
          </cell>
          <cell r="U1039">
            <v>14.45</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IMMAT.INV</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IMMAT.STO</v>
          </cell>
          <cell r="G1041">
            <v>-0.01</v>
          </cell>
          <cell r="I1041">
            <v>0.22</v>
          </cell>
          <cell r="J1041">
            <v>64</v>
          </cell>
          <cell r="K1041">
            <v>0.37</v>
          </cell>
          <cell r="L1041">
            <v>7.16</v>
          </cell>
          <cell r="M1041">
            <v>1.43</v>
          </cell>
          <cell r="O1041">
            <v>8.92</v>
          </cell>
          <cell r="P1041">
            <v>40.85</v>
          </cell>
          <cell r="S1041">
            <v>20.18</v>
          </cell>
          <cell r="T1041">
            <v>158.38</v>
          </cell>
          <cell r="U1041">
            <v>14.45</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IMMFINTOT_EB</v>
          </cell>
          <cell r="G1042">
            <v>2.64</v>
          </cell>
          <cell r="H1042">
            <v>8.26</v>
          </cell>
          <cell r="I1042">
            <v>2.04</v>
          </cell>
          <cell r="J1042">
            <v>22.07</v>
          </cell>
          <cell r="K1042">
            <v>0.04</v>
          </cell>
          <cell r="L1042">
            <v>21187.15</v>
          </cell>
          <cell r="M1042">
            <v>0.06</v>
          </cell>
          <cell r="N1042">
            <v>0.53</v>
          </cell>
          <cell r="O1042">
            <v>92.98</v>
          </cell>
          <cell r="P1042">
            <v>7.91</v>
          </cell>
          <cell r="Q1042">
            <v>158.07</v>
          </cell>
          <cell r="R1042">
            <v>178.47</v>
          </cell>
          <cell r="S1042">
            <v>6.77</v>
          </cell>
          <cell r="T1042">
            <v>536.57000000000005</v>
          </cell>
          <cell r="U1042">
            <v>2.75</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IMMIMMTOT_EB</v>
          </cell>
          <cell r="G1043">
            <v>-0.01</v>
          </cell>
          <cell r="H1043">
            <v>20.93</v>
          </cell>
          <cell r="I1043">
            <v>8.07</v>
          </cell>
          <cell r="J1043">
            <v>64</v>
          </cell>
          <cell r="K1043">
            <v>0.37</v>
          </cell>
          <cell r="L1043">
            <v>13.7</v>
          </cell>
          <cell r="M1043">
            <v>1.43</v>
          </cell>
          <cell r="N1043">
            <v>39.86</v>
          </cell>
          <cell r="O1043">
            <v>24.63</v>
          </cell>
          <cell r="P1043">
            <v>40.85</v>
          </cell>
          <cell r="Q1043">
            <v>113.16</v>
          </cell>
          <cell r="R1043">
            <v>6910.91</v>
          </cell>
          <cell r="S1043">
            <v>32.979999999999997</v>
          </cell>
          <cell r="T1043">
            <v>1289.06</v>
          </cell>
          <cell r="U1043">
            <v>15.92</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IMMMATTOT_EB</v>
          </cell>
          <cell r="H1044">
            <v>0.04</v>
          </cell>
          <cell r="I1044">
            <v>42.87</v>
          </cell>
          <cell r="J1044">
            <v>229.79</v>
          </cell>
          <cell r="K1044">
            <v>0.28000000000000003</v>
          </cell>
          <cell r="L1044">
            <v>15.56</v>
          </cell>
          <cell r="M1044">
            <v>37.07</v>
          </cell>
          <cell r="N1044">
            <v>47.62</v>
          </cell>
          <cell r="O1044">
            <v>548.46</v>
          </cell>
          <cell r="P1044">
            <v>199.6</v>
          </cell>
          <cell r="Q1044">
            <v>0.01</v>
          </cell>
          <cell r="S1044">
            <v>1.88</v>
          </cell>
          <cell r="T1044">
            <v>9994.77</v>
          </cell>
          <cell r="U1044">
            <v>3.08</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IMMVEND_EB</v>
          </cell>
          <cell r="H1045">
            <v>1.76</v>
          </cell>
          <cell r="K1045">
            <v>1.76</v>
          </cell>
          <cell r="M1045">
            <v>305.02</v>
          </cell>
          <cell r="U1045">
            <v>1.36</v>
          </cell>
          <cell r="V1045">
            <v>0.22</v>
          </cell>
          <cell r="AG1045">
            <v>305.24</v>
          </cell>
          <cell r="AU1045">
            <v>610.48</v>
          </cell>
        </row>
        <row r="1046">
          <cell r="F1046" t="str">
            <v>IMP_CAN_ALTR</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0.47</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IMP_COSTR</v>
          </cell>
          <cell r="G1047">
            <v>0.6</v>
          </cell>
          <cell r="H1047">
            <v>0.49</v>
          </cell>
          <cell r="I1047">
            <v>0.75</v>
          </cell>
          <cell r="K1047">
            <v>0.6</v>
          </cell>
          <cell r="L1047">
            <v>1442.09</v>
          </cell>
          <cell r="M1047">
            <v>0</v>
          </cell>
          <cell r="N1047">
            <v>0.17</v>
          </cell>
          <cell r="O1047">
            <v>6.39</v>
          </cell>
          <cell r="P1047">
            <v>31.73</v>
          </cell>
          <cell r="Q1047">
            <v>1.95</v>
          </cell>
          <cell r="T1047">
            <v>566.79999999999995</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IMP_COSTR.ALTRE</v>
          </cell>
          <cell r="G1048">
            <v>1974.52</v>
          </cell>
          <cell r="H1048">
            <v>130.83000000000001</v>
          </cell>
          <cell r="I1048">
            <v>329.43</v>
          </cell>
          <cell r="J1048">
            <v>-38.44</v>
          </cell>
          <cell r="K1048">
            <v>2549.38</v>
          </cell>
          <cell r="N1048">
            <v>0.17</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IMP_COSTR.APE</v>
          </cell>
          <cell r="G1049">
            <v>1337868.33</v>
          </cell>
          <cell r="H1049">
            <v>109531.76</v>
          </cell>
          <cell r="I1049">
            <v>0.73</v>
          </cell>
          <cell r="J1049">
            <v>38.22</v>
          </cell>
          <cell r="K1049">
            <v>1978641.85</v>
          </cell>
          <cell r="L1049">
            <v>836.08</v>
          </cell>
          <cell r="M1049">
            <v>0</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IMP_COSTR.CHI</v>
          </cell>
          <cell r="I1050">
            <v>0.75</v>
          </cell>
          <cell r="L1050">
            <v>659.05</v>
          </cell>
          <cell r="M1050">
            <v>0</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IMP_COSTR.INV</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IMP_COSTR.STO</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IMP_IMP_DIF</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IMP_IMP_DIF.APE</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IMP_IMP_DIF.CHI</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IMP_IMP_DIF.MOV</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IMP_IMP_DIF.STO</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IMP_PROD_TOT</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IMPCAN_TOT</v>
          </cell>
          <cell r="I1059">
            <v>0.06</v>
          </cell>
          <cell r="J1059">
            <v>0.88</v>
          </cell>
          <cell r="L1059">
            <v>0.03</v>
          </cell>
          <cell r="M1059">
            <v>0.43</v>
          </cell>
          <cell r="N1059">
            <v>0.03</v>
          </cell>
          <cell r="O1059">
            <v>1.23</v>
          </cell>
          <cell r="P1059">
            <v>0.62</v>
          </cell>
          <cell r="T1059">
            <v>9.4499999999999993</v>
          </cell>
          <cell r="U1059">
            <v>0.4</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IMPCAN_TOT.ESERCIZIO</v>
          </cell>
          <cell r="I1060">
            <v>0.06</v>
          </cell>
          <cell r="J1060">
            <v>0.88</v>
          </cell>
          <cell r="L1060">
            <v>0.03</v>
          </cell>
          <cell r="M1060">
            <v>0.43</v>
          </cell>
          <cell r="N1060">
            <v>0.03</v>
          </cell>
          <cell r="O1060">
            <v>1.23</v>
          </cell>
          <cell r="P1060">
            <v>0.62</v>
          </cell>
          <cell r="T1060">
            <v>9.4499999999999993</v>
          </cell>
          <cell r="U1060">
            <v>0.4</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IMPCAN_TOT.LIC</v>
          </cell>
          <cell r="L1061">
            <v>13.52</v>
          </cell>
          <cell r="U1061">
            <v>13.52</v>
          </cell>
          <cell r="W1061">
            <v>0.01</v>
          </cell>
          <cell r="AU1061">
            <v>0.01</v>
          </cell>
        </row>
        <row r="1062">
          <cell r="F1062" t="str">
            <v>IMPCANTOT_EB</v>
          </cell>
          <cell r="I1062">
            <v>0.06</v>
          </cell>
          <cell r="J1062">
            <v>0.88</v>
          </cell>
          <cell r="L1062">
            <v>0.67</v>
          </cell>
          <cell r="M1062">
            <v>0.43</v>
          </cell>
          <cell r="N1062">
            <v>0.05</v>
          </cell>
          <cell r="O1062">
            <v>1.23</v>
          </cell>
          <cell r="P1062">
            <v>0.62</v>
          </cell>
          <cell r="T1062">
            <v>19.010000000000002</v>
          </cell>
          <cell r="U1062">
            <v>0.47</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IMPOSTE</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11.09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IMPOSTE.IMPA</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IMPOSTE.IMPD</v>
          </cell>
          <cell r="J1065">
            <v>-0.97</v>
          </cell>
          <cell r="N1065">
            <v>64.63</v>
          </cell>
          <cell r="U1065">
            <v>64.63</v>
          </cell>
          <cell r="W1065">
            <v>-0.74</v>
          </cell>
          <cell r="AD1065">
            <v>-1.36</v>
          </cell>
          <cell r="AE1065">
            <v>0.86</v>
          </cell>
          <cell r="AG1065">
            <v>-27.69</v>
          </cell>
          <cell r="AH1065">
            <v>-0.6</v>
          </cell>
          <cell r="AO1065">
            <v>-24.88</v>
          </cell>
          <cell r="AU1065">
            <v>-55.38</v>
          </cell>
        </row>
        <row r="1066">
          <cell r="F1066" t="str">
            <v>IMPOSTE.IMPE</v>
          </cell>
          <cell r="G1066">
            <v>0.03</v>
          </cell>
          <cell r="H1066">
            <v>0.57999999999999996</v>
          </cell>
          <cell r="I1066">
            <v>0.59</v>
          </cell>
          <cell r="J1066">
            <v>0.2</v>
          </cell>
          <cell r="K1066">
            <v>0.01</v>
          </cell>
          <cell r="M1066">
            <v>0.04</v>
          </cell>
          <cell r="O1066">
            <v>1.75</v>
          </cell>
          <cell r="P1066">
            <v>0.62</v>
          </cell>
          <cell r="S1066">
            <v>0.02</v>
          </cell>
          <cell r="T1066">
            <v>8.4700000000000006</v>
          </cell>
          <cell r="U1066">
            <v>11.09</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IMPOSTE_EB</v>
          </cell>
          <cell r="G1067">
            <v>0.03</v>
          </cell>
          <cell r="H1067">
            <v>0.57999999999999996</v>
          </cell>
          <cell r="I1067">
            <v>0.76</v>
          </cell>
          <cell r="J1067">
            <v>-0.77</v>
          </cell>
          <cell r="K1067">
            <v>0.01</v>
          </cell>
          <cell r="M1067">
            <v>0.04</v>
          </cell>
          <cell r="O1067">
            <v>4</v>
          </cell>
          <cell r="P1067">
            <v>0.62</v>
          </cell>
          <cell r="Q1067">
            <v>7.0000000000000007E-2</v>
          </cell>
          <cell r="S1067">
            <v>0.02</v>
          </cell>
          <cell r="T1067">
            <v>5.48</v>
          </cell>
          <cell r="U1067">
            <v>11.09</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INC_DEC_CAP</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INC_DEC_DEB_COM</v>
          </cell>
          <cell r="H1069">
            <v>3.55</v>
          </cell>
          <cell r="I1069">
            <v>-3.48</v>
          </cell>
          <cell r="M1069">
            <v>1.07</v>
          </cell>
          <cell r="O1069">
            <v>-1.8</v>
          </cell>
          <cell r="U1069">
            <v>110.2</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INC_DEC_FD</v>
          </cell>
          <cell r="G1070">
            <v>0</v>
          </cell>
          <cell r="H1070">
            <v>-0.24</v>
          </cell>
          <cell r="I1070">
            <v>1.93</v>
          </cell>
          <cell r="L1070">
            <v>4.58</v>
          </cell>
          <cell r="M1070">
            <v>-1.61</v>
          </cell>
          <cell r="O1070">
            <v>2.42</v>
          </cell>
          <cell r="P1070">
            <v>0.79</v>
          </cell>
          <cell r="Q1070">
            <v>0.14000000000000001</v>
          </cell>
          <cell r="R1070">
            <v>4.7</v>
          </cell>
          <cell r="U1070">
            <v>0.06</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INC_DEC_FIN_BT_GR</v>
          </cell>
          <cell r="I1071">
            <v>12.71</v>
          </cell>
          <cell r="M1071">
            <v>-0.36</v>
          </cell>
          <cell r="O1071">
            <v>111.79</v>
          </cell>
          <cell r="P1071">
            <v>0.02</v>
          </cell>
          <cell r="Q1071">
            <v>0.15</v>
          </cell>
          <cell r="U1071">
            <v>-12.78</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INC_DEC_FIN_BT_TZ</v>
          </cell>
          <cell r="M1072">
            <v>1698.91</v>
          </cell>
          <cell r="O1072">
            <v>5.86</v>
          </cell>
          <cell r="P1072">
            <v>327.64</v>
          </cell>
          <cell r="Q1072">
            <v>-0.06</v>
          </cell>
          <cell r="U1072">
            <v>61.05</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INC_DEC_FIN_LT_GR</v>
          </cell>
          <cell r="M1073">
            <v>1635.29</v>
          </cell>
          <cell r="O1073">
            <v>60.08</v>
          </cell>
          <cell r="P1073">
            <v>327.64</v>
          </cell>
          <cell r="Q1073">
            <v>-0.79</v>
          </cell>
          <cell r="U1073">
            <v>2136.31</v>
          </cell>
          <cell r="AD1073">
            <v>-38.729999999999997</v>
          </cell>
          <cell r="AE1073">
            <v>-0.14000000000000001</v>
          </cell>
          <cell r="AG1073">
            <v>-39.659999999999997</v>
          </cell>
          <cell r="AU1073">
            <v>-79.319999999999993</v>
          </cell>
        </row>
        <row r="1074">
          <cell r="F1074" t="str">
            <v>INC_DEC_FIN_LT_TZ</v>
          </cell>
          <cell r="M1074">
            <v>63.62</v>
          </cell>
          <cell r="U1074">
            <v>63.62</v>
          </cell>
          <cell r="V1074">
            <v>-0.13</v>
          </cell>
          <cell r="AD1074">
            <v>300</v>
          </cell>
          <cell r="AG1074">
            <v>299.87</v>
          </cell>
          <cell r="AU1074">
            <v>599.74</v>
          </cell>
        </row>
        <row r="1075">
          <cell r="F1075" t="str">
            <v>INC_DEC_IMM_FIN</v>
          </cell>
          <cell r="G1075">
            <v>0.2</v>
          </cell>
          <cell r="H1075">
            <v>-0.39</v>
          </cell>
          <cell r="I1075">
            <v>-0.1</v>
          </cell>
          <cell r="M1075">
            <v>235.49</v>
          </cell>
          <cell r="N1075">
            <v>468.34</v>
          </cell>
          <cell r="O1075">
            <v>90.27</v>
          </cell>
          <cell r="P1075">
            <v>1.79</v>
          </cell>
          <cell r="Q1075">
            <v>1.3</v>
          </cell>
          <cell r="R1075">
            <v>203.42</v>
          </cell>
          <cell r="U1075">
            <v>1.22</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INC_DEC_IMM_IMM</v>
          </cell>
          <cell r="G1076">
            <v>14.3</v>
          </cell>
          <cell r="H1076">
            <v>-0.2</v>
          </cell>
          <cell r="I1076">
            <v>10.119999999999999</v>
          </cell>
          <cell r="M1076">
            <v>0.66</v>
          </cell>
          <cell r="U1076">
            <v>-0.17</v>
          </cell>
          <cell r="W1076">
            <v>-3.78</v>
          </cell>
          <cell r="AA1076">
            <v>8.58</v>
          </cell>
          <cell r="AD1076">
            <v>-0.53</v>
          </cell>
          <cell r="AG1076">
            <v>43.55</v>
          </cell>
          <cell r="AI1076">
            <v>2.08</v>
          </cell>
          <cell r="AJ1076">
            <v>7.78</v>
          </cell>
          <cell r="AK1076">
            <v>0.11</v>
          </cell>
          <cell r="AS1076">
            <v>29.68</v>
          </cell>
          <cell r="AU1076">
            <v>87.1</v>
          </cell>
        </row>
        <row r="1077">
          <cell r="F1077" t="str">
            <v>INC_DEC_PAS_DIV</v>
          </cell>
          <cell r="G1077">
            <v>-0.03</v>
          </cell>
          <cell r="H1077">
            <v>-9.81</v>
          </cell>
          <cell r="I1077">
            <v>-3.91</v>
          </cell>
          <cell r="M1077">
            <v>1.1100000000000001</v>
          </cell>
          <cell r="N1077">
            <v>436.37</v>
          </cell>
          <cell r="O1077">
            <v>-11.85</v>
          </cell>
          <cell r="Q1077">
            <v>3.19</v>
          </cell>
          <cell r="U1077">
            <v>82.34</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IND_BT_GR</v>
          </cell>
          <cell r="H1078">
            <v>-21.24</v>
          </cell>
          <cell r="I1078">
            <v>53.42</v>
          </cell>
          <cell r="J1078">
            <v>46.7</v>
          </cell>
          <cell r="K1078">
            <v>-4.9000000000000004</v>
          </cell>
          <cell r="L1078">
            <v>185.59</v>
          </cell>
          <cell r="M1078">
            <v>-3.59</v>
          </cell>
          <cell r="N1078">
            <v>-5.44</v>
          </cell>
          <cell r="O1078">
            <v>210.05</v>
          </cell>
          <cell r="P1078">
            <v>84.66</v>
          </cell>
          <cell r="Q1078">
            <v>-51.01</v>
          </cell>
          <cell r="R1078">
            <v>2023.37</v>
          </cell>
          <cell r="S1078">
            <v>14.47</v>
          </cell>
          <cell r="T1078">
            <v>-1978.84</v>
          </cell>
          <cell r="U1078">
            <v>350.32</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371.29999999999899</v>
          </cell>
        </row>
        <row r="1079">
          <cell r="F1079" t="str">
            <v>IND_BT_GR.APE</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363.1</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IND_BT_GR.APE.BIZ_CAPITAL</v>
          </cell>
          <cell r="L1080">
            <v>6.26</v>
          </cell>
          <cell r="N1080">
            <v>230.86</v>
          </cell>
          <cell r="U1080">
            <v>230.86</v>
          </cell>
          <cell r="Z1080">
            <v>6.26</v>
          </cell>
          <cell r="AU1080">
            <v>12.52</v>
          </cell>
        </row>
        <row r="1081">
          <cell r="F1081" t="str">
            <v>IND_BT_GR.APE.CESAP</v>
          </cell>
          <cell r="L1081">
            <v>28.36</v>
          </cell>
          <cell r="M1081">
            <v>234.83</v>
          </cell>
          <cell r="O1081">
            <v>70.75</v>
          </cell>
          <cell r="P1081">
            <v>1.79</v>
          </cell>
          <cell r="Q1081">
            <v>1.3</v>
          </cell>
          <cell r="U1081">
            <v>308.67</v>
          </cell>
          <cell r="Z1081">
            <v>28.36</v>
          </cell>
          <cell r="AU1081">
            <v>56.72</v>
          </cell>
        </row>
        <row r="1082">
          <cell r="F1082" t="str">
            <v>IND_BT_GR.APE.CESI</v>
          </cell>
          <cell r="L1082">
            <v>-40.71</v>
          </cell>
          <cell r="R1082">
            <v>86.55</v>
          </cell>
          <cell r="U1082">
            <v>86.55</v>
          </cell>
          <cell r="Z1082">
            <v>-40.71</v>
          </cell>
          <cell r="AU1082">
            <v>-81.42</v>
          </cell>
        </row>
        <row r="1083">
          <cell r="F1083" t="str">
            <v>IND_BT_GR.APE.CISE</v>
          </cell>
          <cell r="L1083">
            <v>0.13</v>
          </cell>
          <cell r="R1083">
            <v>23.58</v>
          </cell>
          <cell r="U1083">
            <v>23.58</v>
          </cell>
          <cell r="Z1083">
            <v>0.13</v>
          </cell>
          <cell r="AU1083">
            <v>0.26</v>
          </cell>
        </row>
        <row r="1084">
          <cell r="F1084" t="str">
            <v>IND_BT_GR.APE.CONPH</v>
          </cell>
          <cell r="L1084">
            <v>5.66</v>
          </cell>
          <cell r="R1084">
            <v>56.89</v>
          </cell>
          <cell r="U1084">
            <v>56.89</v>
          </cell>
          <cell r="Z1084">
            <v>5.66</v>
          </cell>
          <cell r="AU1084">
            <v>11.32</v>
          </cell>
        </row>
        <row r="1085">
          <cell r="F1085" t="str">
            <v>IND_BT_GR.APE.CORPORATE</v>
          </cell>
          <cell r="G1085">
            <v>-6.26</v>
          </cell>
          <cell r="H1085">
            <v>-29.54</v>
          </cell>
          <cell r="I1085">
            <v>40.71</v>
          </cell>
          <cell r="J1085">
            <v>45.84</v>
          </cell>
          <cell r="K1085">
            <v>-5.66</v>
          </cell>
          <cell r="M1085">
            <v>-2.64</v>
          </cell>
          <cell r="O1085">
            <v>161.97</v>
          </cell>
          <cell r="R1085">
            <v>2496.64</v>
          </cell>
          <cell r="S1085">
            <v>9.0299999999999994</v>
          </cell>
          <cell r="T1085">
            <v>-785.83</v>
          </cell>
          <cell r="U1085">
            <v>363.1</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IND_BT_GR.APE.DALM_TR</v>
          </cell>
          <cell r="L1086">
            <v>2.46</v>
          </cell>
          <cell r="M1086">
            <v>1698.91</v>
          </cell>
          <cell r="O1086">
            <v>60.08</v>
          </cell>
          <cell r="P1086">
            <v>327.64</v>
          </cell>
          <cell r="Q1086">
            <v>113.3</v>
          </cell>
          <cell r="U1086">
            <v>2199.9299999999998</v>
          </cell>
          <cell r="Z1086">
            <v>2.46</v>
          </cell>
          <cell r="AU1086">
            <v>4.92</v>
          </cell>
        </row>
        <row r="1087">
          <cell r="F1087" t="str">
            <v>IND_BT_GR.APE.EL_AMBIE</v>
          </cell>
          <cell r="L1087">
            <v>-8.99</v>
          </cell>
          <cell r="M1087">
            <v>1635.29</v>
          </cell>
          <cell r="O1087">
            <v>60.08</v>
          </cell>
          <cell r="P1087">
            <v>327.64</v>
          </cell>
          <cell r="Q1087">
            <v>113.3</v>
          </cell>
          <cell r="U1087">
            <v>2136.31</v>
          </cell>
          <cell r="Z1087">
            <v>-8.99</v>
          </cell>
          <cell r="AU1087">
            <v>-17.98</v>
          </cell>
        </row>
        <row r="1088">
          <cell r="F1088" t="str">
            <v>IND_BT_GR.APE.EN_DISTR</v>
          </cell>
          <cell r="L1088">
            <v>785.83</v>
          </cell>
          <cell r="M1088">
            <v>63.62</v>
          </cell>
          <cell r="U1088">
            <v>63.62</v>
          </cell>
          <cell r="Z1088">
            <v>785.83</v>
          </cell>
          <cell r="AU1088">
            <v>1571.66</v>
          </cell>
        </row>
        <row r="1089">
          <cell r="F1089" t="str">
            <v>IND_BT_GR.APE.EN_FTL</v>
          </cell>
          <cell r="L1089">
            <v>-363.1</v>
          </cell>
          <cell r="N1089">
            <v>31.97</v>
          </cell>
          <cell r="U1089">
            <v>31.97</v>
          </cell>
          <cell r="Z1089">
            <v>-363.1</v>
          </cell>
          <cell r="AU1089">
            <v>-726.2</v>
          </cell>
        </row>
        <row r="1090">
          <cell r="F1090" t="str">
            <v>IND_BT_GR.APE.EN_HYDRO</v>
          </cell>
          <cell r="G1090">
            <v>15.98</v>
          </cell>
          <cell r="H1090">
            <v>0.73</v>
          </cell>
          <cell r="I1090">
            <v>10.130000000000001</v>
          </cell>
          <cell r="L1090">
            <v>-24.87</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IND_BT_GR.APE.EN_POWER</v>
          </cell>
          <cell r="G1091">
            <v>15.98</v>
          </cell>
          <cell r="H1091">
            <v>0.73</v>
          </cell>
          <cell r="I1091">
            <v>10.130000000000001</v>
          </cell>
          <cell r="L1091">
            <v>142.68</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IND_BT_GR.APE.EN_PROD</v>
          </cell>
          <cell r="G1092">
            <v>2.75</v>
          </cell>
          <cell r="H1092">
            <v>-0.48</v>
          </cell>
          <cell r="I1092">
            <v>-7.0000000000000007E-2</v>
          </cell>
          <cell r="J1092">
            <v>-9.59</v>
          </cell>
          <cell r="L1092">
            <v>1779.46</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IND_BT_GR.APE.EN_TRADE</v>
          </cell>
          <cell r="G1093">
            <v>2.75</v>
          </cell>
          <cell r="H1093">
            <v>-0.48</v>
          </cell>
          <cell r="I1093">
            <v>-7.0000000000000007E-2</v>
          </cell>
          <cell r="J1093">
            <v>-9.59</v>
          </cell>
          <cell r="L1093">
            <v>34.979999999999997</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IND_BT_GR.APE.ENEL_IT</v>
          </cell>
          <cell r="G1094">
            <v>4.83</v>
          </cell>
          <cell r="I1094">
            <v>16.57</v>
          </cell>
          <cell r="L1094">
            <v>104.56</v>
          </cell>
          <cell r="R1094">
            <v>19.2</v>
          </cell>
          <cell r="U1094">
            <v>41.93</v>
          </cell>
          <cell r="Z1094">
            <v>104.56</v>
          </cell>
          <cell r="AU1094">
            <v>209.12</v>
          </cell>
        </row>
        <row r="1095">
          <cell r="F1095" t="str">
            <v>IND_BT_GR.APE.ENEL_SI</v>
          </cell>
          <cell r="G1095">
            <v>4.7300000000000004</v>
          </cell>
          <cell r="K1095">
            <v>0.54</v>
          </cell>
          <cell r="L1095">
            <v>4.0199999999999996</v>
          </cell>
          <cell r="U1095">
            <v>6.76</v>
          </cell>
          <cell r="Z1095">
            <v>4.0199999999999996</v>
          </cell>
          <cell r="AU1095">
            <v>8.0399999999999991</v>
          </cell>
        </row>
        <row r="1096">
          <cell r="F1096" t="str">
            <v>IND_BT_GR.APE.ERGA</v>
          </cell>
          <cell r="G1096">
            <v>4.83</v>
          </cell>
          <cell r="I1096">
            <v>16.57</v>
          </cell>
          <cell r="L1096">
            <v>143.76</v>
          </cell>
          <cell r="R1096">
            <v>19.2</v>
          </cell>
          <cell r="U1096">
            <v>41.93</v>
          </cell>
          <cell r="Z1096">
            <v>143.76</v>
          </cell>
          <cell r="AU1096">
            <v>287.52</v>
          </cell>
        </row>
        <row r="1097">
          <cell r="F1097" t="str">
            <v>IND_BT_GR.APE.EUROGEN</v>
          </cell>
          <cell r="G1097">
            <v>0.1</v>
          </cell>
          <cell r="I1097">
            <v>16.57</v>
          </cell>
          <cell r="K1097">
            <v>-0.54</v>
          </cell>
          <cell r="L1097">
            <v>-45.98</v>
          </cell>
          <cell r="R1097">
            <v>19.2</v>
          </cell>
          <cell r="U1097">
            <v>35.17</v>
          </cell>
          <cell r="Z1097">
            <v>-45.98</v>
          </cell>
          <cell r="AU1097">
            <v>-91.96</v>
          </cell>
        </row>
        <row r="1098">
          <cell r="F1098" t="str">
            <v>IND_BT_GR.APE.FACTOR</v>
          </cell>
          <cell r="G1098">
            <v>4.83</v>
          </cell>
          <cell r="I1098">
            <v>16.57</v>
          </cell>
          <cell r="L1098">
            <v>-612</v>
          </cell>
          <cell r="R1098">
            <v>19.2</v>
          </cell>
          <cell r="U1098">
            <v>41.93</v>
          </cell>
          <cell r="Z1098">
            <v>-612</v>
          </cell>
          <cell r="AU1098">
            <v>-1224</v>
          </cell>
        </row>
        <row r="1099">
          <cell r="F1099" t="str">
            <v>IND_BT_GR.APE.INTERPW</v>
          </cell>
          <cell r="G1099">
            <v>6.31</v>
          </cell>
          <cell r="H1099">
            <v>-1.05</v>
          </cell>
          <cell r="I1099">
            <v>-59.7</v>
          </cell>
          <cell r="J1099">
            <v>-44.74</v>
          </cell>
          <cell r="K1099">
            <v>-0.03</v>
          </cell>
          <cell r="L1099">
            <v>-70.63</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IND_BT_GR.APE.IPEF_II</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IND_BT_GR.APE.SEI</v>
          </cell>
          <cell r="G1101">
            <v>8.89</v>
          </cell>
          <cell r="H1101">
            <v>0.52</v>
          </cell>
          <cell r="I1101">
            <v>-58.25</v>
          </cell>
          <cell r="J1101">
            <v>2.7</v>
          </cell>
          <cell r="K1101">
            <v>-0.03</v>
          </cell>
          <cell r="L1101">
            <v>590.99</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IND_BT_GR.APE.SFERA</v>
          </cell>
          <cell r="G1102">
            <v>6.31</v>
          </cell>
          <cell r="H1102">
            <v>-1.05</v>
          </cell>
          <cell r="I1102">
            <v>-59.7</v>
          </cell>
          <cell r="J1102">
            <v>-44.74</v>
          </cell>
          <cell r="K1102">
            <v>-0.03</v>
          </cell>
          <cell r="L1102">
            <v>3.92</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IND_BT_GR.APE.SOLE</v>
          </cell>
          <cell r="L1103">
            <v>21</v>
          </cell>
          <cell r="M1103">
            <v>-1.66</v>
          </cell>
          <cell r="U1103">
            <v>-1.66</v>
          </cell>
          <cell r="Z1103">
            <v>21</v>
          </cell>
          <cell r="AU1103">
            <v>42</v>
          </cell>
        </row>
        <row r="1104">
          <cell r="F1104" t="str">
            <v>IND_BT_GR.APE.TERNA</v>
          </cell>
          <cell r="L1104">
            <v>245.82</v>
          </cell>
          <cell r="M1104">
            <v>589.45000000000005</v>
          </cell>
          <cell r="U1104">
            <v>589.45000000000005</v>
          </cell>
          <cell r="Z1104">
            <v>245.82</v>
          </cell>
          <cell r="AU1104">
            <v>491.64</v>
          </cell>
        </row>
        <row r="1105">
          <cell r="F1105" t="str">
            <v>IND_BT_GR.APE.TRIPLE</v>
          </cell>
          <cell r="L1105">
            <v>1.45</v>
          </cell>
          <cell r="U1105">
            <v>-1.66</v>
          </cell>
          <cell r="Z1105">
            <v>1.45</v>
          </cell>
          <cell r="AU1105">
            <v>2.9</v>
          </cell>
        </row>
        <row r="1106">
          <cell r="F1106" t="str">
            <v>IND_BT_GR.CHI</v>
          </cell>
          <cell r="G1106">
            <v>6.31</v>
          </cell>
          <cell r="H1106">
            <v>-21.24</v>
          </cell>
          <cell r="I1106">
            <v>53.42</v>
          </cell>
          <cell r="J1106">
            <v>46.7</v>
          </cell>
          <cell r="K1106">
            <v>-4.9000000000000004</v>
          </cell>
          <cell r="L1106">
            <v>185.59</v>
          </cell>
          <cell r="M1106">
            <v>-3.59</v>
          </cell>
          <cell r="N1106">
            <v>-5.44</v>
          </cell>
          <cell r="O1106">
            <v>210.05</v>
          </cell>
          <cell r="P1106">
            <v>84.66</v>
          </cell>
          <cell r="Q1106">
            <v>-51.01</v>
          </cell>
          <cell r="R1106">
            <v>2023.37</v>
          </cell>
          <cell r="S1106">
            <v>14.47</v>
          </cell>
          <cell r="T1106">
            <v>-1978.84</v>
          </cell>
          <cell r="U1106">
            <v>350.32</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371.29999999999899</v>
          </cell>
        </row>
        <row r="1107">
          <cell r="F1107" t="str">
            <v>IND_BT_GR.CHI.BIZ_CAPITAL</v>
          </cell>
          <cell r="H1107">
            <v>-1.28</v>
          </cell>
          <cell r="J1107">
            <v>-50.16</v>
          </cell>
          <cell r="L1107">
            <v>5.54</v>
          </cell>
          <cell r="M1107">
            <v>745.69</v>
          </cell>
          <cell r="O1107">
            <v>104.25</v>
          </cell>
          <cell r="P1107">
            <v>149.46</v>
          </cell>
          <cell r="Q1107">
            <v>31.39</v>
          </cell>
          <cell r="S1107">
            <v>-0.26</v>
          </cell>
          <cell r="U1107">
            <v>981.78</v>
          </cell>
          <cell r="Z1107">
            <v>5.54</v>
          </cell>
          <cell r="AU1107">
            <v>11.08</v>
          </cell>
        </row>
        <row r="1108">
          <cell r="F1108" t="str">
            <v>IND_BT_GR.CHI.CESAP</v>
          </cell>
          <cell r="G1108">
            <v>3.94</v>
          </cell>
          <cell r="H1108">
            <v>0.76</v>
          </cell>
          <cell r="I1108">
            <v>2.09</v>
          </cell>
          <cell r="J1108">
            <v>0.08</v>
          </cell>
          <cell r="L1108">
            <v>21.24</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IND_BT_GR.CHI.CESI</v>
          </cell>
          <cell r="G1109">
            <v>3.94</v>
          </cell>
          <cell r="H1109">
            <v>0.76</v>
          </cell>
          <cell r="I1109">
            <v>2.09</v>
          </cell>
          <cell r="J1109">
            <v>0.08</v>
          </cell>
          <cell r="L1109">
            <v>-53.4</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IND_BT_GR.CHI.CHI_ENERGY</v>
          </cell>
          <cell r="L1110">
            <v>-45.23</v>
          </cell>
          <cell r="O1110">
            <v>0.25</v>
          </cell>
          <cell r="U1110">
            <v>0.25</v>
          </cell>
          <cell r="Z1110">
            <v>-45.23</v>
          </cell>
          <cell r="AU1110">
            <v>-90.46</v>
          </cell>
        </row>
        <row r="1111">
          <cell r="F1111" t="str">
            <v>IND_BT_GR.CHI.CISE</v>
          </cell>
          <cell r="G1111">
            <v>2.75</v>
          </cell>
          <cell r="H1111">
            <v>-0.48</v>
          </cell>
          <cell r="I1111">
            <v>-7.0000000000000007E-2</v>
          </cell>
          <cell r="J1111">
            <v>-9.59</v>
          </cell>
          <cell r="L1111">
            <v>0.15</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IND_BT_GR.CHI.CONPH</v>
          </cell>
          <cell r="G1112">
            <v>6.31</v>
          </cell>
          <cell r="H1112">
            <v>-1.05</v>
          </cell>
          <cell r="I1112">
            <v>-59.7</v>
          </cell>
          <cell r="J1112">
            <v>-44.74</v>
          </cell>
          <cell r="K1112">
            <v>-0.03</v>
          </cell>
          <cell r="L1112">
            <v>5.15</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IND_BT_GR.CHI.CORPORATE</v>
          </cell>
          <cell r="G1113">
            <v>3.94</v>
          </cell>
          <cell r="H1113">
            <v>-21.24</v>
          </cell>
          <cell r="I1113">
            <v>53.42</v>
          </cell>
          <cell r="J1113">
            <v>46.7</v>
          </cell>
          <cell r="K1113">
            <v>-4.9000000000000004</v>
          </cell>
          <cell r="L1113">
            <v>8.65</v>
          </cell>
          <cell r="M1113">
            <v>-3.59</v>
          </cell>
          <cell r="N1113">
            <v>-5.44</v>
          </cell>
          <cell r="O1113">
            <v>210.05</v>
          </cell>
          <cell r="P1113">
            <v>12.7</v>
          </cell>
          <cell r="Q1113">
            <v>33.65</v>
          </cell>
          <cell r="R1113">
            <v>2023.37</v>
          </cell>
          <cell r="S1113">
            <v>9.67</v>
          </cell>
          <cell r="T1113">
            <v>-1978.84</v>
          </cell>
          <cell r="U1113">
            <v>350.32</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-4.6800000000000104</v>
          </cell>
        </row>
        <row r="1114">
          <cell r="F1114" t="str">
            <v>IND_BT_GR.CHI.DALM_TR</v>
          </cell>
          <cell r="G1114">
            <v>2.75</v>
          </cell>
          <cell r="H1114">
            <v>-0.48</v>
          </cell>
          <cell r="I1114">
            <v>-7.0000000000000007E-2</v>
          </cell>
          <cell r="J1114">
            <v>-9.59</v>
          </cell>
          <cell r="L1114">
            <v>3.83</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IND_BT_GR.CHI.DEVAL</v>
          </cell>
          <cell r="G1115">
            <v>2.75</v>
          </cell>
          <cell r="H1115">
            <v>-0.48</v>
          </cell>
          <cell r="I1115">
            <v>-7.0000000000000007E-2</v>
          </cell>
          <cell r="J1115">
            <v>-9.59</v>
          </cell>
          <cell r="L1115">
            <v>5.45</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IND_BT_GR.CHI.EGI</v>
          </cell>
          <cell r="G1116">
            <v>4.7</v>
          </cell>
          <cell r="H1116">
            <v>-0.5</v>
          </cell>
          <cell r="I1116">
            <v>5.09</v>
          </cell>
          <cell r="J1116">
            <v>-7.12</v>
          </cell>
          <cell r="L1116">
            <v>54.11</v>
          </cell>
          <cell r="M1116">
            <v>486.37</v>
          </cell>
          <cell r="N1116">
            <v>30.74</v>
          </cell>
          <cell r="O1116">
            <v>44.67</v>
          </cell>
          <cell r="P1116">
            <v>84.13</v>
          </cell>
          <cell r="Q1116">
            <v>-84.66</v>
          </cell>
          <cell r="R1116">
            <v>20.149999999999999</v>
          </cell>
          <cell r="S1116">
            <v>-0.15</v>
          </cell>
          <cell r="T1116">
            <v>0.14000000000000001</v>
          </cell>
          <cell r="U1116">
            <v>746.89</v>
          </cell>
          <cell r="AU1116">
            <v>-84.66</v>
          </cell>
        </row>
        <row r="1117">
          <cell r="F1117" t="str">
            <v>IND_BT_GR.CHI.EGREEN</v>
          </cell>
          <cell r="G1117">
            <v>4.7</v>
          </cell>
          <cell r="H1117">
            <v>-0.5</v>
          </cell>
          <cell r="I1117">
            <v>5.09</v>
          </cell>
          <cell r="J1117">
            <v>-7.12</v>
          </cell>
          <cell r="L1117">
            <v>-33.65</v>
          </cell>
          <cell r="M1117">
            <v>486.37</v>
          </cell>
          <cell r="N1117">
            <v>30.74</v>
          </cell>
          <cell r="O1117">
            <v>44.67</v>
          </cell>
          <cell r="P1117">
            <v>84.66</v>
          </cell>
          <cell r="Q1117">
            <v>24.56</v>
          </cell>
          <cell r="R1117">
            <v>20.149999999999999</v>
          </cell>
          <cell r="S1117">
            <v>-0.15</v>
          </cell>
          <cell r="T1117">
            <v>0.14000000000000001</v>
          </cell>
          <cell r="U1117">
            <v>746.89</v>
          </cell>
          <cell r="Z1117">
            <v>-33.65</v>
          </cell>
          <cell r="AU1117">
            <v>17.36</v>
          </cell>
        </row>
        <row r="1118">
          <cell r="F1118" t="str">
            <v>IND_BT_GR.CHI.EINBV</v>
          </cell>
          <cell r="H1118">
            <v>0.1</v>
          </cell>
          <cell r="L1118">
            <v>-2023.37</v>
          </cell>
          <cell r="U1118">
            <v>0.1</v>
          </cell>
          <cell r="Z1118">
            <v>-2023.37</v>
          </cell>
          <cell r="AU1118">
            <v>-4046.74</v>
          </cell>
        </row>
        <row r="1119">
          <cell r="F1119" t="str">
            <v>IND_BT_GR.CHI.EL_AMBIE</v>
          </cell>
          <cell r="L1119">
            <v>-9.83</v>
          </cell>
          <cell r="M1119">
            <v>1.47</v>
          </cell>
          <cell r="O1119">
            <v>1.74</v>
          </cell>
          <cell r="P1119">
            <v>0.05</v>
          </cell>
          <cell r="Q1119">
            <v>0.09</v>
          </cell>
          <cell r="R1119">
            <v>5.82</v>
          </cell>
          <cell r="U1119">
            <v>9.17</v>
          </cell>
          <cell r="Z1119">
            <v>-9.83</v>
          </cell>
          <cell r="AU1119">
            <v>-19.66</v>
          </cell>
        </row>
        <row r="1120">
          <cell r="F1120" t="str">
            <v>IND_BT_GR.CHI.EN_DISTR</v>
          </cell>
          <cell r="L1120">
            <v>1981.38</v>
          </cell>
          <cell r="R1120">
            <v>5.82</v>
          </cell>
          <cell r="U1120">
            <v>5.82</v>
          </cell>
          <cell r="Z1120">
            <v>1981.38</v>
          </cell>
          <cell r="AU1120">
            <v>3962.76</v>
          </cell>
        </row>
        <row r="1121">
          <cell r="F1121" t="str">
            <v>IND_BT_GR.CHI.EN_FTL</v>
          </cell>
          <cell r="L1121">
            <v>-350.32</v>
          </cell>
          <cell r="M1121">
            <v>1.47</v>
          </cell>
          <cell r="O1121">
            <v>1.74</v>
          </cell>
          <cell r="P1121">
            <v>0.05</v>
          </cell>
          <cell r="Q1121">
            <v>0.09</v>
          </cell>
          <cell r="R1121">
            <v>5.82</v>
          </cell>
          <cell r="U1121">
            <v>9.17</v>
          </cell>
          <cell r="Z1121">
            <v>-350.32</v>
          </cell>
          <cell r="AU1121">
            <v>-700.64</v>
          </cell>
        </row>
        <row r="1122">
          <cell r="F1122" t="str">
            <v>IND_BT_GR.CHI.EN_HYDRO</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IND_BT_GR.CHI.EN_POWER</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IND_BT_GR.CHI.EN_PROD</v>
          </cell>
          <cell r="L1124">
            <v>275.91000000000003</v>
          </cell>
          <cell r="P1124">
            <v>0.15</v>
          </cell>
          <cell r="U1124">
            <v>0.15</v>
          </cell>
          <cell r="Z1124">
            <v>275.91000000000003</v>
          </cell>
          <cell r="AU1124">
            <v>551.82000000000005</v>
          </cell>
        </row>
        <row r="1125">
          <cell r="F1125" t="str">
            <v>IND_BT_GR.CHI.EN_TRADE</v>
          </cell>
          <cell r="G1125">
            <v>14.99</v>
          </cell>
          <cell r="H1125">
            <v>11.94</v>
          </cell>
          <cell r="I1125">
            <v>13.04</v>
          </cell>
          <cell r="L1125">
            <v>64.38</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IND_BT_GR.CHI.ENEL_IT</v>
          </cell>
          <cell r="G1126">
            <v>88</v>
          </cell>
          <cell r="H1126">
            <v>65.739999999999995</v>
          </cell>
          <cell r="I1126">
            <v>68.42</v>
          </cell>
          <cell r="L1126">
            <v>60.18</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IND_BT_GR.CHI.ENEL_SI</v>
          </cell>
          <cell r="G1127">
            <v>88</v>
          </cell>
          <cell r="H1127">
            <v>30</v>
          </cell>
          <cell r="I1127">
            <v>68.42</v>
          </cell>
          <cell r="L1127">
            <v>4.91</v>
          </cell>
          <cell r="M1127">
            <v>53.78</v>
          </cell>
          <cell r="N1127">
            <v>59.66</v>
          </cell>
          <cell r="O1127">
            <v>44.71</v>
          </cell>
          <cell r="P1127">
            <v>43.13</v>
          </cell>
          <cell r="Q1127">
            <v>42.5</v>
          </cell>
          <cell r="R1127">
            <v>63.33</v>
          </cell>
          <cell r="U1127">
            <v>536.74</v>
          </cell>
          <cell r="Z1127">
            <v>4.91</v>
          </cell>
          <cell r="AU1127">
            <v>9.82</v>
          </cell>
        </row>
        <row r="1128">
          <cell r="F1128" t="str">
            <v>IND_BT_GR.CHI.ERGA</v>
          </cell>
          <cell r="H1128">
            <v>10.74</v>
          </cell>
          <cell r="L1128">
            <v>411.34</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IND_BT_GR.CHI.EUROGEN</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IND_BT_GR.CHI.FACTOR</v>
          </cell>
          <cell r="H1130">
            <v>15</v>
          </cell>
          <cell r="L1130">
            <v>-559.28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IND_BT_GR.CHI.INTERPW</v>
          </cell>
          <cell r="G1131">
            <v>220</v>
          </cell>
          <cell r="H1131">
            <v>36</v>
          </cell>
          <cell r="I1131">
            <v>100</v>
          </cell>
          <cell r="L1131">
            <v>-81.39</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IND_BT_GR.CHI.IPEF_II</v>
          </cell>
          <cell r="G1132">
            <v>35</v>
          </cell>
          <cell r="H1132">
            <v>1</v>
          </cell>
          <cell r="I1132">
            <v>19</v>
          </cell>
          <cell r="L1132">
            <v>2.75</v>
          </cell>
          <cell r="M1132">
            <v>90</v>
          </cell>
          <cell r="N1132">
            <v>11</v>
          </cell>
          <cell r="O1132">
            <v>18</v>
          </cell>
          <cell r="P1132">
            <v>16</v>
          </cell>
          <cell r="Q1132">
            <v>4</v>
          </cell>
          <cell r="R1132">
            <v>9</v>
          </cell>
          <cell r="U1132">
            <v>223</v>
          </cell>
          <cell r="Z1132">
            <v>2.75</v>
          </cell>
          <cell r="AU1132">
            <v>5.5</v>
          </cell>
        </row>
        <row r="1133">
          <cell r="F1133" t="str">
            <v>IND_BT_GR.CHI.SEI</v>
          </cell>
          <cell r="G1133">
            <v>70</v>
          </cell>
          <cell r="H1133">
            <v>27</v>
          </cell>
          <cell r="I1133">
            <v>29</v>
          </cell>
          <cell r="L1133">
            <v>546.34</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IND_BT_GR.CHI.SFERA</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IND_BT_GR.CHI.SOLE</v>
          </cell>
          <cell r="H1135">
            <v>6</v>
          </cell>
          <cell r="L1135">
            <v>5.85</v>
          </cell>
          <cell r="M1135">
            <v>648</v>
          </cell>
          <cell r="N1135">
            <v>73</v>
          </cell>
          <cell r="O1135">
            <v>171</v>
          </cell>
          <cell r="P1135">
            <v>80</v>
          </cell>
          <cell r="Q1135">
            <v>42</v>
          </cell>
          <cell r="R1135">
            <v>102.75</v>
          </cell>
          <cell r="T1135">
            <v>10</v>
          </cell>
          <cell r="U1135">
            <v>1187.75</v>
          </cell>
          <cell r="Z1135">
            <v>5.85</v>
          </cell>
          <cell r="AU1135">
            <v>11.7</v>
          </cell>
        </row>
        <row r="1136">
          <cell r="F1136" t="str">
            <v>IND_BT_GR.CHI.TERNA</v>
          </cell>
          <cell r="G1136">
            <v>205.5</v>
          </cell>
          <cell r="H1136">
            <v>36</v>
          </cell>
          <cell r="I1136">
            <v>99.67</v>
          </cell>
          <cell r="L1136">
            <v>215.05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IND_BT_GR.CHI.TRIPLE</v>
          </cell>
          <cell r="G1137">
            <v>35</v>
          </cell>
          <cell r="H1137">
            <v>1</v>
          </cell>
          <cell r="I1137">
            <v>19</v>
          </cell>
          <cell r="L1137">
            <v>1.6</v>
          </cell>
          <cell r="M1137">
            <v>90</v>
          </cell>
          <cell r="N1137">
            <v>10.56</v>
          </cell>
          <cell r="O1137">
            <v>17.670000000000002</v>
          </cell>
          <cell r="P1137">
            <v>16</v>
          </cell>
          <cell r="Q1137">
            <v>4</v>
          </cell>
          <cell r="R1137">
            <v>9</v>
          </cell>
          <cell r="U1137">
            <v>221.9</v>
          </cell>
          <cell r="Z1137">
            <v>1.6</v>
          </cell>
          <cell r="AU1137">
            <v>3.2</v>
          </cell>
        </row>
        <row r="1138">
          <cell r="F1138" t="str">
            <v>IND_BT_GR.MOV</v>
          </cell>
          <cell r="G1138">
            <v>6.26</v>
          </cell>
          <cell r="H1138">
            <v>8.3000000000000007</v>
          </cell>
          <cell r="I1138">
            <v>12.71</v>
          </cell>
          <cell r="J1138">
            <v>0.86</v>
          </cell>
          <cell r="K1138">
            <v>0.76</v>
          </cell>
          <cell r="L1138">
            <v>86.76</v>
          </cell>
          <cell r="M1138">
            <v>-0.95</v>
          </cell>
          <cell r="N1138">
            <v>-5.44</v>
          </cell>
          <cell r="O1138">
            <v>48.08</v>
          </cell>
          <cell r="P1138">
            <v>84.66</v>
          </cell>
          <cell r="Q1138">
            <v>-51.01</v>
          </cell>
          <cell r="R1138">
            <v>-473.27</v>
          </cell>
          <cell r="S1138">
            <v>5.44</v>
          </cell>
          <cell r="T1138">
            <v>-1193.01</v>
          </cell>
          <cell r="U1138">
            <v>-12.78</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IND_BT_GR.MOV.BIZ_CAPITAL</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IND_BT_GR.MOV.CESAP</v>
          </cell>
          <cell r="H1140">
            <v>6</v>
          </cell>
          <cell r="L1140">
            <v>-7.12</v>
          </cell>
          <cell r="M1140">
            <v>669.67</v>
          </cell>
          <cell r="N1140">
            <v>71.67</v>
          </cell>
          <cell r="O1140">
            <v>169.33</v>
          </cell>
          <cell r="P1140">
            <v>81</v>
          </cell>
          <cell r="Q1140">
            <v>42.17</v>
          </cell>
          <cell r="R1140">
            <v>101.83</v>
          </cell>
          <cell r="T1140">
            <v>7</v>
          </cell>
          <cell r="U1140">
            <v>1203</v>
          </cell>
          <cell r="Z1140">
            <v>-7.12</v>
          </cell>
          <cell r="AU1140">
            <v>-14.24</v>
          </cell>
        </row>
        <row r="1141">
          <cell r="F1141" t="str">
            <v>IND_BT_GR.MOV.CESI</v>
          </cell>
          <cell r="L1141">
            <v>-12.69</v>
          </cell>
          <cell r="N1141">
            <v>321.19</v>
          </cell>
          <cell r="U1141">
            <v>321.19</v>
          </cell>
          <cell r="Z1141">
            <v>-12.69</v>
          </cell>
          <cell r="AU1141">
            <v>-25.38</v>
          </cell>
        </row>
        <row r="1142">
          <cell r="F1142" t="str">
            <v>IND_BT_GR.MOV.CHI_ENERGY</v>
          </cell>
          <cell r="L1142">
            <v>0.61</v>
          </cell>
          <cell r="N1142">
            <v>137.07</v>
          </cell>
          <cell r="U1142">
            <v>137.07</v>
          </cell>
          <cell r="Z1142">
            <v>0.61</v>
          </cell>
          <cell r="AU1142">
            <v>1.22</v>
          </cell>
        </row>
        <row r="1143">
          <cell r="F1143" t="str">
            <v>IND_BT_GR.MOV.CISE</v>
          </cell>
          <cell r="L1143">
            <v>0.02</v>
          </cell>
          <cell r="N1143">
            <v>184.12</v>
          </cell>
          <cell r="U1143">
            <v>184.12</v>
          </cell>
          <cell r="Z1143">
            <v>0.02</v>
          </cell>
          <cell r="AU1143">
            <v>0.04</v>
          </cell>
        </row>
        <row r="1144">
          <cell r="F1144" t="str">
            <v>IND_BT_GR.MOV.CONPH</v>
          </cell>
          <cell r="L1144">
            <v>-0.51</v>
          </cell>
          <cell r="N1144">
            <v>2538.94</v>
          </cell>
          <cell r="U1144">
            <v>2538.94</v>
          </cell>
          <cell r="Z1144">
            <v>-0.51</v>
          </cell>
          <cell r="AU1144">
            <v>-1.02</v>
          </cell>
        </row>
        <row r="1145">
          <cell r="F1145" t="str">
            <v>IND_BT_GR.MOV.CORPORATE</v>
          </cell>
          <cell r="G1145">
            <v>6.26</v>
          </cell>
          <cell r="H1145">
            <v>8.3000000000000007</v>
          </cell>
          <cell r="I1145">
            <v>12.71</v>
          </cell>
          <cell r="J1145">
            <v>0.86</v>
          </cell>
          <cell r="K1145">
            <v>0.76</v>
          </cell>
          <cell r="M1145">
            <v>-0.95</v>
          </cell>
          <cell r="N1145">
            <v>-5.44</v>
          </cell>
          <cell r="O1145">
            <v>48.08</v>
          </cell>
          <cell r="Q1145">
            <v>33.65</v>
          </cell>
          <cell r="R1145">
            <v>-473.27</v>
          </cell>
          <cell r="S1145">
            <v>0.64</v>
          </cell>
          <cell r="T1145">
            <v>-1193.01</v>
          </cell>
          <cell r="U1145">
            <v>-12.78</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IND_BT_GR.MOV.DALM_TR</v>
          </cell>
          <cell r="L1146">
            <v>1.37</v>
          </cell>
          <cell r="M1146">
            <v>16.100000000000001</v>
          </cell>
          <cell r="P1146">
            <v>18.440000000000001</v>
          </cell>
          <cell r="Q1146">
            <v>14.42</v>
          </cell>
          <cell r="R1146">
            <v>17.34</v>
          </cell>
          <cell r="U1146">
            <v>66.3</v>
          </cell>
          <cell r="Z1146">
            <v>1.37</v>
          </cell>
          <cell r="AU1146">
            <v>2.74</v>
          </cell>
        </row>
        <row r="1147">
          <cell r="F1147" t="str">
            <v>IND_BT_GR.MOV.DEVAL</v>
          </cell>
          <cell r="L1147">
            <v>0.32</v>
          </cell>
          <cell r="M1147">
            <v>2</v>
          </cell>
          <cell r="P1147">
            <v>1.92</v>
          </cell>
          <cell r="Q1147">
            <v>1.83</v>
          </cell>
          <cell r="R1147">
            <v>2.3199999999999998</v>
          </cell>
          <cell r="U1147">
            <v>8.07</v>
          </cell>
          <cell r="Z1147">
            <v>0.32</v>
          </cell>
          <cell r="AU1147">
            <v>0.64</v>
          </cell>
        </row>
        <row r="1148">
          <cell r="F1148" t="str">
            <v>IND_BT_GR.MOV.EGI</v>
          </cell>
          <cell r="M1148">
            <v>7.94</v>
          </cell>
          <cell r="P1148">
            <v>12.61</v>
          </cell>
          <cell r="Q1148">
            <v>-84.66</v>
          </cell>
          <cell r="R1148">
            <v>2.42</v>
          </cell>
          <cell r="U1148">
            <v>30.93</v>
          </cell>
          <cell r="AU1148">
            <v>-84.66</v>
          </cell>
        </row>
        <row r="1149">
          <cell r="F1149" t="str">
            <v>IND_BT_GR.MOV.EGREEN</v>
          </cell>
          <cell r="L1149">
            <v>-0.59</v>
          </cell>
          <cell r="M1149">
            <v>4.33</v>
          </cell>
          <cell r="P1149">
            <v>84.66</v>
          </cell>
          <cell r="Q1149">
            <v>4.63</v>
          </cell>
          <cell r="R1149">
            <v>12.6</v>
          </cell>
          <cell r="U1149">
            <v>25.46</v>
          </cell>
          <cell r="Z1149">
            <v>-0.59</v>
          </cell>
          <cell r="AU1149">
            <v>83.48</v>
          </cell>
        </row>
        <row r="1150">
          <cell r="F1150" t="str">
            <v>IND_BT_GR.MOV.EINBV</v>
          </cell>
          <cell r="L1150">
            <v>473.27</v>
          </cell>
          <cell r="M1150">
            <v>1.83</v>
          </cell>
          <cell r="U1150">
            <v>1.83</v>
          </cell>
          <cell r="Z1150">
            <v>473.27</v>
          </cell>
          <cell r="AU1150">
            <v>946.54</v>
          </cell>
        </row>
        <row r="1151">
          <cell r="F1151" t="str">
            <v>IND_BT_GR.MOV.EL_AMBIE</v>
          </cell>
          <cell r="L1151">
            <v>-0.84</v>
          </cell>
          <cell r="M1151">
            <v>7.5</v>
          </cell>
          <cell r="P1151">
            <v>6.93</v>
          </cell>
          <cell r="Q1151">
            <v>9.41</v>
          </cell>
          <cell r="U1151">
            <v>23.84</v>
          </cell>
          <cell r="Z1151">
            <v>-0.84</v>
          </cell>
          <cell r="AU1151">
            <v>-1.68</v>
          </cell>
        </row>
        <row r="1152">
          <cell r="F1152" t="str">
            <v>IND_BT_GR.MOV.EN_DISTR</v>
          </cell>
          <cell r="L1152">
            <v>1195.55</v>
          </cell>
          <cell r="M1152">
            <v>3.74</v>
          </cell>
          <cell r="P1152">
            <v>3.55</v>
          </cell>
          <cell r="Q1152">
            <v>4.88</v>
          </cell>
          <cell r="U1152">
            <v>12.17</v>
          </cell>
          <cell r="Z1152">
            <v>1195.55</v>
          </cell>
          <cell r="AU1152">
            <v>2391.1</v>
          </cell>
        </row>
        <row r="1153">
          <cell r="F1153" t="str">
            <v>IND_BT_GR.MOV.EN_FTL</v>
          </cell>
          <cell r="L1153">
            <v>12.78</v>
          </cell>
          <cell r="M1153">
            <v>3.76</v>
          </cell>
          <cell r="P1153">
            <v>3.38</v>
          </cell>
          <cell r="Q1153">
            <v>4.53</v>
          </cell>
          <cell r="U1153">
            <v>11.67</v>
          </cell>
          <cell r="Z1153">
            <v>12.78</v>
          </cell>
          <cell r="AU1153">
            <v>25.56</v>
          </cell>
        </row>
        <row r="1154">
          <cell r="F1154" t="str">
            <v>IND_BT_GR.MOV.EN_HYDRO</v>
          </cell>
          <cell r="L1154">
            <v>-4.3</v>
          </cell>
          <cell r="M1154">
            <v>3.63</v>
          </cell>
          <cell r="P1154">
            <v>3.75</v>
          </cell>
          <cell r="Q1154">
            <v>3.2</v>
          </cell>
          <cell r="R1154">
            <v>3.04</v>
          </cell>
          <cell r="U1154">
            <v>13.62</v>
          </cell>
          <cell r="Z1154">
            <v>-4.3</v>
          </cell>
          <cell r="AU1154">
            <v>-8.6</v>
          </cell>
        </row>
        <row r="1155">
          <cell r="F1155" t="str">
            <v>IND_BT_GR.MOV.EN_POWER</v>
          </cell>
          <cell r="L1155">
            <v>-52.36</v>
          </cell>
          <cell r="M1155">
            <v>16671.87</v>
          </cell>
          <cell r="P1155">
            <v>1794.41</v>
          </cell>
          <cell r="Q1155">
            <v>1486.71</v>
          </cell>
          <cell r="R1155">
            <v>2141.61</v>
          </cell>
          <cell r="S1155">
            <v>4.8</v>
          </cell>
          <cell r="U1155">
            <v>22094.6</v>
          </cell>
          <cell r="Z1155">
            <v>-52.36</v>
          </cell>
          <cell r="AU1155">
            <v>-99.92</v>
          </cell>
        </row>
        <row r="1156">
          <cell r="F1156" t="str">
            <v>IND_BT_GR.MOV.EN_PROD</v>
          </cell>
          <cell r="L1156">
            <v>-1503.55</v>
          </cell>
          <cell r="M1156">
            <v>6926.38</v>
          </cell>
          <cell r="P1156">
            <v>237.01</v>
          </cell>
          <cell r="Q1156">
            <v>1191.92</v>
          </cell>
          <cell r="R1156">
            <v>1587.93</v>
          </cell>
          <cell r="U1156">
            <v>9943.24</v>
          </cell>
          <cell r="Z1156">
            <v>-1503.55</v>
          </cell>
          <cell r="AU1156">
            <v>-3007.1</v>
          </cell>
        </row>
        <row r="1157">
          <cell r="F1157" t="str">
            <v>IND_BT_GR.MOV.EN_TRADE</v>
          </cell>
          <cell r="L1157">
            <v>29.4</v>
          </cell>
          <cell r="M1157">
            <v>42.17</v>
          </cell>
          <cell r="P1157">
            <v>1.1100000000000001</v>
          </cell>
          <cell r="Q1157">
            <v>2.0099999999999998</v>
          </cell>
          <cell r="R1157">
            <v>460.66</v>
          </cell>
          <cell r="U1157">
            <v>505.95</v>
          </cell>
          <cell r="Z1157">
            <v>29.4</v>
          </cell>
          <cell r="AU1157">
            <v>58.8</v>
          </cell>
        </row>
        <row r="1158">
          <cell r="F1158" t="str">
            <v>IND_BT_GR.MOV.ENEL_IT</v>
          </cell>
          <cell r="L1158">
            <v>-44.38</v>
          </cell>
          <cell r="M1158">
            <v>8498.76</v>
          </cell>
          <cell r="P1158">
            <v>1556.29</v>
          </cell>
          <cell r="Q1158">
            <v>292.77999999999997</v>
          </cell>
          <cell r="R1158">
            <v>93.02</v>
          </cell>
          <cell r="U1158">
            <v>10440.85</v>
          </cell>
          <cell r="Z1158">
            <v>-44.38</v>
          </cell>
          <cell r="AU1158">
            <v>-88.76</v>
          </cell>
        </row>
        <row r="1159">
          <cell r="F1159" t="str">
            <v>IND_BT_GR.MOV.ENEL_SI</v>
          </cell>
          <cell r="L1159">
            <v>0.89</v>
          </cell>
          <cell r="M1159">
            <v>1204.56</v>
          </cell>
          <cell r="U1159">
            <v>1204.56</v>
          </cell>
          <cell r="Z1159">
            <v>0.89</v>
          </cell>
          <cell r="AU1159">
            <v>1.78</v>
          </cell>
        </row>
        <row r="1160">
          <cell r="F1160" t="str">
            <v>IND_BT_GR.MOV.ERGA</v>
          </cell>
          <cell r="L1160">
            <v>267.58</v>
          </cell>
          <cell r="M1160">
            <v>11515.76</v>
          </cell>
          <cell r="P1160">
            <v>3228.73</v>
          </cell>
          <cell r="Q1160">
            <v>438.82</v>
          </cell>
          <cell r="U1160">
            <v>15183.31</v>
          </cell>
          <cell r="Z1160">
            <v>267.58</v>
          </cell>
          <cell r="AU1160">
            <v>535.16</v>
          </cell>
        </row>
        <row r="1161">
          <cell r="F1161" t="str">
            <v>IND_BT_GR.MOV.EUROGEN</v>
          </cell>
          <cell r="L1161">
            <v>-36.380000000000003</v>
          </cell>
          <cell r="M1161">
            <v>5212.1000000000004</v>
          </cell>
          <cell r="P1161">
            <v>129.69999999999999</v>
          </cell>
          <cell r="Q1161">
            <v>165.39</v>
          </cell>
          <cell r="U1161">
            <v>5507.19</v>
          </cell>
          <cell r="Z1161">
            <v>-36.380000000000003</v>
          </cell>
          <cell r="AU1161">
            <v>-72.760000000000005</v>
          </cell>
        </row>
        <row r="1162">
          <cell r="F1162" t="str">
            <v>IND_BT_GR.MOV.FACTOR</v>
          </cell>
          <cell r="L1162">
            <v>52.72</v>
          </cell>
          <cell r="M1162">
            <v>6303.66</v>
          </cell>
          <cell r="P1162">
            <v>3099.03</v>
          </cell>
          <cell r="Q1162">
            <v>273.43</v>
          </cell>
          <cell r="U1162">
            <v>9676.1200000000008</v>
          </cell>
          <cell r="Z1162">
            <v>52.72</v>
          </cell>
          <cell r="AU1162">
            <v>105.44</v>
          </cell>
        </row>
        <row r="1163">
          <cell r="F1163" t="str">
            <v>IND_BT_GR.MOV.INFOSTRADA</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IND_BT_GR.MOV.INTERPW</v>
          </cell>
          <cell r="L1164">
            <v>-10.76</v>
          </cell>
          <cell r="M1164">
            <v>1.62</v>
          </cell>
          <cell r="P1164">
            <v>1.67</v>
          </cell>
          <cell r="Q1164">
            <v>1.29</v>
          </cell>
          <cell r="R1164">
            <v>1.21</v>
          </cell>
          <cell r="U1164">
            <v>5.79</v>
          </cell>
          <cell r="Z1164">
            <v>-10.76</v>
          </cell>
          <cell r="AU1164">
            <v>-21.52</v>
          </cell>
        </row>
        <row r="1165">
          <cell r="F1165" t="str">
            <v>IND_BT_GR.MOV.IPEF_II</v>
          </cell>
          <cell r="L1165">
            <v>-93.7</v>
          </cell>
          <cell r="M1165">
            <v>58.3</v>
          </cell>
          <cell r="P1165">
            <v>35.909999999999997</v>
          </cell>
          <cell r="Q1165">
            <v>75.73</v>
          </cell>
          <cell r="R1165">
            <v>100</v>
          </cell>
          <cell r="U1165">
            <v>269.94</v>
          </cell>
          <cell r="Z1165">
            <v>-93.7</v>
          </cell>
          <cell r="AU1165">
            <v>-187.4</v>
          </cell>
        </row>
        <row r="1166">
          <cell r="F1166" t="str">
            <v>IND_BT_GR.MOV.SEI</v>
          </cell>
          <cell r="L1166">
            <v>-44.65</v>
          </cell>
          <cell r="M1166">
            <v>25.56</v>
          </cell>
          <cell r="P1166">
            <v>4.96</v>
          </cell>
          <cell r="Q1166">
            <v>60.54</v>
          </cell>
          <cell r="R1166">
            <v>71.599999999999994</v>
          </cell>
          <cell r="U1166">
            <v>162.66</v>
          </cell>
          <cell r="Z1166">
            <v>-44.65</v>
          </cell>
          <cell r="AU1166">
            <v>-89.3</v>
          </cell>
        </row>
        <row r="1167">
          <cell r="F1167" t="str">
            <v>IND_BT_GR.MOV.SFERA</v>
          </cell>
          <cell r="L1167">
            <v>-0.56999999999999995</v>
          </cell>
          <cell r="M1167">
            <v>0.22</v>
          </cell>
          <cell r="P1167">
            <v>0.06</v>
          </cell>
          <cell r="Q1167">
            <v>0.15</v>
          </cell>
          <cell r="R1167">
            <v>14.5</v>
          </cell>
          <cell r="U1167">
            <v>14.93</v>
          </cell>
          <cell r="Z1167">
            <v>-0.56999999999999995</v>
          </cell>
          <cell r="AU1167">
            <v>-1.1399999999999999</v>
          </cell>
        </row>
        <row r="1168">
          <cell r="F1168" t="str">
            <v>IND_BT_GR.MOV.SOLE</v>
          </cell>
          <cell r="L1168">
            <v>-15.15</v>
          </cell>
          <cell r="M1168">
            <v>28.14</v>
          </cell>
          <cell r="P1168">
            <v>30.89</v>
          </cell>
          <cell r="Q1168">
            <v>15.04</v>
          </cell>
          <cell r="R1168">
            <v>13.9</v>
          </cell>
          <cell r="U1168">
            <v>87.97</v>
          </cell>
          <cell r="Z1168">
            <v>-15.15</v>
          </cell>
          <cell r="AU1168">
            <v>-30.3</v>
          </cell>
        </row>
        <row r="1169">
          <cell r="F1169" t="str">
            <v>IND_BT_GR.MOV.TERNA</v>
          </cell>
          <cell r="L1169">
            <v>-30.77</v>
          </cell>
          <cell r="M1169">
            <v>4.38</v>
          </cell>
          <cell r="U1169">
            <v>4.38</v>
          </cell>
          <cell r="Z1169">
            <v>-30.77</v>
          </cell>
          <cell r="AU1169">
            <v>-61.54</v>
          </cell>
        </row>
        <row r="1170">
          <cell r="F1170" t="str">
            <v>IND_BT_GR.MOV.TRIPLE</v>
          </cell>
          <cell r="L1170">
            <v>0.15</v>
          </cell>
          <cell r="M1170">
            <v>41.7</v>
          </cell>
          <cell r="P1170">
            <v>64.09</v>
          </cell>
          <cell r="Q1170">
            <v>24.27</v>
          </cell>
          <cell r="U1170">
            <v>130.06</v>
          </cell>
          <cell r="Z1170">
            <v>0.15</v>
          </cell>
          <cell r="AU1170">
            <v>0.3</v>
          </cell>
        </row>
        <row r="1171">
          <cell r="F1171" t="str">
            <v>IND_BT_GR.STO</v>
          </cell>
          <cell r="H1171">
            <v>-21.24</v>
          </cell>
          <cell r="I1171">
            <v>53.42</v>
          </cell>
          <cell r="J1171">
            <v>46.7</v>
          </cell>
          <cell r="K1171">
            <v>-4.9000000000000004</v>
          </cell>
          <cell r="L1171">
            <v>185.59</v>
          </cell>
          <cell r="M1171">
            <v>-3.59</v>
          </cell>
          <cell r="N1171">
            <v>-5.44</v>
          </cell>
          <cell r="O1171">
            <v>210.05</v>
          </cell>
          <cell r="P1171">
            <v>84.66</v>
          </cell>
          <cell r="Q1171">
            <v>-51.01</v>
          </cell>
          <cell r="R1171">
            <v>2023.37</v>
          </cell>
          <cell r="S1171">
            <v>14.47</v>
          </cell>
          <cell r="T1171">
            <v>-1978.84</v>
          </cell>
          <cell r="U1171">
            <v>350.32</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371.29999999999899</v>
          </cell>
        </row>
        <row r="1172">
          <cell r="F1172" t="str">
            <v>IND_BT_TZ</v>
          </cell>
          <cell r="H1172">
            <v>-0.56999999999999995</v>
          </cell>
          <cell r="I1172">
            <v>-0.49</v>
          </cell>
          <cell r="J1172">
            <v>6.31</v>
          </cell>
          <cell r="K1172">
            <v>-1.35</v>
          </cell>
          <cell r="L1172">
            <v>5648.07</v>
          </cell>
          <cell r="M1172">
            <v>-1.28</v>
          </cell>
          <cell r="N1172">
            <v>0.32</v>
          </cell>
          <cell r="O1172">
            <v>-7.22</v>
          </cell>
          <cell r="P1172">
            <v>16.809999999999999</v>
          </cell>
          <cell r="Q1172">
            <v>-0.06</v>
          </cell>
          <cell r="R1172">
            <v>1107.3</v>
          </cell>
          <cell r="T1172">
            <v>-95.12</v>
          </cell>
          <cell r="U1172">
            <v>42.2</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IND_BT_TZ.APE</v>
          </cell>
          <cell r="G1173">
            <v>-0.12</v>
          </cell>
          <cell r="H1173">
            <v>-0.01</v>
          </cell>
          <cell r="I1173">
            <v>-1.2</v>
          </cell>
          <cell r="J1173">
            <v>6.07</v>
          </cell>
          <cell r="K1173">
            <v>-1.38</v>
          </cell>
          <cell r="L1173">
            <v>5354.62</v>
          </cell>
          <cell r="M1173">
            <v>-3.24</v>
          </cell>
          <cell r="O1173">
            <v>-10.46</v>
          </cell>
          <cell r="P1173">
            <v>29491.919999999998</v>
          </cell>
          <cell r="Q1173">
            <v>30405.23</v>
          </cell>
          <cell r="R1173">
            <v>603.91</v>
          </cell>
          <cell r="S1173">
            <v>0.75</v>
          </cell>
          <cell r="T1173">
            <v>-259.8</v>
          </cell>
          <cell r="U1173">
            <v>18.850000000000001</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IND_BT_TZ.CHI</v>
          </cell>
          <cell r="H1174">
            <v>-0.56999999999999995</v>
          </cell>
          <cell r="I1174">
            <v>-0.49</v>
          </cell>
          <cell r="J1174">
            <v>6.31</v>
          </cell>
          <cell r="K1174">
            <v>-1.35</v>
          </cell>
          <cell r="L1174">
            <v>5648.07</v>
          </cell>
          <cell r="M1174">
            <v>-1.28</v>
          </cell>
          <cell r="N1174">
            <v>0.32</v>
          </cell>
          <cell r="O1174">
            <v>-7.22</v>
          </cell>
          <cell r="P1174">
            <v>16.809999999999999</v>
          </cell>
          <cell r="Q1174">
            <v>-0.06</v>
          </cell>
          <cell r="R1174">
            <v>1107.3</v>
          </cell>
          <cell r="T1174">
            <v>-95.12</v>
          </cell>
          <cell r="U1174">
            <v>42.2</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IND_BT_TZ.MOV</v>
          </cell>
          <cell r="G1175">
            <v>0.12</v>
          </cell>
          <cell r="H1175">
            <v>-0.56000000000000005</v>
          </cell>
          <cell r="I1175">
            <v>0.71</v>
          </cell>
          <cell r="J1175">
            <v>0.24</v>
          </cell>
          <cell r="K1175">
            <v>0.03</v>
          </cell>
          <cell r="L1175">
            <v>293.45</v>
          </cell>
          <cell r="M1175">
            <v>1.97</v>
          </cell>
          <cell r="N1175">
            <v>0.32</v>
          </cell>
          <cell r="O1175">
            <v>3.24</v>
          </cell>
          <cell r="P1175">
            <v>16.809999999999999</v>
          </cell>
          <cell r="Q1175">
            <v>-0.06</v>
          </cell>
          <cell r="R1175">
            <v>503.39</v>
          </cell>
          <cell r="S1175">
            <v>-0.75</v>
          </cell>
          <cell r="T1175">
            <v>164.68</v>
          </cell>
          <cell r="U1175">
            <v>23.35</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IND_BT_TZ.STO</v>
          </cell>
          <cell r="H1176">
            <v>-0.56999999999999995</v>
          </cell>
          <cell r="I1176">
            <v>-0.49</v>
          </cell>
          <cell r="J1176">
            <v>6.31</v>
          </cell>
          <cell r="K1176">
            <v>-1.35</v>
          </cell>
          <cell r="L1176">
            <v>5648.07</v>
          </cell>
          <cell r="M1176">
            <v>-1.28</v>
          </cell>
          <cell r="N1176">
            <v>0.32</v>
          </cell>
          <cell r="O1176">
            <v>-7.22</v>
          </cell>
          <cell r="P1176">
            <v>16.809999999999999</v>
          </cell>
          <cell r="Q1176">
            <v>-0.06</v>
          </cell>
          <cell r="R1176">
            <v>1107.3</v>
          </cell>
          <cell r="T1176">
            <v>-95.12</v>
          </cell>
          <cell r="U1176">
            <v>42.2</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IND_GR_TOT</v>
          </cell>
          <cell r="H1177">
            <v>-21.24</v>
          </cell>
          <cell r="I1177">
            <v>53.42</v>
          </cell>
          <cell r="J1177">
            <v>46.7</v>
          </cell>
          <cell r="K1177">
            <v>-4.9000000000000004</v>
          </cell>
          <cell r="L1177">
            <v>-5466.58</v>
          </cell>
          <cell r="M1177">
            <v>35.03</v>
          </cell>
          <cell r="N1177">
            <v>-5.44</v>
          </cell>
          <cell r="O1177">
            <v>243.72</v>
          </cell>
          <cell r="P1177">
            <v>84.66</v>
          </cell>
          <cell r="Q1177">
            <v>193.99</v>
          </cell>
          <cell r="R1177">
            <v>2023.37</v>
          </cell>
          <cell r="S1177">
            <v>14.47</v>
          </cell>
          <cell r="T1177">
            <v>-1585.77</v>
          </cell>
          <cell r="U1177">
            <v>350.32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IND_GR_TOT.APE</v>
          </cell>
          <cell r="G1178">
            <v>-6.26</v>
          </cell>
          <cell r="H1178">
            <v>-29.54</v>
          </cell>
          <cell r="I1178">
            <v>40.71</v>
          </cell>
          <cell r="J1178">
            <v>45.84</v>
          </cell>
          <cell r="K1178">
            <v>-5.66</v>
          </cell>
          <cell r="L1178">
            <v>-5603.79</v>
          </cell>
          <cell r="M1178">
            <v>35.979999999999997</v>
          </cell>
          <cell r="O1178">
            <v>195.64</v>
          </cell>
          <cell r="P1178">
            <v>33536.89</v>
          </cell>
          <cell r="Q1178">
            <v>39309.949999999997</v>
          </cell>
          <cell r="R1178">
            <v>2496.64</v>
          </cell>
          <cell r="S1178">
            <v>9.0299999999999994</v>
          </cell>
          <cell r="T1178">
            <v>-375.01</v>
          </cell>
          <cell r="U1178">
            <v>363.1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IND_GR_TOT.APE.BIZ_CAPITAL</v>
          </cell>
          <cell r="L1179">
            <v>6.26</v>
          </cell>
          <cell r="M1179">
            <v>17636.189999999999</v>
          </cell>
          <cell r="P1179">
            <v>17836.37</v>
          </cell>
          <cell r="Q1179">
            <v>21757.89</v>
          </cell>
          <cell r="U1179">
            <v>57230.45</v>
          </cell>
          <cell r="Z1179">
            <v>6.26</v>
          </cell>
          <cell r="AU1179">
            <v>12.52</v>
          </cell>
        </row>
        <row r="1180">
          <cell r="F1180" t="str">
            <v>IND_GR_TOT.APE.CESAP</v>
          </cell>
          <cell r="L1180">
            <v>33.520000000000003</v>
          </cell>
          <cell r="M1180">
            <v>16794.07</v>
          </cell>
          <cell r="P1180">
            <v>15700.52</v>
          </cell>
          <cell r="Q1180">
            <v>17552.060000000001</v>
          </cell>
          <cell r="U1180">
            <v>50046.65</v>
          </cell>
          <cell r="Z1180">
            <v>33.520000000000003</v>
          </cell>
          <cell r="AU1180">
            <v>67.040000000000006</v>
          </cell>
        </row>
        <row r="1181">
          <cell r="F1181" t="str">
            <v>IND_GR_TOT.APE.CESI</v>
          </cell>
          <cell r="L1181">
            <v>-40.71</v>
          </cell>
          <cell r="M1181">
            <v>4832.0200000000004</v>
          </cell>
          <cell r="P1181">
            <v>487.18</v>
          </cell>
          <cell r="Q1181">
            <v>480.88</v>
          </cell>
          <cell r="R1181">
            <v>1449.12</v>
          </cell>
          <cell r="U1181">
            <v>7249.2</v>
          </cell>
          <cell r="Z1181">
            <v>-40.71</v>
          </cell>
          <cell r="AU1181">
            <v>-81.42</v>
          </cell>
        </row>
        <row r="1182">
          <cell r="F1182" t="str">
            <v>IND_GR_TOT.APE.CISE</v>
          </cell>
          <cell r="L1182">
            <v>0.13</v>
          </cell>
          <cell r="M1182">
            <v>2462.98</v>
          </cell>
          <cell r="P1182">
            <v>101.65</v>
          </cell>
          <cell r="Q1182">
            <v>403.9</v>
          </cell>
          <cell r="R1182">
            <v>931.25</v>
          </cell>
          <cell r="U1182">
            <v>3899.78</v>
          </cell>
          <cell r="Z1182">
            <v>0.13</v>
          </cell>
          <cell r="AU1182">
            <v>0.26</v>
          </cell>
        </row>
        <row r="1183">
          <cell r="F1183" t="str">
            <v>IND_GR_TOT.APE.CONPH</v>
          </cell>
          <cell r="L1183">
            <v>5.66</v>
          </cell>
          <cell r="M1183">
            <v>12.75</v>
          </cell>
          <cell r="P1183">
            <v>0.56000000000000005</v>
          </cell>
          <cell r="Q1183">
            <v>0.64</v>
          </cell>
          <cell r="R1183">
            <v>446.87</v>
          </cell>
          <cell r="U1183">
            <v>460.82</v>
          </cell>
          <cell r="Z1183">
            <v>5.66</v>
          </cell>
          <cell r="AU1183">
            <v>11.32</v>
          </cell>
        </row>
        <row r="1184">
          <cell r="F1184" t="str">
            <v>IND_GR_TOT.APE.CORPORATE</v>
          </cell>
          <cell r="G1184">
            <v>-6.26</v>
          </cell>
          <cell r="H1184">
            <v>-29.54</v>
          </cell>
          <cell r="I1184">
            <v>40.71</v>
          </cell>
          <cell r="J1184">
            <v>45.84</v>
          </cell>
          <cell r="K1184">
            <v>-5.66</v>
          </cell>
          <cell r="M1184">
            <v>35.979999999999997</v>
          </cell>
          <cell r="O1184">
            <v>195.64</v>
          </cell>
          <cell r="P1184">
            <v>384.97</v>
          </cell>
          <cell r="Q1184">
            <v>76.34</v>
          </cell>
          <cell r="R1184">
            <v>2496.64</v>
          </cell>
          <cell r="S1184">
            <v>9.0299999999999994</v>
          </cell>
          <cell r="T1184">
            <v>-375.01</v>
          </cell>
          <cell r="U1184">
            <v>363.1</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IND_GR_TOT.APE.DALM_TR</v>
          </cell>
          <cell r="L1185">
            <v>-36.159999999999997</v>
          </cell>
          <cell r="M1185">
            <v>389.51</v>
          </cell>
          <cell r="U1185">
            <v>389.51</v>
          </cell>
          <cell r="Z1185">
            <v>-36.159999999999997</v>
          </cell>
          <cell r="AU1185">
            <v>-72.319999999999993</v>
          </cell>
        </row>
        <row r="1186">
          <cell r="F1186" t="str">
            <v>IND_GR_TOT.APE.EL_AMBIE</v>
          </cell>
          <cell r="L1186">
            <v>-8.99</v>
          </cell>
          <cell r="M1186">
            <v>2516.06</v>
          </cell>
          <cell r="P1186">
            <v>693.22</v>
          </cell>
          <cell r="Q1186">
            <v>107.68</v>
          </cell>
          <cell r="U1186">
            <v>3316.96</v>
          </cell>
          <cell r="Z1186">
            <v>-8.99</v>
          </cell>
          <cell r="AU1186">
            <v>-17.98</v>
          </cell>
        </row>
        <row r="1187">
          <cell r="F1187" t="str">
            <v>IND_GR_TOT.APE.EN_DISTR</v>
          </cell>
          <cell r="L1187">
            <v>375.01</v>
          </cell>
          <cell r="M1187">
            <v>1104.49</v>
          </cell>
          <cell r="P1187">
            <v>25.79</v>
          </cell>
          <cell r="Q1187">
            <v>37.090000000000003</v>
          </cell>
          <cell r="U1187">
            <v>1167.3699999999999</v>
          </cell>
          <cell r="Z1187">
            <v>375.01</v>
          </cell>
          <cell r="AU1187">
            <v>750.02</v>
          </cell>
        </row>
        <row r="1188">
          <cell r="F1188" t="str">
            <v>IND_GR_TOT.APE.EN_FTL</v>
          </cell>
          <cell r="L1188">
            <v>-363.1</v>
          </cell>
          <cell r="M1188">
            <v>1411.57</v>
          </cell>
          <cell r="P1188">
            <v>667.43</v>
          </cell>
          <cell r="Q1188">
            <v>70.59</v>
          </cell>
          <cell r="U1188">
            <v>2149.59</v>
          </cell>
          <cell r="Z1188">
            <v>-363.1</v>
          </cell>
          <cell r="AU1188">
            <v>-726.2</v>
          </cell>
        </row>
        <row r="1189">
          <cell r="F1189" t="str">
            <v>IND_GR_TOT.APE.EN_HYDRO</v>
          </cell>
          <cell r="G1189">
            <v>88</v>
          </cell>
          <cell r="H1189">
            <v>65.739999999999995</v>
          </cell>
          <cell r="I1189">
            <v>68.42</v>
          </cell>
          <cell r="L1189">
            <v>-24.87</v>
          </cell>
          <cell r="M1189">
            <v>97.61</v>
          </cell>
          <cell r="N1189">
            <v>90.6</v>
          </cell>
          <cell r="O1189">
            <v>86.73</v>
          </cell>
          <cell r="P1189">
            <v>86.1</v>
          </cell>
          <cell r="Q1189">
            <v>87.12</v>
          </cell>
          <cell r="R1189">
            <v>107.43</v>
          </cell>
          <cell r="T1189">
            <v>46.1</v>
          </cell>
          <cell r="U1189">
            <v>897.19</v>
          </cell>
          <cell r="Z1189">
            <v>-24.87</v>
          </cell>
          <cell r="AU1189">
            <v>-49.74</v>
          </cell>
        </row>
        <row r="1190">
          <cell r="F1190" t="str">
            <v>IND_GR_TOT.APE.EN_POWER</v>
          </cell>
          <cell r="G1190">
            <v>88</v>
          </cell>
          <cell r="H1190">
            <v>30</v>
          </cell>
          <cell r="I1190">
            <v>68.42</v>
          </cell>
          <cell r="L1190">
            <v>142.68</v>
          </cell>
          <cell r="M1190">
            <v>53.78</v>
          </cell>
          <cell r="N1190">
            <v>59.66</v>
          </cell>
          <cell r="O1190">
            <v>44.71</v>
          </cell>
          <cell r="P1190">
            <v>43.13</v>
          </cell>
          <cell r="Q1190">
            <v>42.5</v>
          </cell>
          <cell r="R1190">
            <v>63.33</v>
          </cell>
          <cell r="U1190">
            <v>536.74</v>
          </cell>
          <cell r="Z1190">
            <v>142.68</v>
          </cell>
          <cell r="AU1190">
            <v>285.36</v>
          </cell>
        </row>
        <row r="1191">
          <cell r="F1191" t="str">
            <v>IND_GR_TOT.APE.EN_PROD</v>
          </cell>
          <cell r="H1191">
            <v>10.74</v>
          </cell>
          <cell r="L1191">
            <v>133.75</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IND_GR_TOT.APE.EN_TRADE</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IND_GR_TOT.APE.ENEL_IT</v>
          </cell>
          <cell r="H1193">
            <v>15</v>
          </cell>
          <cell r="L1193">
            <v>85.97</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IND_GR_TOT.APE.ENEL_SI</v>
          </cell>
          <cell r="G1194">
            <v>14.99</v>
          </cell>
          <cell r="H1194">
            <v>11.94</v>
          </cell>
          <cell r="I1194">
            <v>13.04</v>
          </cell>
          <cell r="L1194">
            <v>4.0199999999999996</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IND_GR_TOT.APE.ERGA</v>
          </cell>
          <cell r="G1195">
            <v>220</v>
          </cell>
          <cell r="H1195">
            <v>36</v>
          </cell>
          <cell r="I1195">
            <v>100</v>
          </cell>
          <cell r="L1195">
            <v>-265.68</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IND_GR_TOT.APE.EUROGEN</v>
          </cell>
          <cell r="G1196">
            <v>35</v>
          </cell>
          <cell r="H1196">
            <v>1</v>
          </cell>
          <cell r="I1196">
            <v>19</v>
          </cell>
          <cell r="L1196">
            <v>-700.23</v>
          </cell>
          <cell r="M1196">
            <v>90</v>
          </cell>
          <cell r="N1196">
            <v>11</v>
          </cell>
          <cell r="O1196">
            <v>18</v>
          </cell>
          <cell r="P1196">
            <v>16</v>
          </cell>
          <cell r="Q1196">
            <v>4</v>
          </cell>
          <cell r="R1196">
            <v>9</v>
          </cell>
          <cell r="U1196">
            <v>223</v>
          </cell>
          <cell r="Z1196">
            <v>-700.23</v>
          </cell>
          <cell r="AU1196">
            <v>-1400.46</v>
          </cell>
        </row>
        <row r="1197">
          <cell r="F1197" t="str">
            <v>IND_GR_TOT.APE.FACTOR</v>
          </cell>
          <cell r="G1197">
            <v>70</v>
          </cell>
          <cell r="H1197">
            <v>27</v>
          </cell>
          <cell r="I1197">
            <v>29</v>
          </cell>
          <cell r="L1197">
            <v>-612</v>
          </cell>
          <cell r="M1197">
            <v>4540</v>
          </cell>
          <cell r="N1197">
            <v>93</v>
          </cell>
          <cell r="O1197">
            <v>1008</v>
          </cell>
          <cell r="P1197">
            <v>889</v>
          </cell>
          <cell r="Q1197">
            <v>483</v>
          </cell>
          <cell r="R1197">
            <v>395.97</v>
          </cell>
          <cell r="T1197">
            <v>85</v>
          </cell>
          <cell r="U1197">
            <v>7716.47</v>
          </cell>
          <cell r="Z1197">
            <v>-612</v>
          </cell>
          <cell r="AU1197">
            <v>-1224</v>
          </cell>
        </row>
        <row r="1198">
          <cell r="F1198" t="str">
            <v>IND_GR_TOT.APE.INTERPW</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IND_GR_TOT.APE.IPEF_II</v>
          </cell>
          <cell r="H1199">
            <v>6</v>
          </cell>
          <cell r="L1199">
            <v>96.45</v>
          </cell>
          <cell r="M1199">
            <v>648</v>
          </cell>
          <cell r="N1199">
            <v>73</v>
          </cell>
          <cell r="O1199">
            <v>171</v>
          </cell>
          <cell r="P1199">
            <v>80</v>
          </cell>
          <cell r="Q1199">
            <v>42</v>
          </cell>
          <cell r="R1199">
            <v>102.75</v>
          </cell>
          <cell r="T1199">
            <v>10</v>
          </cell>
          <cell r="U1199">
            <v>1187.75</v>
          </cell>
          <cell r="Z1199">
            <v>96.45</v>
          </cell>
          <cell r="AU1199">
            <v>192.9</v>
          </cell>
        </row>
        <row r="1200">
          <cell r="F1200" t="str">
            <v>IND_GR_TOT.APE.SEI</v>
          </cell>
          <cell r="G1200">
            <v>205.5</v>
          </cell>
          <cell r="H1200">
            <v>36</v>
          </cell>
          <cell r="I1200">
            <v>99.67</v>
          </cell>
          <cell r="L1200">
            <v>-569.73</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IND_GR_TOT.APE.SFERA</v>
          </cell>
          <cell r="G1201">
            <v>35</v>
          </cell>
          <cell r="H1201">
            <v>1</v>
          </cell>
          <cell r="I1201">
            <v>19</v>
          </cell>
          <cell r="L1201">
            <v>3.92</v>
          </cell>
          <cell r="M1201">
            <v>90</v>
          </cell>
          <cell r="N1201">
            <v>10.56</v>
          </cell>
          <cell r="O1201">
            <v>17.670000000000002</v>
          </cell>
          <cell r="P1201">
            <v>16</v>
          </cell>
          <cell r="Q1201">
            <v>4</v>
          </cell>
          <cell r="R1201">
            <v>9</v>
          </cell>
          <cell r="U1201">
            <v>221.9</v>
          </cell>
          <cell r="Z1201">
            <v>3.92</v>
          </cell>
          <cell r="AU1201">
            <v>7.84</v>
          </cell>
        </row>
        <row r="1202">
          <cell r="F1202" t="str">
            <v>IND_GR_TOT.APE.SOLE</v>
          </cell>
          <cell r="G1202">
            <v>70</v>
          </cell>
          <cell r="H1202">
            <v>27</v>
          </cell>
          <cell r="I1202">
            <v>28.67</v>
          </cell>
          <cell r="L1202">
            <v>-14.13</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IND_GR_TOT.APE.TERNA</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IND_GR_TOT.APE.TRIPLE</v>
          </cell>
          <cell r="H1204">
            <v>6</v>
          </cell>
          <cell r="L1204">
            <v>1.45</v>
          </cell>
          <cell r="M1204">
            <v>669.67</v>
          </cell>
          <cell r="N1204">
            <v>71.67</v>
          </cell>
          <cell r="O1204">
            <v>169.33</v>
          </cell>
          <cell r="P1204">
            <v>81</v>
          </cell>
          <cell r="Q1204">
            <v>42.17</v>
          </cell>
          <cell r="R1204">
            <v>101.83</v>
          </cell>
          <cell r="T1204">
            <v>7</v>
          </cell>
          <cell r="U1204">
            <v>1203</v>
          </cell>
          <cell r="Z1204">
            <v>1.45</v>
          </cell>
          <cell r="AU1204">
            <v>2.9</v>
          </cell>
        </row>
        <row r="1205">
          <cell r="F1205" t="str">
            <v>IND_GR_TOT.APE.WIND</v>
          </cell>
          <cell r="L1205">
            <v>-492.51</v>
          </cell>
          <cell r="M1205">
            <v>2242</v>
          </cell>
          <cell r="P1205">
            <v>2246.21</v>
          </cell>
          <cell r="Q1205">
            <v>2482.7199999999998</v>
          </cell>
          <cell r="R1205">
            <v>2512.25</v>
          </cell>
          <cell r="U1205">
            <v>9483.18</v>
          </cell>
          <cell r="Z1205">
            <v>-492.51</v>
          </cell>
          <cell r="AU1205">
            <v>-985.02</v>
          </cell>
        </row>
        <row r="1206">
          <cell r="F1206" t="str">
            <v>IND_GR_TOT.CHI</v>
          </cell>
          <cell r="H1206">
            <v>-21.24</v>
          </cell>
          <cell r="I1206">
            <v>53.42</v>
          </cell>
          <cell r="J1206">
            <v>46.7</v>
          </cell>
          <cell r="K1206">
            <v>-4.9000000000000004</v>
          </cell>
          <cell r="L1206">
            <v>-5466.58</v>
          </cell>
          <cell r="M1206">
            <v>35.03</v>
          </cell>
          <cell r="N1206">
            <v>-5.44</v>
          </cell>
          <cell r="O1206">
            <v>243.72</v>
          </cell>
          <cell r="P1206">
            <v>84.66</v>
          </cell>
          <cell r="Q1206">
            <v>193.99</v>
          </cell>
          <cell r="R1206">
            <v>2023.37</v>
          </cell>
          <cell r="S1206">
            <v>14.47</v>
          </cell>
          <cell r="T1206">
            <v>-1585.77</v>
          </cell>
          <cell r="U1206">
            <v>350.32</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IND_GR_TOT.CHI.BIZ_CAPITAL</v>
          </cell>
          <cell r="L1207">
            <v>5.54</v>
          </cell>
          <cell r="M1207">
            <v>13.53</v>
          </cell>
          <cell r="O1207">
            <v>1.31</v>
          </cell>
          <cell r="P1207">
            <v>1.02</v>
          </cell>
          <cell r="Q1207">
            <v>0.13</v>
          </cell>
          <cell r="S1207">
            <v>0.01</v>
          </cell>
          <cell r="U1207">
            <v>26.94</v>
          </cell>
          <cell r="Z1207">
            <v>5.54</v>
          </cell>
          <cell r="AU1207">
            <v>11.08</v>
          </cell>
        </row>
        <row r="1208">
          <cell r="F1208" t="str">
            <v>IND_GR_TOT.CHI.CESAP</v>
          </cell>
          <cell r="H1208">
            <v>0.01</v>
          </cell>
          <cell r="L1208">
            <v>26.4</v>
          </cell>
          <cell r="M1208">
            <v>128.91999999999999</v>
          </cell>
          <cell r="N1208">
            <v>0.17</v>
          </cell>
          <cell r="O1208">
            <v>2.23</v>
          </cell>
          <cell r="P1208">
            <v>1.47</v>
          </cell>
          <cell r="Q1208">
            <v>0.41</v>
          </cell>
          <cell r="S1208">
            <v>0.01</v>
          </cell>
          <cell r="U1208">
            <v>120.44</v>
          </cell>
          <cell r="Z1208">
            <v>26.4</v>
          </cell>
          <cell r="AU1208">
            <v>52.8</v>
          </cell>
        </row>
        <row r="1209">
          <cell r="F1209" t="str">
            <v>IND_GR_TOT.CHI.CESI</v>
          </cell>
          <cell r="H1209">
            <v>0.01</v>
          </cell>
          <cell r="L1209">
            <v>-53.4</v>
          </cell>
          <cell r="M1209">
            <v>115.39</v>
          </cell>
          <cell r="N1209">
            <v>0.17</v>
          </cell>
          <cell r="O1209">
            <v>0.92</v>
          </cell>
          <cell r="P1209">
            <v>0.45</v>
          </cell>
          <cell r="Q1209">
            <v>0.28000000000000003</v>
          </cell>
          <cell r="U1209">
            <v>93.5</v>
          </cell>
          <cell r="Z1209">
            <v>-53.4</v>
          </cell>
          <cell r="AU1209">
            <v>-106.8</v>
          </cell>
        </row>
        <row r="1210">
          <cell r="F1210" t="str">
            <v>IND_GR_TOT.CHI.CHI_ENERGY</v>
          </cell>
          <cell r="H1210">
            <v>0.01</v>
          </cell>
          <cell r="L1210">
            <v>-45.23</v>
          </cell>
          <cell r="M1210">
            <v>128.91999999999999</v>
          </cell>
          <cell r="N1210">
            <v>0.17</v>
          </cell>
          <cell r="O1210">
            <v>2.23</v>
          </cell>
          <cell r="P1210">
            <v>1.47</v>
          </cell>
          <cell r="Q1210">
            <v>0.41</v>
          </cell>
          <cell r="S1210">
            <v>0.01</v>
          </cell>
          <cell r="U1210">
            <v>120.44</v>
          </cell>
          <cell r="Z1210">
            <v>-45.23</v>
          </cell>
          <cell r="AU1210">
            <v>-90.46</v>
          </cell>
        </row>
        <row r="1211">
          <cell r="F1211" t="str">
            <v>IND_GR_TOT.CHI.CISE</v>
          </cell>
          <cell r="L1211">
            <v>0.15</v>
          </cell>
          <cell r="O1211">
            <v>-23.65</v>
          </cell>
          <cell r="P1211">
            <v>-41.1</v>
          </cell>
          <cell r="R1211">
            <v>-12.3</v>
          </cell>
          <cell r="T1211">
            <v>0.24</v>
          </cell>
          <cell r="U1211">
            <v>-76.81</v>
          </cell>
          <cell r="Z1211">
            <v>0.15</v>
          </cell>
          <cell r="AU1211">
            <v>0.3</v>
          </cell>
        </row>
        <row r="1212">
          <cell r="F1212" t="str">
            <v>IND_GR_TOT.CHI.CONPH</v>
          </cell>
          <cell r="L1212">
            <v>5.15</v>
          </cell>
          <cell r="S1212">
            <v>0.1</v>
          </cell>
          <cell r="T1212">
            <v>0.24</v>
          </cell>
          <cell r="U1212">
            <v>0.34</v>
          </cell>
          <cell r="Z1212">
            <v>5.15</v>
          </cell>
          <cell r="AU1212">
            <v>10.3</v>
          </cell>
        </row>
        <row r="1213">
          <cell r="F1213" t="str">
            <v>IND_GR_TOT.CHI.CORPORATE</v>
          </cell>
          <cell r="H1213">
            <v>-21.24</v>
          </cell>
          <cell r="I1213">
            <v>53.42</v>
          </cell>
          <cell r="J1213">
            <v>46.7</v>
          </cell>
          <cell r="K1213">
            <v>-4.9000000000000004</v>
          </cell>
          <cell r="M1213">
            <v>35.03</v>
          </cell>
          <cell r="N1213">
            <v>-5.44</v>
          </cell>
          <cell r="O1213">
            <v>243.72</v>
          </cell>
          <cell r="P1213">
            <v>-41.1</v>
          </cell>
          <cell r="Q1213">
            <v>261.14999999999998</v>
          </cell>
          <cell r="R1213">
            <v>2023.37</v>
          </cell>
          <cell r="S1213">
            <v>9.67</v>
          </cell>
          <cell r="T1213">
            <v>-1585.77</v>
          </cell>
          <cell r="U1213">
            <v>350.32</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IND_GR_TOT.CHI.DALM_TR</v>
          </cell>
          <cell r="L1214">
            <v>-34.79</v>
          </cell>
          <cell r="M1214">
            <v>-483.37</v>
          </cell>
          <cell r="U1214">
            <v>-483.37</v>
          </cell>
          <cell r="Z1214">
            <v>-34.79</v>
          </cell>
          <cell r="AU1214">
            <v>-69.58</v>
          </cell>
        </row>
        <row r="1215">
          <cell r="F1215" t="str">
            <v>IND_GR_TOT.CHI.DEVAL</v>
          </cell>
          <cell r="L1215">
            <v>5.45</v>
          </cell>
          <cell r="O1215">
            <v>-23.65</v>
          </cell>
          <cell r="P1215">
            <v>-41.1</v>
          </cell>
          <cell r="R1215">
            <v>-12.3</v>
          </cell>
          <cell r="T1215">
            <v>0.24</v>
          </cell>
          <cell r="U1215">
            <v>-76.81</v>
          </cell>
          <cell r="Z1215">
            <v>5.45</v>
          </cell>
          <cell r="AU1215">
            <v>10.9</v>
          </cell>
        </row>
        <row r="1216">
          <cell r="F1216" t="str">
            <v>IND_GR_TOT.CHI.EGI</v>
          </cell>
          <cell r="I1216">
            <v>-1.06</v>
          </cell>
          <cell r="L1216">
            <v>0.05</v>
          </cell>
          <cell r="Q1216">
            <v>-84.66</v>
          </cell>
          <cell r="U1216">
            <v>-1.01</v>
          </cell>
          <cell r="AU1216">
            <v>-84.66</v>
          </cell>
        </row>
        <row r="1217">
          <cell r="F1217" t="str">
            <v>IND_GR_TOT.CHI.EGREEN</v>
          </cell>
          <cell r="G1217">
            <v>2.2200000000000002</v>
          </cell>
          <cell r="H1217">
            <v>-0.47</v>
          </cell>
          <cell r="I1217">
            <v>1.19</v>
          </cell>
          <cell r="J1217">
            <v>-9.59</v>
          </cell>
          <cell r="L1217">
            <v>-261.14999999999998</v>
          </cell>
          <cell r="M1217">
            <v>457.97</v>
          </cell>
          <cell r="N1217">
            <v>31.57</v>
          </cell>
          <cell r="O1217">
            <v>40.69</v>
          </cell>
          <cell r="P1217">
            <v>84.66</v>
          </cell>
          <cell r="Q1217">
            <v>21.13</v>
          </cell>
          <cell r="R1217">
            <v>18.38</v>
          </cell>
          <cell r="S1217">
            <v>-0.15</v>
          </cell>
          <cell r="T1217">
            <v>0.05</v>
          </cell>
          <cell r="U1217">
            <v>687.97</v>
          </cell>
          <cell r="Z1217">
            <v>-261.14999999999998</v>
          </cell>
          <cell r="AR1217">
            <v>-17.5</v>
          </cell>
          <cell r="AU1217">
            <v>-455.14</v>
          </cell>
        </row>
        <row r="1218">
          <cell r="F1218" t="str">
            <v>IND_GR_TOT.CHI.EINBV</v>
          </cell>
          <cell r="G1218">
            <v>2.2200000000000002</v>
          </cell>
          <cell r="H1218">
            <v>-0.47</v>
          </cell>
          <cell r="I1218">
            <v>1.19</v>
          </cell>
          <cell r="J1218">
            <v>-9.59</v>
          </cell>
          <cell r="L1218">
            <v>-2023.37</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IND_GR_TOT.CHI.EL_AMBIE</v>
          </cell>
          <cell r="G1219">
            <v>0.19</v>
          </cell>
          <cell r="I1219">
            <v>-1.06</v>
          </cell>
          <cell r="L1219">
            <v>-9.83</v>
          </cell>
          <cell r="U1219">
            <v>-1.37</v>
          </cell>
          <cell r="Z1219">
            <v>-9.83</v>
          </cell>
          <cell r="AU1219">
            <v>-19.66</v>
          </cell>
        </row>
        <row r="1220">
          <cell r="F1220" t="str">
            <v>IND_GR_TOT.CHI.EN_DISTR</v>
          </cell>
          <cell r="G1220">
            <v>0.19</v>
          </cell>
          <cell r="I1220">
            <v>-1.06</v>
          </cell>
          <cell r="L1220">
            <v>1588.31</v>
          </cell>
          <cell r="U1220">
            <v>-1.37</v>
          </cell>
          <cell r="Z1220">
            <v>1588.31</v>
          </cell>
          <cell r="AU1220">
            <v>3176.62</v>
          </cell>
        </row>
        <row r="1221">
          <cell r="F1221" t="str">
            <v>IND_GR_TOT.CHI.EN_FTL</v>
          </cell>
          <cell r="G1221">
            <v>0.19</v>
          </cell>
          <cell r="I1221">
            <v>-1.06</v>
          </cell>
          <cell r="L1221">
            <v>-350.32</v>
          </cell>
          <cell r="U1221">
            <v>-1.37</v>
          </cell>
          <cell r="Z1221">
            <v>-350.32</v>
          </cell>
          <cell r="AU1221">
            <v>-700.64</v>
          </cell>
        </row>
        <row r="1222">
          <cell r="F1222" t="str">
            <v>IND_GR_TOT.CHI.EN_HYDRO</v>
          </cell>
          <cell r="I1222">
            <v>-1.06</v>
          </cell>
          <cell r="L1222">
            <v>-29.17</v>
          </cell>
          <cell r="U1222">
            <v>-1.01</v>
          </cell>
          <cell r="Z1222">
            <v>-29.17</v>
          </cell>
          <cell r="AU1222">
            <v>-58.34</v>
          </cell>
        </row>
        <row r="1223">
          <cell r="F1223" t="str">
            <v>IND_GR_TOT.CHI.EN_POWER</v>
          </cell>
          <cell r="G1223">
            <v>0.45</v>
          </cell>
          <cell r="I1223">
            <v>-1.06</v>
          </cell>
          <cell r="L1223">
            <v>90.32</v>
          </cell>
          <cell r="S1223">
            <v>4.8</v>
          </cell>
          <cell r="U1223">
            <v>-0.56000000000000005</v>
          </cell>
          <cell r="Z1223">
            <v>90.32</v>
          </cell>
          <cell r="AU1223">
            <v>185.44</v>
          </cell>
        </row>
        <row r="1224">
          <cell r="F1224" t="str">
            <v>IND_GR_TOT.CHI.EN_PROD</v>
          </cell>
          <cell r="G1224">
            <v>0.45</v>
          </cell>
          <cell r="I1224">
            <v>-1.06</v>
          </cell>
          <cell r="L1224">
            <v>-1364.19</v>
          </cell>
          <cell r="U1224">
            <v>-0.56000000000000005</v>
          </cell>
          <cell r="Z1224">
            <v>-1364.19</v>
          </cell>
          <cell r="AU1224">
            <v>-2728.38</v>
          </cell>
        </row>
        <row r="1225">
          <cell r="F1225" t="str">
            <v>IND_GR_TOT.CHI.EN_TRADE</v>
          </cell>
          <cell r="G1225">
            <v>0.45</v>
          </cell>
          <cell r="I1225">
            <v>-1.06</v>
          </cell>
          <cell r="L1225">
            <v>64.38</v>
          </cell>
          <cell r="U1225">
            <v>-0.56000000000000005</v>
          </cell>
          <cell r="Z1225">
            <v>64.38</v>
          </cell>
          <cell r="AU1225">
            <v>128.76</v>
          </cell>
        </row>
        <row r="1226">
          <cell r="F1226" t="str">
            <v>IND_GR_TOT.CHI.ENEL_IT</v>
          </cell>
          <cell r="G1226">
            <v>0.26</v>
          </cell>
          <cell r="I1226">
            <v>-1.06</v>
          </cell>
          <cell r="L1226">
            <v>41.59</v>
          </cell>
          <cell r="U1226">
            <v>-0.75</v>
          </cell>
          <cell r="Z1226">
            <v>41.59</v>
          </cell>
          <cell r="AU1226">
            <v>83.18</v>
          </cell>
        </row>
        <row r="1227">
          <cell r="F1227" t="str">
            <v>IND_GR_TOT.CHI.ENEL_SI</v>
          </cell>
          <cell r="G1227">
            <v>0.64</v>
          </cell>
          <cell r="I1227">
            <v>-2.12</v>
          </cell>
          <cell r="L1227">
            <v>4.91</v>
          </cell>
          <cell r="U1227">
            <v>-1.93</v>
          </cell>
          <cell r="Z1227">
            <v>4.91</v>
          </cell>
          <cell r="AU1227">
            <v>9.82</v>
          </cell>
        </row>
        <row r="1228">
          <cell r="F1228" t="str">
            <v>IND_GR_TOT.CHI.ERGA</v>
          </cell>
          <cell r="G1228">
            <v>0.19</v>
          </cell>
          <cell r="I1228">
            <v>-1.06</v>
          </cell>
          <cell r="L1228">
            <v>40.630000000000003</v>
          </cell>
          <cell r="U1228">
            <v>-1.37</v>
          </cell>
          <cell r="Z1228">
            <v>40.630000000000003</v>
          </cell>
          <cell r="AU1228">
            <v>81.260000000000005</v>
          </cell>
        </row>
        <row r="1229">
          <cell r="F1229" t="str">
            <v>IND_GR_TOT.CHI.EUROGEN</v>
          </cell>
          <cell r="L1229">
            <v>-736.47</v>
          </cell>
          <cell r="P1229">
            <v>7.19</v>
          </cell>
          <cell r="U1229">
            <v>7.19</v>
          </cell>
          <cell r="Z1229">
            <v>-736.47</v>
          </cell>
          <cell r="AU1229">
            <v>-1472.94</v>
          </cell>
        </row>
        <row r="1230">
          <cell r="F1230" t="str">
            <v>IND_GR_TOT.CHI.FACTOR</v>
          </cell>
          <cell r="G1230">
            <v>2.13</v>
          </cell>
          <cell r="I1230">
            <v>6.25</v>
          </cell>
          <cell r="J1230">
            <v>4.72</v>
          </cell>
          <cell r="L1230">
            <v>-559.28</v>
          </cell>
          <cell r="N1230">
            <v>5.66</v>
          </cell>
          <cell r="O1230">
            <v>21.92</v>
          </cell>
          <cell r="P1230">
            <v>141.54</v>
          </cell>
          <cell r="Q1230">
            <v>34.200000000000003</v>
          </cell>
          <cell r="T1230">
            <v>3.24</v>
          </cell>
          <cell r="U1230">
            <v>352.66</v>
          </cell>
          <cell r="Z1230">
            <v>-559.28</v>
          </cell>
          <cell r="AU1230">
            <v>-1118.56</v>
          </cell>
        </row>
        <row r="1231">
          <cell r="F1231" t="str">
            <v>IND_GR_TOT.CHI.INTERPW</v>
          </cell>
          <cell r="H1231">
            <v>0.47</v>
          </cell>
          <cell r="L1231">
            <v>-151.86000000000001</v>
          </cell>
          <cell r="M1231">
            <v>2.08</v>
          </cell>
          <cell r="O1231">
            <v>-2.2000000000000002</v>
          </cell>
          <cell r="R1231">
            <v>1</v>
          </cell>
          <cell r="U1231">
            <v>1.35</v>
          </cell>
          <cell r="Z1231">
            <v>-151.86000000000001</v>
          </cell>
          <cell r="AU1231">
            <v>-303.72000000000003</v>
          </cell>
        </row>
        <row r="1232">
          <cell r="F1232" t="str">
            <v>IND_GR_TOT.CHI.IPEF_II</v>
          </cell>
          <cell r="H1232">
            <v>0.47</v>
          </cell>
          <cell r="L1232">
            <v>2.75</v>
          </cell>
          <cell r="M1232">
            <v>2.08</v>
          </cell>
          <cell r="O1232">
            <v>-2.09</v>
          </cell>
          <cell r="R1232">
            <v>1</v>
          </cell>
          <cell r="U1232">
            <v>1.46</v>
          </cell>
          <cell r="Z1232">
            <v>2.75</v>
          </cell>
          <cell r="AU1232">
            <v>5.5</v>
          </cell>
        </row>
        <row r="1233">
          <cell r="F1233" t="str">
            <v>IND_GR_TOT.CHI.SEI</v>
          </cell>
          <cell r="L1233">
            <v>-614.38</v>
          </cell>
          <cell r="O1233">
            <v>-0.11</v>
          </cell>
          <cell r="U1233">
            <v>-0.11</v>
          </cell>
          <cell r="Z1233">
            <v>-614.38</v>
          </cell>
          <cell r="AU1233">
            <v>-1228.76</v>
          </cell>
        </row>
        <row r="1234">
          <cell r="F1234" t="str">
            <v>IND_GR_TOT.CHI.SFERA</v>
          </cell>
          <cell r="G1234">
            <v>2.13</v>
          </cell>
          <cell r="I1234">
            <v>6.25</v>
          </cell>
          <cell r="J1234">
            <v>4.72</v>
          </cell>
          <cell r="L1234">
            <v>3.35</v>
          </cell>
          <cell r="N1234">
            <v>5.66</v>
          </cell>
          <cell r="O1234">
            <v>21.92</v>
          </cell>
          <cell r="P1234">
            <v>141.54</v>
          </cell>
          <cell r="Q1234">
            <v>34.200000000000003</v>
          </cell>
          <cell r="T1234">
            <v>3.24</v>
          </cell>
          <cell r="U1234">
            <v>352.66</v>
          </cell>
          <cell r="Z1234">
            <v>3.35</v>
          </cell>
          <cell r="AU1234">
            <v>6.7</v>
          </cell>
        </row>
        <row r="1235">
          <cell r="F1235" t="str">
            <v>IND_GR_TOT.CHI.SOLE</v>
          </cell>
          <cell r="L1235">
            <v>-29.28</v>
          </cell>
          <cell r="M1235">
            <v>-25.83</v>
          </cell>
          <cell r="P1235">
            <v>-5.85</v>
          </cell>
          <cell r="Q1235">
            <v>-9.73</v>
          </cell>
          <cell r="R1235">
            <v>-6.95</v>
          </cell>
          <cell r="U1235">
            <v>-48.36</v>
          </cell>
          <cell r="Z1235">
            <v>-29.28</v>
          </cell>
          <cell r="AU1235">
            <v>-58.56</v>
          </cell>
        </row>
        <row r="1236">
          <cell r="F1236" t="str">
            <v>IND_GR_TOT.CHI.TERNA</v>
          </cell>
          <cell r="L1236">
            <v>-307.08</v>
          </cell>
          <cell r="U1236">
            <v>-7.62</v>
          </cell>
          <cell r="Z1236">
            <v>-307.08</v>
          </cell>
          <cell r="AU1236">
            <v>-614.16</v>
          </cell>
        </row>
        <row r="1237">
          <cell r="F1237" t="str">
            <v>IND_GR_TOT.CHI.TRIPLE</v>
          </cell>
          <cell r="L1237">
            <v>1.6</v>
          </cell>
          <cell r="Q1237">
            <v>17.5</v>
          </cell>
          <cell r="U1237">
            <v>-10.06</v>
          </cell>
          <cell r="Z1237">
            <v>1.6</v>
          </cell>
          <cell r="AU1237">
            <v>20.7</v>
          </cell>
        </row>
        <row r="1238">
          <cell r="F1238" t="str">
            <v>IND_GR_TOT.CHI.WIND</v>
          </cell>
          <cell r="L1238">
            <v>-492.51</v>
          </cell>
          <cell r="U1238">
            <v>1.1200000000000001</v>
          </cell>
          <cell r="Z1238">
            <v>-492.51</v>
          </cell>
          <cell r="AU1238">
            <v>-985.02</v>
          </cell>
        </row>
        <row r="1239">
          <cell r="F1239" t="str">
            <v>IND_GR_TOT.MOV</v>
          </cell>
          <cell r="G1239">
            <v>6.26</v>
          </cell>
          <cell r="H1239">
            <v>8.3000000000000007</v>
          </cell>
          <cell r="I1239">
            <v>12.71</v>
          </cell>
          <cell r="J1239">
            <v>0.86</v>
          </cell>
          <cell r="K1239">
            <v>0.76</v>
          </cell>
          <cell r="L1239">
            <v>137.21</v>
          </cell>
          <cell r="M1239">
            <v>-0.95</v>
          </cell>
          <cell r="N1239">
            <v>-5.44</v>
          </cell>
          <cell r="O1239">
            <v>48.08</v>
          </cell>
          <cell r="P1239">
            <v>84.66</v>
          </cell>
          <cell r="Q1239">
            <v>193.99</v>
          </cell>
          <cell r="R1239">
            <v>-473.27</v>
          </cell>
          <cell r="S1239">
            <v>5.44</v>
          </cell>
          <cell r="T1239">
            <v>-1210.76</v>
          </cell>
          <cell r="U1239">
            <v>-12.78</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IND_GR_TOT.MOV.BIZ_CAPITAL</v>
          </cell>
          <cell r="L1240">
            <v>-0.72</v>
          </cell>
          <cell r="U1240">
            <v>-9.84</v>
          </cell>
          <cell r="Z1240">
            <v>-0.72</v>
          </cell>
          <cell r="AU1240">
            <v>-1.44</v>
          </cell>
        </row>
        <row r="1241">
          <cell r="F1241" t="str">
            <v>IND_GR_TOT.MOV.CESAP</v>
          </cell>
          <cell r="L1241">
            <v>-7.12</v>
          </cell>
          <cell r="U1241">
            <v>-17.46</v>
          </cell>
          <cell r="Z1241">
            <v>-7.12</v>
          </cell>
          <cell r="AU1241">
            <v>-14.24</v>
          </cell>
        </row>
        <row r="1242">
          <cell r="F1242" t="str">
            <v>IND_GR_TOT.MOV.CESI</v>
          </cell>
          <cell r="L1242">
            <v>-12.69</v>
          </cell>
          <cell r="N1242">
            <v>7174.62</v>
          </cell>
          <cell r="U1242">
            <v>7174.62</v>
          </cell>
          <cell r="Z1242">
            <v>-12.69</v>
          </cell>
          <cell r="AU1242">
            <v>-25.38</v>
          </cell>
        </row>
        <row r="1243">
          <cell r="F1243" t="str">
            <v>IND_GR_TOT.MOV.CHI_ENERGY</v>
          </cell>
          <cell r="L1243">
            <v>0.61</v>
          </cell>
          <cell r="U1243">
            <v>-0.57999999999999996</v>
          </cell>
          <cell r="Z1243">
            <v>0.61</v>
          </cell>
          <cell r="AU1243">
            <v>1.22</v>
          </cell>
        </row>
        <row r="1244">
          <cell r="F1244" t="str">
            <v>IND_GR_TOT.MOV.CISE</v>
          </cell>
          <cell r="L1244">
            <v>0.02</v>
          </cell>
          <cell r="U1244">
            <v>-0.88</v>
          </cell>
          <cell r="Z1244">
            <v>0.02</v>
          </cell>
          <cell r="AU1244">
            <v>0.04</v>
          </cell>
        </row>
        <row r="1245">
          <cell r="F1245" t="str">
            <v>IND_GR_TOT.MOV.CONPH</v>
          </cell>
          <cell r="L1245">
            <v>-0.51</v>
          </cell>
          <cell r="R1245">
            <v>-12.3</v>
          </cell>
          <cell r="U1245">
            <v>-12.3</v>
          </cell>
          <cell r="Z1245">
            <v>-0.51</v>
          </cell>
          <cell r="AU1245">
            <v>-1.02</v>
          </cell>
        </row>
        <row r="1246">
          <cell r="F1246" t="str">
            <v>IND_GR_TOT.MOV.CORPORATE</v>
          </cell>
          <cell r="G1246">
            <v>6.26</v>
          </cell>
          <cell r="H1246">
            <v>8.3000000000000007</v>
          </cell>
          <cell r="I1246">
            <v>12.71</v>
          </cell>
          <cell r="J1246">
            <v>0.86</v>
          </cell>
          <cell r="K1246">
            <v>0.76</v>
          </cell>
          <cell r="M1246">
            <v>-0.95</v>
          </cell>
          <cell r="N1246">
            <v>-5.44</v>
          </cell>
          <cell r="O1246">
            <v>48.08</v>
          </cell>
          <cell r="Q1246">
            <v>261.14999999999998</v>
          </cell>
          <cell r="R1246">
            <v>-473.27</v>
          </cell>
          <cell r="S1246">
            <v>0.64</v>
          </cell>
          <cell r="T1246">
            <v>-1210.76</v>
          </cell>
          <cell r="U1246">
            <v>-12.78</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IND_GR_TOT.MOV.DALM_TR</v>
          </cell>
          <cell r="L1247">
            <v>1.37</v>
          </cell>
          <cell r="R1247">
            <v>104.47</v>
          </cell>
          <cell r="U1247">
            <v>104.47</v>
          </cell>
          <cell r="Z1247">
            <v>1.37</v>
          </cell>
          <cell r="AU1247">
            <v>2.74</v>
          </cell>
        </row>
        <row r="1248">
          <cell r="F1248" t="str">
            <v>IND_GR_TOT.MOV.DEVAL</v>
          </cell>
          <cell r="L1248">
            <v>0.32</v>
          </cell>
          <cell r="M1248">
            <v>1358.03</v>
          </cell>
          <cell r="U1248">
            <v>1358.03</v>
          </cell>
          <cell r="Z1248">
            <v>0.32</v>
          </cell>
          <cell r="AU1248">
            <v>0.64</v>
          </cell>
        </row>
        <row r="1249">
          <cell r="F1249" t="str">
            <v>IND_GR_TOT.MOV.EGI</v>
          </cell>
          <cell r="N1249">
            <v>1269.47</v>
          </cell>
          <cell r="Q1249">
            <v>-84.66</v>
          </cell>
          <cell r="U1249">
            <v>1269.47</v>
          </cell>
          <cell r="AU1249">
            <v>-84.66</v>
          </cell>
        </row>
        <row r="1250">
          <cell r="F1250" t="str">
            <v>IND_GR_TOT.MOV.EGREEN</v>
          </cell>
          <cell r="L1250">
            <v>-18.09</v>
          </cell>
          <cell r="N1250">
            <v>1269.47</v>
          </cell>
          <cell r="P1250">
            <v>84.66</v>
          </cell>
          <cell r="U1250">
            <v>1269.47</v>
          </cell>
          <cell r="Z1250">
            <v>-18.09</v>
          </cell>
          <cell r="AQ1250">
            <v>17.5</v>
          </cell>
          <cell r="AU1250">
            <v>65.98</v>
          </cell>
        </row>
        <row r="1251">
          <cell r="F1251" t="str">
            <v>IND_GR_TOT.MOV.EINBV</v>
          </cell>
          <cell r="L1251">
            <v>473.27</v>
          </cell>
          <cell r="P1251">
            <v>3.34</v>
          </cell>
          <cell r="U1251">
            <v>3.34</v>
          </cell>
          <cell r="Z1251">
            <v>473.27</v>
          </cell>
          <cell r="AU1251">
            <v>946.54</v>
          </cell>
        </row>
        <row r="1252">
          <cell r="F1252" t="str">
            <v>IND_GR_TOT.MOV.EL_AMBIE</v>
          </cell>
          <cell r="L1252">
            <v>-0.84</v>
          </cell>
          <cell r="M1252">
            <v>0.01</v>
          </cell>
          <cell r="U1252">
            <v>0.01</v>
          </cell>
          <cell r="Z1252">
            <v>-0.84</v>
          </cell>
          <cell r="AU1252">
            <v>-1.68</v>
          </cell>
        </row>
        <row r="1253">
          <cell r="F1253" t="str">
            <v>IND_GR_TOT.MOV.EN_DISTR</v>
          </cell>
          <cell r="G1253">
            <v>0.37</v>
          </cell>
          <cell r="L1253">
            <v>1213.3</v>
          </cell>
          <cell r="U1253">
            <v>0.37</v>
          </cell>
          <cell r="Z1253">
            <v>1213.3</v>
          </cell>
          <cell r="AU1253">
            <v>2426.6</v>
          </cell>
        </row>
        <row r="1254">
          <cell r="F1254" t="str">
            <v>IND_GR_TOT.MOV.EN_FTL</v>
          </cell>
          <cell r="G1254">
            <v>0.37</v>
          </cell>
          <cell r="L1254">
            <v>12.78</v>
          </cell>
          <cell r="U1254">
            <v>0.37</v>
          </cell>
          <cell r="Z1254">
            <v>12.78</v>
          </cell>
          <cell r="AU1254">
            <v>25.56</v>
          </cell>
        </row>
        <row r="1255">
          <cell r="F1255" t="str">
            <v>IND_GR_TOT.MOV.EN_HYDRO</v>
          </cell>
          <cell r="G1255">
            <v>0.35</v>
          </cell>
          <cell r="L1255">
            <v>-4.3</v>
          </cell>
          <cell r="U1255">
            <v>0.35</v>
          </cell>
          <cell r="Z1255">
            <v>-4.3</v>
          </cell>
          <cell r="AU1255">
            <v>-8.6</v>
          </cell>
        </row>
        <row r="1256">
          <cell r="F1256" t="str">
            <v>IND_GR_TOT.MOV.EN_POWER</v>
          </cell>
          <cell r="L1256">
            <v>-52.36</v>
          </cell>
          <cell r="N1256">
            <v>869.57</v>
          </cell>
          <cell r="S1256">
            <v>4.8</v>
          </cell>
          <cell r="U1256">
            <v>869.57</v>
          </cell>
          <cell r="Z1256">
            <v>-52.36</v>
          </cell>
          <cell r="AU1256">
            <v>-99.92</v>
          </cell>
        </row>
        <row r="1257">
          <cell r="F1257" t="str">
            <v>IND_GR_TOT.MOV.EN_PROD</v>
          </cell>
          <cell r="L1257">
            <v>-1497.94</v>
          </cell>
          <cell r="N1257">
            <v>869.38</v>
          </cell>
          <cell r="U1257">
            <v>869.38</v>
          </cell>
          <cell r="Z1257">
            <v>-1497.94</v>
          </cell>
          <cell r="AU1257">
            <v>-2995.88</v>
          </cell>
        </row>
        <row r="1258">
          <cell r="F1258" t="str">
            <v>IND_GR_TOT.MOV.EN_TRADE</v>
          </cell>
          <cell r="G1258">
            <v>3.94</v>
          </cell>
          <cell r="H1258">
            <v>0.69</v>
          </cell>
          <cell r="I1258">
            <v>1.74</v>
          </cell>
          <cell r="J1258">
            <v>0.08</v>
          </cell>
          <cell r="L1258">
            <v>29.4</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IND_GR_TOT.MOV.ENEL_IT</v>
          </cell>
          <cell r="G1259">
            <v>3.94</v>
          </cell>
          <cell r="H1259">
            <v>0.76</v>
          </cell>
          <cell r="I1259">
            <v>2.09</v>
          </cell>
          <cell r="J1259">
            <v>0.08</v>
          </cell>
          <cell r="L1259">
            <v>-44.38</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IND_GR_TOT.MOV.ENEL_SI</v>
          </cell>
          <cell r="H1260">
            <v>7.0000000000000007E-2</v>
          </cell>
          <cell r="I1260">
            <v>0.35</v>
          </cell>
          <cell r="L1260">
            <v>0.89</v>
          </cell>
          <cell r="M1260">
            <v>39.86</v>
          </cell>
          <cell r="N1260">
            <v>1.54</v>
          </cell>
          <cell r="O1260">
            <v>5.94</v>
          </cell>
          <cell r="P1260">
            <v>5.05</v>
          </cell>
          <cell r="Q1260">
            <v>2.41</v>
          </cell>
          <cell r="S1260">
            <v>0.15</v>
          </cell>
          <cell r="T1260">
            <v>0.1</v>
          </cell>
          <cell r="U1260">
            <v>56.73</v>
          </cell>
          <cell r="Z1260">
            <v>0.89</v>
          </cell>
          <cell r="AU1260">
            <v>1.78</v>
          </cell>
        </row>
        <row r="1261">
          <cell r="F1261" t="str">
            <v>IND_GR_TOT.MOV.ERGA</v>
          </cell>
          <cell r="L1261">
            <v>306.31</v>
          </cell>
          <cell r="N1261">
            <v>0.02</v>
          </cell>
          <cell r="U1261">
            <v>0.02</v>
          </cell>
          <cell r="Z1261">
            <v>306.31</v>
          </cell>
          <cell r="AU1261">
            <v>612.62</v>
          </cell>
        </row>
        <row r="1262">
          <cell r="F1262" t="str">
            <v>IND_GR_TOT.MOV.EUROGEN</v>
          </cell>
          <cell r="L1262">
            <v>-36.24</v>
          </cell>
          <cell r="U1262">
            <v>0.09</v>
          </cell>
          <cell r="Z1262">
            <v>-36.24</v>
          </cell>
          <cell r="AU1262">
            <v>-72.48</v>
          </cell>
        </row>
        <row r="1263">
          <cell r="F1263" t="str">
            <v>IND_GR_TOT.MOV.FACTOR</v>
          </cell>
          <cell r="L1263">
            <v>52.72</v>
          </cell>
          <cell r="U1263">
            <v>-0.88</v>
          </cell>
          <cell r="Z1263">
            <v>52.72</v>
          </cell>
          <cell r="AU1263">
            <v>105.44</v>
          </cell>
        </row>
        <row r="1264">
          <cell r="F1264" t="str">
            <v>IND_GR_TOT.MOV.INFOSTRADA</v>
          </cell>
          <cell r="L1264">
            <v>0.33</v>
          </cell>
          <cell r="P1264">
            <v>0.01</v>
          </cell>
          <cell r="U1264">
            <v>0.01</v>
          </cell>
          <cell r="Z1264">
            <v>0.33</v>
          </cell>
          <cell r="AG1264">
            <v>935.33</v>
          </cell>
          <cell r="AO1264">
            <v>935</v>
          </cell>
          <cell r="AU1264">
            <v>1870.99</v>
          </cell>
        </row>
        <row r="1265">
          <cell r="F1265" t="str">
            <v>IND_GR_TOT.MOV.INTERPW</v>
          </cell>
          <cell r="L1265">
            <v>-10.76</v>
          </cell>
          <cell r="M1265">
            <v>1.47</v>
          </cell>
          <cell r="O1265">
            <v>1.74</v>
          </cell>
          <cell r="P1265">
            <v>0.05</v>
          </cell>
          <cell r="Q1265">
            <v>0.09</v>
          </cell>
          <cell r="U1265">
            <v>3.35</v>
          </cell>
          <cell r="Z1265">
            <v>-10.76</v>
          </cell>
          <cell r="AU1265">
            <v>-21.52</v>
          </cell>
        </row>
        <row r="1266">
          <cell r="F1266" t="str">
            <v>IND_GR_TOT.MOV.IPEF_II</v>
          </cell>
          <cell r="G1266">
            <v>14.3</v>
          </cell>
          <cell r="I1266">
            <v>10.119999999999999</v>
          </cell>
          <cell r="L1266">
            <v>-93.7</v>
          </cell>
          <cell r="M1266">
            <v>1974.52</v>
          </cell>
          <cell r="N1266">
            <v>468.32</v>
          </cell>
          <cell r="O1266">
            <v>130.83000000000001</v>
          </cell>
          <cell r="P1266">
            <v>329.43</v>
          </cell>
          <cell r="Q1266">
            <v>114.6</v>
          </cell>
          <cell r="R1266">
            <v>203.42</v>
          </cell>
          <cell r="U1266">
            <v>3252.65</v>
          </cell>
          <cell r="Z1266">
            <v>-93.7</v>
          </cell>
          <cell r="AU1266">
            <v>-187.4</v>
          </cell>
        </row>
        <row r="1267">
          <cell r="F1267" t="str">
            <v>IND_GR_TOT.MOV.SEI</v>
          </cell>
          <cell r="L1267">
            <v>-44.65</v>
          </cell>
          <cell r="N1267">
            <v>64.63</v>
          </cell>
          <cell r="U1267">
            <v>345.52</v>
          </cell>
          <cell r="Z1267">
            <v>-44.65</v>
          </cell>
          <cell r="AU1267">
            <v>-89.3</v>
          </cell>
        </row>
        <row r="1268">
          <cell r="F1268" t="str">
            <v>IND_GR_TOT.MOV.SFERA</v>
          </cell>
          <cell r="L1268">
            <v>-0.56999999999999995</v>
          </cell>
          <cell r="M1268">
            <v>4.45</v>
          </cell>
          <cell r="N1268">
            <v>65.260000000000005</v>
          </cell>
          <cell r="U1268">
            <v>1507.73</v>
          </cell>
          <cell r="Z1268">
            <v>-0.56999999999999995</v>
          </cell>
          <cell r="AU1268">
            <v>-1.1399999999999999</v>
          </cell>
        </row>
        <row r="1269">
          <cell r="F1269" t="str">
            <v>IND_GR_TOT.MOV.SOLE</v>
          </cell>
          <cell r="L1269">
            <v>-15.15</v>
          </cell>
          <cell r="M1269">
            <v>4.45</v>
          </cell>
          <cell r="N1269">
            <v>0.63</v>
          </cell>
          <cell r="U1269">
            <v>1162.21</v>
          </cell>
          <cell r="Z1269">
            <v>-15.15</v>
          </cell>
          <cell r="AU1269">
            <v>-30.3</v>
          </cell>
        </row>
        <row r="1270">
          <cell r="F1270" t="str">
            <v>IND_GR_TOT.MOV.TERNA</v>
          </cell>
          <cell r="L1270">
            <v>-25.05</v>
          </cell>
          <cell r="U1270">
            <v>886.57</v>
          </cell>
          <cell r="Z1270">
            <v>-25.05</v>
          </cell>
          <cell r="AU1270">
            <v>-50.1</v>
          </cell>
        </row>
        <row r="1271">
          <cell r="F1271" t="str">
            <v>IND_GR_TOT.MOV.TRIPLE</v>
          </cell>
          <cell r="L1271">
            <v>0.15</v>
          </cell>
          <cell r="Q1271">
            <v>17.5</v>
          </cell>
          <cell r="U1271">
            <v>55.1</v>
          </cell>
          <cell r="Z1271">
            <v>0.15</v>
          </cell>
          <cell r="AU1271">
            <v>17.8</v>
          </cell>
        </row>
        <row r="1272">
          <cell r="F1272" t="str">
            <v>IND_GR_TOT.STO</v>
          </cell>
          <cell r="H1272">
            <v>-21.24</v>
          </cell>
          <cell r="I1272">
            <v>53.42</v>
          </cell>
          <cell r="J1272">
            <v>46.7</v>
          </cell>
          <cell r="K1272">
            <v>-4.9000000000000004</v>
          </cell>
          <cell r="L1272">
            <v>-5466.58</v>
          </cell>
          <cell r="M1272">
            <v>35.03</v>
          </cell>
          <cell r="N1272">
            <v>-5.44</v>
          </cell>
          <cell r="O1272">
            <v>243.72</v>
          </cell>
          <cell r="P1272">
            <v>84.66</v>
          </cell>
          <cell r="Q1272">
            <v>193.99</v>
          </cell>
          <cell r="R1272">
            <v>2023.37</v>
          </cell>
          <cell r="S1272">
            <v>14.47</v>
          </cell>
          <cell r="T1272">
            <v>-1585.77</v>
          </cell>
          <cell r="U1272">
            <v>350.32</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IND_MLT_GR</v>
          </cell>
          <cell r="L1273">
            <v>-5652.17</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IND_MLT_GR.APE</v>
          </cell>
          <cell r="L1274">
            <v>-5702.62</v>
          </cell>
          <cell r="M1274">
            <v>38.619999999999997</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IND_MLT_GR.APE.CESAP</v>
          </cell>
          <cell r="L1275">
            <v>5.16</v>
          </cell>
          <cell r="M1275">
            <v>1.37</v>
          </cell>
          <cell r="U1275">
            <v>1.37</v>
          </cell>
          <cell r="Z1275">
            <v>5.16</v>
          </cell>
          <cell r="AU1275">
            <v>10.32</v>
          </cell>
        </row>
        <row r="1276">
          <cell r="F1276" t="str">
            <v>IND_MLT_GR.APE.CORPORATE</v>
          </cell>
          <cell r="M1276">
            <v>38.619999999999997</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IND_MLT_GR.APE.DALM_TR</v>
          </cell>
          <cell r="L1277">
            <v>-38.619999999999997</v>
          </cell>
          <cell r="N1277">
            <v>-0.01</v>
          </cell>
          <cell r="U1277">
            <v>-0.01</v>
          </cell>
          <cell r="Z1277">
            <v>-38.619999999999997</v>
          </cell>
          <cell r="AU1277">
            <v>-77.239999999999995</v>
          </cell>
        </row>
        <row r="1278">
          <cell r="F1278" t="str">
            <v>IND_MLT_GR.APE.EN_DISTR</v>
          </cell>
          <cell r="L1278">
            <v>-410.82</v>
          </cell>
          <cell r="N1278">
            <v>0.01</v>
          </cell>
          <cell r="U1278">
            <v>0.01</v>
          </cell>
          <cell r="Z1278">
            <v>-410.82</v>
          </cell>
          <cell r="AU1278">
            <v>-821.64</v>
          </cell>
        </row>
        <row r="1279">
          <cell r="F1279" t="str">
            <v>IND_MLT_GR.APE.EN_PROD</v>
          </cell>
          <cell r="L1279">
            <v>-1645.71</v>
          </cell>
          <cell r="N1279">
            <v>0.63</v>
          </cell>
          <cell r="U1279">
            <v>0.63</v>
          </cell>
          <cell r="Z1279">
            <v>-1645.71</v>
          </cell>
          <cell r="AU1279">
            <v>-3291.42</v>
          </cell>
        </row>
        <row r="1280">
          <cell r="F1280" t="str">
            <v>IND_MLT_GR.APE.ENEL_IT</v>
          </cell>
          <cell r="L1280">
            <v>-18.59</v>
          </cell>
          <cell r="S1280">
            <v>0.01</v>
          </cell>
          <cell r="U1280">
            <v>0.01</v>
          </cell>
          <cell r="Z1280">
            <v>-18.59</v>
          </cell>
          <cell r="AU1280">
            <v>-37.18</v>
          </cell>
        </row>
        <row r="1281">
          <cell r="F1281" t="str">
            <v>IND_MLT_GR.APE.ERGA</v>
          </cell>
          <cell r="L1281">
            <v>-409.44</v>
          </cell>
          <cell r="U1281">
            <v>13.62</v>
          </cell>
          <cell r="Z1281">
            <v>-409.44</v>
          </cell>
          <cell r="AU1281">
            <v>-818.88</v>
          </cell>
        </row>
        <row r="1282">
          <cell r="F1282" t="str">
            <v>IND_MLT_GR.APE.EUROGEN</v>
          </cell>
          <cell r="L1282">
            <v>-654.25</v>
          </cell>
          <cell r="M1282">
            <v>40.119999999999997</v>
          </cell>
          <cell r="N1282">
            <v>-0.02</v>
          </cell>
          <cell r="U1282">
            <v>47.21</v>
          </cell>
          <cell r="Z1282">
            <v>-654.25</v>
          </cell>
          <cell r="AU1282">
            <v>-1308.5</v>
          </cell>
        </row>
        <row r="1283">
          <cell r="F1283" t="str">
            <v>IND_MLT_GR.APE.INTERPW</v>
          </cell>
          <cell r="L1283">
            <v>-70.47</v>
          </cell>
          <cell r="U1283">
            <v>-6.51</v>
          </cell>
          <cell r="Z1283">
            <v>-70.47</v>
          </cell>
          <cell r="AU1283">
            <v>-140.94</v>
          </cell>
        </row>
        <row r="1284">
          <cell r="F1284" t="str">
            <v>IND_MLT_GR.APE.SEI</v>
          </cell>
          <cell r="L1284">
            <v>-1160.72</v>
          </cell>
          <cell r="U1284">
            <v>11.38</v>
          </cell>
          <cell r="Z1284">
            <v>-1160.72</v>
          </cell>
          <cell r="AU1284">
            <v>-2321.44</v>
          </cell>
        </row>
        <row r="1285">
          <cell r="F1285" t="str">
            <v>IND_MLT_GR.APE.SOLE</v>
          </cell>
          <cell r="L1285">
            <v>-35.130000000000003</v>
          </cell>
          <cell r="U1285">
            <v>-11.41</v>
          </cell>
          <cell r="Z1285">
            <v>-35.130000000000003</v>
          </cell>
          <cell r="AU1285">
            <v>-70.260000000000005</v>
          </cell>
        </row>
        <row r="1286">
          <cell r="F1286" t="str">
            <v>IND_MLT_GR.APE.TERNA</v>
          </cell>
          <cell r="L1286">
            <v>-527.85</v>
          </cell>
          <cell r="U1286">
            <v>-6.3</v>
          </cell>
          <cell r="Z1286">
            <v>-527.85</v>
          </cell>
          <cell r="AU1286">
            <v>-1055.7</v>
          </cell>
        </row>
        <row r="1287">
          <cell r="F1287" t="str">
            <v>IND_MLT_GR.APE.WIND</v>
          </cell>
          <cell r="L1287">
            <v>-492.51</v>
          </cell>
          <cell r="U1287">
            <v>-0.2</v>
          </cell>
          <cell r="Z1287">
            <v>-492.51</v>
          </cell>
          <cell r="AU1287">
            <v>-985.02</v>
          </cell>
        </row>
        <row r="1288">
          <cell r="F1288" t="str">
            <v>IND_MLT_GR.CHI</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IND_MLT_GR.CHI.CESAP</v>
          </cell>
          <cell r="L1289">
            <v>5.16</v>
          </cell>
          <cell r="M1289">
            <v>-483.37</v>
          </cell>
          <cell r="O1289">
            <v>-23.65</v>
          </cell>
          <cell r="P1289">
            <v>-41.1</v>
          </cell>
          <cell r="S1289">
            <v>-0.1</v>
          </cell>
          <cell r="U1289">
            <v>-548.22</v>
          </cell>
          <cell r="Z1289">
            <v>5.16</v>
          </cell>
          <cell r="AU1289">
            <v>10.32</v>
          </cell>
        </row>
        <row r="1290">
          <cell r="F1290" t="str">
            <v>IND_MLT_GR.CHI.CORPORATE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IND_MLT_GR.CHI.DALM_TR</v>
          </cell>
          <cell r="G1291">
            <v>0.19</v>
          </cell>
          <cell r="L1291">
            <v>-38.619999999999997</v>
          </cell>
          <cell r="U1291">
            <v>0.19</v>
          </cell>
          <cell r="Z1291">
            <v>-38.619999999999997</v>
          </cell>
          <cell r="AU1291">
            <v>-77.239999999999995</v>
          </cell>
        </row>
        <row r="1292">
          <cell r="F1292" t="str">
            <v>IND_MLT_GR.CHI.EGREEN</v>
          </cell>
          <cell r="L1292">
            <v>-227.5</v>
          </cell>
          <cell r="R1292">
            <v>116.87</v>
          </cell>
          <cell r="U1292">
            <v>116.87</v>
          </cell>
          <cell r="Z1292">
            <v>-227.5</v>
          </cell>
          <cell r="AR1292">
            <v>-17.5</v>
          </cell>
          <cell r="AU1292">
            <v>-472.5</v>
          </cell>
        </row>
        <row r="1293">
          <cell r="F1293" t="str">
            <v>IND_MLT_GR.CHI.EN_DISTR</v>
          </cell>
          <cell r="L1293">
            <v>-393.07</v>
          </cell>
          <cell r="R1293">
            <v>30.59</v>
          </cell>
          <cell r="U1293">
            <v>30.59</v>
          </cell>
          <cell r="Z1293">
            <v>-393.07</v>
          </cell>
          <cell r="AU1293">
            <v>-786.14</v>
          </cell>
        </row>
        <row r="1294">
          <cell r="F1294" t="str">
            <v>IND_MLT_GR.CHI.EN_PROD</v>
          </cell>
          <cell r="L1294">
            <v>-1640.1</v>
          </cell>
          <cell r="R1294">
            <v>1986.57</v>
          </cell>
          <cell r="U1294">
            <v>1986.57</v>
          </cell>
          <cell r="Z1294">
            <v>-1640.1</v>
          </cell>
          <cell r="AU1294">
            <v>-3280.2</v>
          </cell>
        </row>
        <row r="1295">
          <cell r="F1295" t="str">
            <v>IND_MLT_GR.CHI.ENEL_IT</v>
          </cell>
          <cell r="L1295">
            <v>-18.59</v>
          </cell>
          <cell r="N1295">
            <v>13.37</v>
          </cell>
          <cell r="U1295">
            <v>13.37</v>
          </cell>
          <cell r="Z1295">
            <v>-18.59</v>
          </cell>
          <cell r="AU1295">
            <v>-37.18</v>
          </cell>
        </row>
        <row r="1296">
          <cell r="F1296" t="str">
            <v>IND_MLT_GR.CHI.ERGA</v>
          </cell>
          <cell r="L1296">
            <v>-370.71</v>
          </cell>
          <cell r="N1296">
            <v>13.37</v>
          </cell>
          <cell r="U1296">
            <v>13.37</v>
          </cell>
          <cell r="Z1296">
            <v>-370.71</v>
          </cell>
          <cell r="AU1296">
            <v>-741.42</v>
          </cell>
        </row>
        <row r="1297">
          <cell r="F1297" t="str">
            <v>IND_MLT_GR.CHI.EUROGEN</v>
          </cell>
          <cell r="L1297">
            <v>-654.11</v>
          </cell>
          <cell r="R1297">
            <v>1986.57</v>
          </cell>
          <cell r="U1297">
            <v>1986.57</v>
          </cell>
          <cell r="Z1297">
            <v>-654.11</v>
          </cell>
          <cell r="AU1297">
            <v>-1308.22</v>
          </cell>
        </row>
        <row r="1298">
          <cell r="F1298" t="str">
            <v>IND_MLT_GR.CHI.INTERPW</v>
          </cell>
          <cell r="L1298">
            <v>-70.47</v>
          </cell>
          <cell r="M1298">
            <v>1357.28</v>
          </cell>
          <cell r="U1298">
            <v>1357.28</v>
          </cell>
          <cell r="Z1298">
            <v>-70.47</v>
          </cell>
          <cell r="AU1298">
            <v>-140.94</v>
          </cell>
        </row>
        <row r="1299">
          <cell r="F1299" t="str">
            <v>IND_MLT_GR.CHI.SEI</v>
          </cell>
          <cell r="L1299">
            <v>-1160.72</v>
          </cell>
          <cell r="M1299">
            <v>0.75</v>
          </cell>
          <cell r="U1299">
            <v>0.75</v>
          </cell>
          <cell r="Z1299">
            <v>-1160.72</v>
          </cell>
          <cell r="AU1299">
            <v>-2321.44</v>
          </cell>
        </row>
        <row r="1300">
          <cell r="F1300" t="str">
            <v>IND_MLT_GR.CHI.SOLE</v>
          </cell>
          <cell r="L1300">
            <v>-35.130000000000003</v>
          </cell>
          <cell r="U1300">
            <v>5.49</v>
          </cell>
          <cell r="Z1300">
            <v>-35.130000000000003</v>
          </cell>
          <cell r="AU1300">
            <v>-70.260000000000005</v>
          </cell>
        </row>
        <row r="1301">
          <cell r="F1301" t="str">
            <v>IND_MLT_GR.CHI.TERNA</v>
          </cell>
          <cell r="L1301">
            <v>-522.13</v>
          </cell>
          <cell r="M1301">
            <v>0.27</v>
          </cell>
          <cell r="U1301">
            <v>0.27</v>
          </cell>
          <cell r="Z1301">
            <v>-522.13</v>
          </cell>
          <cell r="AU1301">
            <v>-1044.26</v>
          </cell>
        </row>
        <row r="1302">
          <cell r="F1302" t="str">
            <v>IND_MLT_GR.CHI.TRIPLE</v>
          </cell>
          <cell r="M1302">
            <v>5.58</v>
          </cell>
          <cell r="Q1302">
            <v>17.5</v>
          </cell>
          <cell r="U1302">
            <v>5.58</v>
          </cell>
          <cell r="AU1302">
            <v>17.5</v>
          </cell>
        </row>
        <row r="1303">
          <cell r="F1303" t="str">
            <v>IND_MLT_GR.CHI.WIND</v>
          </cell>
          <cell r="L1303">
            <v>-492.51</v>
          </cell>
          <cell r="M1303">
            <v>5.58</v>
          </cell>
          <cell r="U1303">
            <v>5.58</v>
          </cell>
          <cell r="Z1303">
            <v>-492.51</v>
          </cell>
          <cell r="AU1303">
            <v>-985.02</v>
          </cell>
        </row>
        <row r="1304">
          <cell r="F1304" t="str">
            <v>IND_MLT_GR.MOV</v>
          </cell>
          <cell r="L1304">
            <v>50.45</v>
          </cell>
          <cell r="M1304">
            <v>0</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IND_MLT_GR.MOV.CORPORATE</v>
          </cell>
          <cell r="M1305">
            <v>0</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IND_MLT_GR.MOV.EGREEN</v>
          </cell>
          <cell r="L1306">
            <v>-17.5</v>
          </cell>
          <cell r="U1306">
            <v>5.49</v>
          </cell>
          <cell r="Z1306">
            <v>-17.5</v>
          </cell>
          <cell r="AQ1306">
            <v>17.5</v>
          </cell>
          <cell r="AU1306">
            <v>-17.5</v>
          </cell>
        </row>
        <row r="1307">
          <cell r="F1307" t="str">
            <v>IND_MLT_GR.MOV.EN_DISTR</v>
          </cell>
          <cell r="L1307">
            <v>17.75</v>
          </cell>
          <cell r="O1307">
            <v>0.42</v>
          </cell>
          <cell r="U1307">
            <v>0.42</v>
          </cell>
          <cell r="Z1307">
            <v>17.75</v>
          </cell>
          <cell r="AU1307">
            <v>35.5</v>
          </cell>
        </row>
        <row r="1308">
          <cell r="F1308" t="str">
            <v>IND_MLT_GR.MOV.EN_PROD</v>
          </cell>
          <cell r="L1308">
            <v>5.61</v>
          </cell>
          <cell r="M1308">
            <v>29.1</v>
          </cell>
          <cell r="N1308">
            <v>-0.02</v>
          </cell>
          <cell r="U1308">
            <v>29.08</v>
          </cell>
          <cell r="Z1308">
            <v>5.61</v>
          </cell>
          <cell r="AU1308">
            <v>11.22</v>
          </cell>
        </row>
        <row r="1309">
          <cell r="F1309" t="str">
            <v>IND_MLT_GR.MOV.ERGA</v>
          </cell>
          <cell r="L1309">
            <v>38.729999999999997</v>
          </cell>
          <cell r="M1309">
            <v>112.7</v>
          </cell>
          <cell r="U1309">
            <v>112.7</v>
          </cell>
          <cell r="Z1309">
            <v>38.729999999999997</v>
          </cell>
          <cell r="AU1309">
            <v>77.459999999999994</v>
          </cell>
        </row>
        <row r="1310">
          <cell r="F1310" t="str">
            <v>IND_MLT_GR.MOV.EUROGEN</v>
          </cell>
          <cell r="L1310">
            <v>0.14000000000000001</v>
          </cell>
          <cell r="M1310">
            <v>112.7</v>
          </cell>
          <cell r="U1310">
            <v>112.7</v>
          </cell>
          <cell r="Z1310">
            <v>0.14000000000000001</v>
          </cell>
          <cell r="AU1310">
            <v>0.28000000000000003</v>
          </cell>
        </row>
        <row r="1311">
          <cell r="F1311" t="str">
            <v>IND_MLT_GR.MOV.TERNA</v>
          </cell>
          <cell r="L1311">
            <v>5.72</v>
          </cell>
          <cell r="M1311">
            <v>1.47</v>
          </cell>
          <cell r="O1311">
            <v>1.74</v>
          </cell>
          <cell r="P1311">
            <v>0.05</v>
          </cell>
          <cell r="Q1311">
            <v>0.09</v>
          </cell>
          <cell r="U1311">
            <v>3.35</v>
          </cell>
          <cell r="Z1311">
            <v>5.72</v>
          </cell>
          <cell r="AU1311">
            <v>11.44</v>
          </cell>
        </row>
        <row r="1312">
          <cell r="F1312" t="str">
            <v>IND_MLT_GR.MOV.TRIPLE</v>
          </cell>
          <cell r="O1312">
            <v>54.39</v>
          </cell>
          <cell r="Q1312">
            <v>17.5</v>
          </cell>
          <cell r="U1312">
            <v>54.39</v>
          </cell>
          <cell r="AU1312">
            <v>17.5</v>
          </cell>
        </row>
        <row r="1313">
          <cell r="F1313" t="str">
            <v>IND_MLT_GR.STO</v>
          </cell>
          <cell r="L1313">
            <v>-5652.17</v>
          </cell>
          <cell r="M1313">
            <v>38.619999999999997</v>
          </cell>
          <cell r="O1313">
            <v>33.67</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IND_MLT_TZ</v>
          </cell>
          <cell r="J1314">
            <v>86.22</v>
          </cell>
          <cell r="L1314">
            <v>2529.41</v>
          </cell>
          <cell r="M1314">
            <v>-0.28000000000000003</v>
          </cell>
          <cell r="N1314">
            <v>38.74</v>
          </cell>
          <cell r="O1314">
            <v>1.68</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IND_MLT_TZ.APE</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IND_MLT_TZ.CHI</v>
          </cell>
          <cell r="J1316">
            <v>86.22</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IND_MLT_TZ.MOV</v>
          </cell>
          <cell r="J1317">
            <v>-0.33</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IND_MLT_TZ.STO</v>
          </cell>
          <cell r="J1318">
            <v>86.22</v>
          </cell>
          <cell r="L1318">
            <v>2529.41</v>
          </cell>
          <cell r="M1318">
            <v>-0.28000000000000003</v>
          </cell>
          <cell r="N1318">
            <v>38.74</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IND_OBBL</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IND_OBBL.APE</v>
          </cell>
          <cell r="L1320">
            <v>5395</v>
          </cell>
          <cell r="M1320">
            <v>0.6</v>
          </cell>
          <cell r="S1320">
            <v>5.63</v>
          </cell>
          <cell r="T1320">
            <v>-0.01</v>
          </cell>
          <cell r="U1320">
            <v>0.6</v>
          </cell>
          <cell r="W1320">
            <v>-0.01</v>
          </cell>
          <cell r="Z1320">
            <v>5395</v>
          </cell>
          <cell r="AG1320">
            <v>5400.61</v>
          </cell>
          <cell r="AU1320">
            <v>16196.22</v>
          </cell>
        </row>
        <row r="1321">
          <cell r="F1321" t="str">
            <v>IND_OBBL.CHI</v>
          </cell>
          <cell r="L1321">
            <v>5403.42</v>
          </cell>
          <cell r="S1321">
            <v>5.67</v>
          </cell>
          <cell r="T1321">
            <v>-0.01</v>
          </cell>
          <cell r="U1321">
            <v>0.02</v>
          </cell>
          <cell r="W1321">
            <v>-0.01</v>
          </cell>
          <cell r="Z1321">
            <v>5403.42</v>
          </cell>
          <cell r="AG1321">
            <v>5409.07</v>
          </cell>
          <cell r="AU1321">
            <v>16221.56</v>
          </cell>
        </row>
        <row r="1322">
          <cell r="F1322" t="str">
            <v>IND_OBBL.MOV</v>
          </cell>
          <cell r="G1322">
            <v>14.3</v>
          </cell>
          <cell r="I1322">
            <v>10.119999999999999</v>
          </cell>
          <cell r="L1322">
            <v>8.42</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IND_OBBL.STO</v>
          </cell>
          <cell r="L1323">
            <v>5403.42</v>
          </cell>
          <cell r="S1323">
            <v>5.67</v>
          </cell>
          <cell r="T1323">
            <v>-0.01</v>
          </cell>
          <cell r="U1323">
            <v>0.15</v>
          </cell>
          <cell r="W1323">
            <v>-0.01</v>
          </cell>
          <cell r="Z1323">
            <v>5403.42</v>
          </cell>
          <cell r="AG1323">
            <v>5409.07</v>
          </cell>
          <cell r="AU1323">
            <v>16221.56</v>
          </cell>
        </row>
        <row r="1324">
          <cell r="F1324" t="str">
            <v>IND_TOT</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20.14</v>
          </cell>
          <cell r="T1324">
            <v>-680.9</v>
          </cell>
          <cell r="U1324">
            <v>392.52</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IND_TZ_TOT</v>
          </cell>
          <cell r="H1325">
            <v>-0.56999999999999995</v>
          </cell>
          <cell r="I1325">
            <v>-0.49</v>
          </cell>
          <cell r="J1325">
            <v>92.53</v>
          </cell>
          <cell r="K1325">
            <v>-1.35</v>
          </cell>
          <cell r="L1325">
            <v>13580.9</v>
          </cell>
          <cell r="M1325">
            <v>-1.56</v>
          </cell>
          <cell r="N1325">
            <v>39.06</v>
          </cell>
          <cell r="O1325">
            <v>-5.54</v>
          </cell>
          <cell r="P1325">
            <v>155.97</v>
          </cell>
          <cell r="Q1325">
            <v>-0.06</v>
          </cell>
          <cell r="R1325">
            <v>3107.3</v>
          </cell>
          <cell r="S1325">
            <v>5.67</v>
          </cell>
          <cell r="T1325">
            <v>904.87</v>
          </cell>
          <cell r="U1325">
            <v>42.2</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IND_TZ_TOT.APE</v>
          </cell>
          <cell r="G1326">
            <v>-0.12</v>
          </cell>
          <cell r="H1326">
            <v>-0.01</v>
          </cell>
          <cell r="I1326">
            <v>-1.2</v>
          </cell>
          <cell r="J1326">
            <v>92.62</v>
          </cell>
          <cell r="K1326">
            <v>-1.38</v>
          </cell>
          <cell r="L1326">
            <v>13423.54</v>
          </cell>
          <cell r="M1326">
            <v>-2.52</v>
          </cell>
          <cell r="O1326">
            <v>-8.7799999999999994</v>
          </cell>
          <cell r="R1326">
            <v>2603.91</v>
          </cell>
          <cell r="S1326">
            <v>6.38</v>
          </cell>
          <cell r="T1326">
            <v>740.19</v>
          </cell>
          <cell r="U1326">
            <v>18.850000000000001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IND_TZ_TOT.CHI</v>
          </cell>
          <cell r="G1327">
            <v>14924.16</v>
          </cell>
          <cell r="H1327">
            <v>-0.56999999999999995</v>
          </cell>
          <cell r="I1327">
            <v>-0.49</v>
          </cell>
          <cell r="J1327">
            <v>92.53</v>
          </cell>
          <cell r="K1327">
            <v>-1.35</v>
          </cell>
          <cell r="L1327">
            <v>13580.9</v>
          </cell>
          <cell r="M1327">
            <v>-1.56</v>
          </cell>
          <cell r="N1327">
            <v>39.06</v>
          </cell>
          <cell r="O1327">
            <v>-5.54</v>
          </cell>
          <cell r="P1327">
            <v>155.97</v>
          </cell>
          <cell r="Q1327">
            <v>-0.06</v>
          </cell>
          <cell r="R1327">
            <v>3107.3</v>
          </cell>
          <cell r="S1327">
            <v>5.67</v>
          </cell>
          <cell r="T1327">
            <v>904.87</v>
          </cell>
          <cell r="U1327">
            <v>42.2</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8385.0699999999906</v>
          </cell>
          <cell r="I2317">
            <v>14608.75</v>
          </cell>
          <cell r="J2317">
            <v>13532.59</v>
          </cell>
          <cell r="K2317">
            <v>2121.79</v>
          </cell>
          <cell r="L2317">
            <v>590032.570000001</v>
          </cell>
          <cell r="M2317">
            <v>9068.9000000000106</v>
          </cell>
          <cell r="N2317">
            <v>5280.33</v>
          </cell>
          <cell r="O2317">
            <v>26995.14</v>
          </cell>
          <cell r="P2317">
            <v>10804.37</v>
          </cell>
          <cell r="Q2317">
            <v>7726.1299999999901</v>
          </cell>
          <cell r="R2317">
            <v>180935.18</v>
          </cell>
          <cell r="S2317">
            <v>1987.72</v>
          </cell>
          <cell r="T2317">
            <v>1243662.24</v>
          </cell>
          <cell r="U2317">
            <v>58438.74</v>
          </cell>
          <cell r="V2317">
            <v>4215.8900000000003</v>
          </cell>
          <cell r="W2317">
            <v>86428.289999999906</v>
          </cell>
          <cell r="X2317">
            <v>1134301.0900000001</v>
          </cell>
          <cell r="Y2317">
            <v>79329.98</v>
          </cell>
          <cell r="Z2317">
            <v>590074.85000000102</v>
          </cell>
          <cell r="AA2317">
            <v>8709.5600000000104</v>
          </cell>
          <cell r="AB2317">
            <v>-1959.05</v>
          </cell>
          <cell r="AC2317">
            <v>-1534.6</v>
          </cell>
          <cell r="AD2317">
            <v>98631.510000000097</v>
          </cell>
          <cell r="AE2317">
            <v>285926.21000000002</v>
          </cell>
          <cell r="AF2317">
            <v>22623.79</v>
          </cell>
          <cell r="AG2317">
            <v>3916359.2899999898</v>
          </cell>
          <cell r="AH2317">
            <v>205055</v>
          </cell>
          <cell r="AI2317">
            <v>73874.090000000098</v>
          </cell>
          <cell r="AJ2317">
            <v>2137.98</v>
          </cell>
          <cell r="AK2317">
            <v>10263.18</v>
          </cell>
          <cell r="AL2317">
            <v>158189.85999999999</v>
          </cell>
          <cell r="AM2317">
            <v>110393.79</v>
          </cell>
          <cell r="AN2317">
            <v>9069.27</v>
          </cell>
          <cell r="AO2317">
            <v>293105.08</v>
          </cell>
          <cell r="AP2317">
            <v>2.8599999999999901</v>
          </cell>
          <cell r="AQ2317">
            <v>-1012.31</v>
          </cell>
          <cell r="AR2317">
            <v>-140.84</v>
          </cell>
          <cell r="AS2317">
            <v>4439.3</v>
          </cell>
          <cell r="AT2317">
            <v>-2274.3000000000002</v>
          </cell>
          <cell r="AU2317">
            <v>9260049.1499999892</v>
          </cell>
        </row>
      </sheetData>
      <sheetData sheetId="23" refreshError="1">
        <row r="2">
          <cell r="F2" t="str">
            <v>Somma di importo</v>
          </cell>
          <cell r="G2" t="str">
            <v>società</v>
          </cell>
        </row>
        <row r="3">
          <cell r="F3" t="str">
            <v>conto</v>
          </cell>
          <cell r="G3" t="str">
            <v>CESAP.TOT</v>
          </cell>
          <cell r="H3" t="str">
            <v>CESI.TOT</v>
          </cell>
          <cell r="I3" t="str">
            <v>CONPH.TOT</v>
          </cell>
          <cell r="J3" t="str">
            <v>CORPORATE.TOT</v>
          </cell>
          <cell r="K3" t="str">
            <v>DALM_TR.TOT</v>
          </cell>
          <cell r="L3" t="str">
            <v>EL_AMBIE.TOT</v>
          </cell>
          <cell r="M3" t="str">
            <v>EN_DISTR.TOT</v>
          </cell>
          <cell r="N3" t="str">
            <v>EN_FTL.TOT</v>
          </cell>
          <cell r="O3" t="str">
            <v>EN_HYDRO.TOT</v>
          </cell>
          <cell r="P3" t="str">
            <v>EN_POWER.TOT</v>
          </cell>
          <cell r="Q3" t="str">
            <v>EN_PROD.TOT</v>
          </cell>
          <cell r="R3" t="str">
            <v>EN_TRADE.TOT</v>
          </cell>
          <cell r="S3" t="str">
            <v>ENEL_IT.TOT</v>
          </cell>
          <cell r="T3" t="str">
            <v>ENEL_RE.TOT</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0.31</v>
          </cell>
          <cell r="H4">
            <v>0.01</v>
          </cell>
          <cell r="I4">
            <v>0.28000000000000003</v>
          </cell>
          <cell r="J4">
            <v>154.41999999999999</v>
          </cell>
          <cell r="K4">
            <v>150.52000000000001</v>
          </cell>
          <cell r="L4">
            <v>150.52000000000001</v>
          </cell>
          <cell r="M4">
            <v>61.35</v>
          </cell>
          <cell r="N4">
            <v>0.28000000000000003</v>
          </cell>
          <cell r="Q4">
            <v>150.52000000000001</v>
          </cell>
          <cell r="T4">
            <v>154.71</v>
          </cell>
          <cell r="AA4">
            <v>0.59</v>
          </cell>
          <cell r="AC4">
            <v>2.52</v>
          </cell>
          <cell r="AR4">
            <v>215.57</v>
          </cell>
        </row>
        <row r="5">
          <cell r="F5" t="str">
            <v>ACC_ANT_GR.APE</v>
          </cell>
          <cell r="G5">
            <v>5.89</v>
          </cell>
          <cell r="H5">
            <v>0.04</v>
          </cell>
          <cell r="I5">
            <v>0.44</v>
          </cell>
          <cell r="J5">
            <v>5.89</v>
          </cell>
          <cell r="K5">
            <v>6.65</v>
          </cell>
          <cell r="L5">
            <v>6.65</v>
          </cell>
          <cell r="N5">
            <v>0.44</v>
          </cell>
          <cell r="P5">
            <v>0.45</v>
          </cell>
          <cell r="Q5">
            <v>5.89</v>
          </cell>
          <cell r="T5">
            <v>7.09</v>
          </cell>
          <cell r="V5">
            <v>0.76</v>
          </cell>
          <cell r="AA5">
            <v>0.74</v>
          </cell>
          <cell r="AC5">
            <v>2.54</v>
          </cell>
          <cell r="AR5">
            <v>10.86</v>
          </cell>
        </row>
        <row r="6">
          <cell r="F6" t="str">
            <v>ACC_ANT_GR.APE.CESI</v>
          </cell>
          <cell r="G6">
            <v>3.85</v>
          </cell>
          <cell r="H6">
            <v>0.63</v>
          </cell>
          <cell r="I6">
            <v>0.44</v>
          </cell>
          <cell r="J6">
            <v>3.85</v>
          </cell>
          <cell r="K6">
            <v>4.4800000000000004</v>
          </cell>
          <cell r="L6">
            <v>4.4800000000000004</v>
          </cell>
          <cell r="P6">
            <v>0.01</v>
          </cell>
          <cell r="T6">
            <v>4.92</v>
          </cell>
          <cell r="AR6">
            <v>0.01</v>
          </cell>
        </row>
        <row r="7">
          <cell r="F7" t="str">
            <v>ACC_ANT_GR.APE.EN_DISTR</v>
          </cell>
          <cell r="G7">
            <v>150.52000000000001</v>
          </cell>
          <cell r="H7">
            <v>0.04</v>
          </cell>
          <cell r="I7">
            <v>0.28000000000000003</v>
          </cell>
          <cell r="J7">
            <v>154.41999999999999</v>
          </cell>
          <cell r="K7">
            <v>150.52000000000001</v>
          </cell>
          <cell r="L7">
            <v>150.52000000000001</v>
          </cell>
          <cell r="T7">
            <v>154.71</v>
          </cell>
          <cell r="AR7">
            <v>0.04</v>
          </cell>
        </row>
        <row r="8">
          <cell r="F8" t="str">
            <v>ACC_ANT_GR.APE.ENEL_IT</v>
          </cell>
          <cell r="G8">
            <v>4.24</v>
          </cell>
          <cell r="I8">
            <v>0.28000000000000003</v>
          </cell>
          <cell r="J8">
            <v>4.1100000000000003</v>
          </cell>
          <cell r="K8">
            <v>4.24</v>
          </cell>
          <cell r="L8">
            <v>4.24</v>
          </cell>
          <cell r="N8">
            <v>0.44</v>
          </cell>
          <cell r="P8">
            <v>0.44</v>
          </cell>
          <cell r="Q8">
            <v>3.85</v>
          </cell>
          <cell r="T8">
            <v>4.3899999999999997</v>
          </cell>
          <cell r="V8">
            <v>0.63</v>
          </cell>
          <cell r="AC8">
            <v>2.54</v>
          </cell>
          <cell r="AR8">
            <v>7.9</v>
          </cell>
        </row>
        <row r="9">
          <cell r="F9" t="str">
            <v>ACC_ANT_GR.APE.SEI</v>
          </cell>
          <cell r="G9">
            <v>144.63</v>
          </cell>
          <cell r="H9">
            <v>-0.76</v>
          </cell>
          <cell r="I9">
            <v>-0.16</v>
          </cell>
          <cell r="J9">
            <v>148.53</v>
          </cell>
          <cell r="K9">
            <v>143.87</v>
          </cell>
          <cell r="L9">
            <v>143.87</v>
          </cell>
          <cell r="T9">
            <v>147.62</v>
          </cell>
          <cell r="AA9">
            <v>0.74</v>
          </cell>
          <cell r="AR9">
            <v>0.74</v>
          </cell>
        </row>
        <row r="10">
          <cell r="F10" t="str">
            <v>ACC_ANT_GR.CHI</v>
          </cell>
          <cell r="G10">
            <v>0.31</v>
          </cell>
          <cell r="H10">
            <v>-0.63</v>
          </cell>
          <cell r="I10">
            <v>-0.16</v>
          </cell>
          <cell r="J10">
            <v>0.26</v>
          </cell>
          <cell r="K10">
            <v>-0.24</v>
          </cell>
          <cell r="L10">
            <v>-0.24</v>
          </cell>
          <cell r="M10">
            <v>61.35</v>
          </cell>
          <cell r="N10">
            <v>0.28000000000000003</v>
          </cell>
          <cell r="Q10">
            <v>150.52000000000001</v>
          </cell>
          <cell r="T10">
            <v>-0.53</v>
          </cell>
          <cell r="AA10">
            <v>0.59</v>
          </cell>
          <cell r="AC10">
            <v>2.52</v>
          </cell>
          <cell r="AR10">
            <v>215.57</v>
          </cell>
        </row>
        <row r="11">
          <cell r="F11" t="str">
            <v>ACC_ANT_GR.CHI.ENEL_IT</v>
          </cell>
          <cell r="G11">
            <v>0.31</v>
          </cell>
          <cell r="H11">
            <v>0.01</v>
          </cell>
          <cell r="I11">
            <v>0.28000000000000003</v>
          </cell>
          <cell r="J11">
            <v>154.41999999999999</v>
          </cell>
          <cell r="K11">
            <v>150.52000000000001</v>
          </cell>
          <cell r="L11">
            <v>150.52000000000001</v>
          </cell>
          <cell r="M11">
            <v>61.35</v>
          </cell>
          <cell r="N11">
            <v>0.28000000000000003</v>
          </cell>
          <cell r="Q11">
            <v>4.24</v>
          </cell>
          <cell r="T11">
            <v>154.71</v>
          </cell>
          <cell r="AC11">
            <v>2.52</v>
          </cell>
          <cell r="AR11">
            <v>68.7</v>
          </cell>
        </row>
        <row r="12">
          <cell r="F12" t="str">
            <v>ACC_ANT_GR.MOV</v>
          </cell>
          <cell r="G12">
            <v>0.31</v>
          </cell>
          <cell r="H12">
            <v>-0.04</v>
          </cell>
          <cell r="I12">
            <v>1.07</v>
          </cell>
          <cell r="J12">
            <v>0.97</v>
          </cell>
          <cell r="K12">
            <v>11.54</v>
          </cell>
          <cell r="L12">
            <v>11.76</v>
          </cell>
          <cell r="M12">
            <v>61.35</v>
          </cell>
          <cell r="N12">
            <v>-0.16</v>
          </cell>
          <cell r="P12">
            <v>-0.45</v>
          </cell>
          <cell r="Q12">
            <v>144.63</v>
          </cell>
          <cell r="S12">
            <v>0.22</v>
          </cell>
          <cell r="T12">
            <v>73.709999999999994</v>
          </cell>
          <cell r="V12">
            <v>-0.76</v>
          </cell>
          <cell r="AA12">
            <v>-0.15</v>
          </cell>
          <cell r="AC12">
            <v>-0.02</v>
          </cell>
          <cell r="AR12">
            <v>204.71</v>
          </cell>
        </row>
        <row r="13">
          <cell r="F13" t="str">
            <v>ACC_ANT_GR.MOV.CESI</v>
          </cell>
          <cell r="G13">
            <v>5.25</v>
          </cell>
          <cell r="H13">
            <v>0.38</v>
          </cell>
          <cell r="I13">
            <v>0.3</v>
          </cell>
          <cell r="J13">
            <v>0.64</v>
          </cell>
          <cell r="K13">
            <v>6.57</v>
          </cell>
          <cell r="L13">
            <v>6.57</v>
          </cell>
          <cell r="M13">
            <v>0.3</v>
          </cell>
          <cell r="N13">
            <v>0.64</v>
          </cell>
          <cell r="P13">
            <v>-0.01</v>
          </cell>
          <cell r="T13">
            <v>66.650000000000006</v>
          </cell>
          <cell r="AR13">
            <v>-0.01</v>
          </cell>
        </row>
        <row r="14">
          <cell r="F14" t="str">
            <v>ACC_ANT_GR.MOV.EN_DISTR</v>
          </cell>
          <cell r="G14">
            <v>8.1199999999999992</v>
          </cell>
          <cell r="H14">
            <v>-0.04</v>
          </cell>
          <cell r="I14">
            <v>1.07</v>
          </cell>
          <cell r="J14">
            <v>0.97</v>
          </cell>
          <cell r="K14">
            <v>11.54</v>
          </cell>
          <cell r="L14">
            <v>11.76</v>
          </cell>
          <cell r="N14">
            <v>0.92</v>
          </cell>
          <cell r="S14">
            <v>0.22</v>
          </cell>
          <cell r="T14">
            <v>73.709999999999994</v>
          </cell>
          <cell r="AR14">
            <v>-0.04</v>
          </cell>
        </row>
        <row r="15">
          <cell r="F15" t="str">
            <v>ACC_ANT_GR.MOV.ENEL_IT</v>
          </cell>
          <cell r="G15">
            <v>0.31</v>
          </cell>
          <cell r="H15">
            <v>1</v>
          </cell>
          <cell r="I15">
            <v>0.77</v>
          </cell>
          <cell r="J15">
            <v>0.33</v>
          </cell>
          <cell r="K15">
            <v>4.97</v>
          </cell>
          <cell r="L15">
            <v>5.19</v>
          </cell>
          <cell r="M15">
            <v>61.35</v>
          </cell>
          <cell r="N15">
            <v>-0.16</v>
          </cell>
          <cell r="P15">
            <v>-0.44</v>
          </cell>
          <cell r="Q15">
            <v>0.39</v>
          </cell>
          <cell r="S15">
            <v>0.22</v>
          </cell>
          <cell r="T15">
            <v>7.06</v>
          </cell>
          <cell r="V15">
            <v>-0.63</v>
          </cell>
          <cell r="AC15">
            <v>-0.02</v>
          </cell>
          <cell r="AR15">
            <v>60.8</v>
          </cell>
        </row>
        <row r="16">
          <cell r="F16" t="str">
            <v>ACC_ANT_GR.MOV.SEI</v>
          </cell>
          <cell r="G16">
            <v>8.1199999999999992</v>
          </cell>
          <cell r="H16">
            <v>1.38</v>
          </cell>
          <cell r="I16">
            <v>1.07</v>
          </cell>
          <cell r="J16">
            <v>0.97</v>
          </cell>
          <cell r="K16">
            <v>11.54</v>
          </cell>
          <cell r="L16">
            <v>11.76</v>
          </cell>
          <cell r="N16">
            <v>0.92</v>
          </cell>
          <cell r="S16">
            <v>0.22</v>
          </cell>
          <cell r="T16">
            <v>73.709999999999994</v>
          </cell>
          <cell r="AA16">
            <v>-0.15</v>
          </cell>
          <cell r="AR16">
            <v>-0.15</v>
          </cell>
        </row>
        <row r="17">
          <cell r="F17" t="str">
            <v>ACC_ANT_GR.STO</v>
          </cell>
          <cell r="G17">
            <v>0.31</v>
          </cell>
          <cell r="H17">
            <v>2</v>
          </cell>
          <cell r="I17">
            <v>5</v>
          </cell>
          <cell r="J17">
            <v>2</v>
          </cell>
          <cell r="K17">
            <v>14.95</v>
          </cell>
          <cell r="L17">
            <v>14.95</v>
          </cell>
          <cell r="M17">
            <v>61.35</v>
          </cell>
          <cell r="N17">
            <v>0.28000000000000003</v>
          </cell>
          <cell r="Q17">
            <v>150.52000000000001</v>
          </cell>
          <cell r="T17">
            <v>928.97</v>
          </cell>
          <cell r="AA17">
            <v>0.59</v>
          </cell>
          <cell r="AC17">
            <v>2.52</v>
          </cell>
          <cell r="AR17">
            <v>215.57</v>
          </cell>
        </row>
        <row r="18">
          <cell r="F18" t="str">
            <v>ACC_ANT_TZ</v>
          </cell>
          <cell r="G18">
            <v>150.82</v>
          </cell>
          <cell r="H18">
            <v>24.55</v>
          </cell>
          <cell r="I18">
            <v>0.01</v>
          </cell>
          <cell r="J18">
            <v>452.94</v>
          </cell>
          <cell r="K18">
            <v>203.73</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ACC_ANT_TZ.APE</v>
          </cell>
          <cell r="G19">
            <v>4.9000000000000004</v>
          </cell>
          <cell r="I19">
            <v>0.01</v>
          </cell>
          <cell r="J19">
            <v>498.88</v>
          </cell>
          <cell r="K19">
            <v>0.01</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ACC_ANT_TZ.CHI</v>
          </cell>
          <cell r="G20">
            <v>4.9000000000000004</v>
          </cell>
          <cell r="I20">
            <v>0.01</v>
          </cell>
          <cell r="J20">
            <v>452.94</v>
          </cell>
          <cell r="K20">
            <v>4.9000000000000004</v>
          </cell>
          <cell r="L20">
            <v>4.9000000000000004</v>
          </cell>
          <cell r="M20">
            <v>11.94</v>
          </cell>
          <cell r="N20">
            <v>59.64</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ACC_ANT_TZ.MOV</v>
          </cell>
          <cell r="G21">
            <v>4.9000000000000004</v>
          </cell>
          <cell r="H21">
            <v>0.19</v>
          </cell>
          <cell r="I21">
            <v>0.48</v>
          </cell>
          <cell r="J21">
            <v>-45.94</v>
          </cell>
          <cell r="K21">
            <v>-0.01</v>
          </cell>
          <cell r="L21">
            <v>4.9000000000000004</v>
          </cell>
          <cell r="M21">
            <v>-43.15</v>
          </cell>
          <cell r="N21">
            <v>-0.38</v>
          </cell>
          <cell r="O21">
            <v>2.83</v>
          </cell>
          <cell r="P21">
            <v>-24.26</v>
          </cell>
          <cell r="Q21">
            <v>2.87</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ACC_ANT_TZ.STO</v>
          </cell>
          <cell r="G22">
            <v>4.9000000000000004</v>
          </cell>
          <cell r="I22">
            <v>0.01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ACC_LIC</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ACCONTI_LIC</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ACQ_EN</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ACQEN_TOT</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ACQEN_TOT_EB</v>
          </cell>
          <cell r="G27">
            <v>1144.1199999999999</v>
          </cell>
          <cell r="H27">
            <v>163.62</v>
          </cell>
          <cell r="I27">
            <v>214.27</v>
          </cell>
          <cell r="J27">
            <v>3320.8</v>
          </cell>
          <cell r="K27">
            <v>1580.65</v>
          </cell>
          <cell r="L27">
            <v>1594.14</v>
          </cell>
          <cell r="R27">
            <v>1902.14</v>
          </cell>
          <cell r="T27">
            <v>150.31</v>
          </cell>
          <cell r="AE27">
            <v>5222.9399999999996</v>
          </cell>
          <cell r="AF27">
            <v>3320.8</v>
          </cell>
          <cell r="AR27">
            <v>13766.68</v>
          </cell>
        </row>
        <row r="28">
          <cell r="F28" t="str">
            <v>ALLAC_FA</v>
          </cell>
          <cell r="G28">
            <v>252.98</v>
          </cell>
          <cell r="H28">
            <v>13.86</v>
          </cell>
          <cell r="I28">
            <v>70.39</v>
          </cell>
          <cell r="J28">
            <v>16.32</v>
          </cell>
          <cell r="K28">
            <v>353.55</v>
          </cell>
          <cell r="L28">
            <v>353.77</v>
          </cell>
          <cell r="M28">
            <v>3897.45</v>
          </cell>
          <cell r="T28">
            <v>155.21</v>
          </cell>
          <cell r="AE28">
            <v>3897.45</v>
          </cell>
          <cell r="AR28">
            <v>7794.9</v>
          </cell>
        </row>
        <row r="29">
          <cell r="F29" t="str">
            <v>ALLAC_FA.APE</v>
          </cell>
          <cell r="G29">
            <v>140.97999999999999</v>
          </cell>
          <cell r="H29">
            <v>46.87</v>
          </cell>
          <cell r="I29">
            <v>69.37</v>
          </cell>
          <cell r="J29">
            <v>16.11</v>
          </cell>
          <cell r="K29">
            <v>273.33</v>
          </cell>
          <cell r="L29">
            <v>273.33</v>
          </cell>
          <cell r="M29">
            <v>3931.24</v>
          </cell>
          <cell r="T29">
            <v>4.9000000000000004</v>
          </cell>
          <cell r="AE29">
            <v>3931.24</v>
          </cell>
          <cell r="AR29">
            <v>7862.48</v>
          </cell>
        </row>
        <row r="30">
          <cell r="F30" t="str">
            <v>ALLAC_FA.CHI</v>
          </cell>
          <cell r="G30">
            <v>252.98</v>
          </cell>
          <cell r="H30">
            <v>13.86</v>
          </cell>
          <cell r="I30">
            <v>70.39</v>
          </cell>
          <cell r="J30">
            <v>16.32</v>
          </cell>
          <cell r="K30">
            <v>353.55</v>
          </cell>
          <cell r="L30">
            <v>353.77</v>
          </cell>
          <cell r="M30">
            <v>3897.45</v>
          </cell>
          <cell r="T30">
            <v>155.21</v>
          </cell>
          <cell r="AE30">
            <v>3897.45</v>
          </cell>
          <cell r="AR30">
            <v>7794.9</v>
          </cell>
        </row>
        <row r="31">
          <cell r="F31" t="str">
            <v>ALLAC_FA.MOV</v>
          </cell>
          <cell r="G31">
            <v>112</v>
          </cell>
          <cell r="H31">
            <v>-33.01</v>
          </cell>
          <cell r="I31">
            <v>1.02</v>
          </cell>
          <cell r="J31">
            <v>0.21</v>
          </cell>
          <cell r="K31">
            <v>80.22</v>
          </cell>
          <cell r="L31">
            <v>80.44</v>
          </cell>
          <cell r="M31">
            <v>-33.79</v>
          </cell>
          <cell r="T31">
            <v>150.31</v>
          </cell>
          <cell r="AE31">
            <v>-33.79</v>
          </cell>
          <cell r="AR31">
            <v>-67.58</v>
          </cell>
        </row>
        <row r="32">
          <cell r="F32" t="str">
            <v>ALLAC_FA.STO</v>
          </cell>
          <cell r="G32">
            <v>252.98</v>
          </cell>
          <cell r="H32">
            <v>13.86</v>
          </cell>
          <cell r="I32">
            <v>70.39</v>
          </cell>
          <cell r="J32">
            <v>16.32</v>
          </cell>
          <cell r="K32">
            <v>353.55</v>
          </cell>
          <cell r="L32">
            <v>353.77</v>
          </cell>
          <cell r="M32">
            <v>3897.45</v>
          </cell>
          <cell r="T32">
            <v>155.21</v>
          </cell>
          <cell r="AE32">
            <v>3897.45</v>
          </cell>
          <cell r="AR32">
            <v>7794.9</v>
          </cell>
        </row>
        <row r="33">
          <cell r="F33" t="str">
            <v>ALTRE_ATTINV</v>
          </cell>
          <cell r="G33">
            <v>1144.1199999999999</v>
          </cell>
          <cell r="H33">
            <v>-0.2</v>
          </cell>
          <cell r="I33">
            <v>214.27</v>
          </cell>
          <cell r="J33">
            <v>58.64</v>
          </cell>
          <cell r="K33">
            <v>1580.65</v>
          </cell>
          <cell r="L33">
            <v>1594.14</v>
          </cell>
          <cell r="O33">
            <v>0.49</v>
          </cell>
          <cell r="T33">
            <v>4.9000000000000004</v>
          </cell>
          <cell r="AB33">
            <v>-2.72</v>
          </cell>
          <cell r="AE33">
            <v>35.28</v>
          </cell>
          <cell r="AH33">
            <v>0.06</v>
          </cell>
          <cell r="AM33">
            <v>36.68</v>
          </cell>
          <cell r="AN33">
            <v>0.17</v>
          </cell>
          <cell r="AQ33">
            <v>0.8</v>
          </cell>
          <cell r="AR33">
            <v>70.56</v>
          </cell>
        </row>
        <row r="34">
          <cell r="F34" t="str">
            <v>ALTSCORTE_EB</v>
          </cell>
          <cell r="G34">
            <v>252.98</v>
          </cell>
          <cell r="H34">
            <v>13.86</v>
          </cell>
          <cell r="I34">
            <v>70.39</v>
          </cell>
          <cell r="J34">
            <v>16.32</v>
          </cell>
          <cell r="K34">
            <v>353.55</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AMM</v>
          </cell>
          <cell r="G35">
            <v>0.19</v>
          </cell>
          <cell r="H35">
            <v>1.46</v>
          </cell>
          <cell r="I35">
            <v>0.02</v>
          </cell>
          <cell r="J35">
            <v>0.5</v>
          </cell>
          <cell r="K35">
            <v>0.72</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ANT_CLI_GR</v>
          </cell>
          <cell r="G36">
            <v>333.17</v>
          </cell>
          <cell r="H36">
            <v>57.23</v>
          </cell>
          <cell r="I36">
            <v>49.65</v>
          </cell>
          <cell r="J36">
            <v>14.2</v>
          </cell>
          <cell r="K36">
            <v>454.25</v>
          </cell>
          <cell r="L36">
            <v>464.84</v>
          </cell>
          <cell r="N36">
            <v>146.28</v>
          </cell>
          <cell r="P36">
            <v>976.51</v>
          </cell>
          <cell r="S36">
            <v>70.2</v>
          </cell>
          <cell r="T36">
            <v>4.9000000000000004</v>
          </cell>
          <cell r="AR36">
            <v>1192.99</v>
          </cell>
        </row>
        <row r="37">
          <cell r="F37" t="str">
            <v>ANT_CLI_GR.APE</v>
          </cell>
          <cell r="G37">
            <v>1346.8</v>
          </cell>
          <cell r="H37">
            <v>101.1</v>
          </cell>
          <cell r="I37">
            <v>217.27</v>
          </cell>
          <cell r="J37">
            <v>65.31</v>
          </cell>
          <cell r="K37">
            <v>1730.48</v>
          </cell>
          <cell r="L37">
            <v>1730.48</v>
          </cell>
          <cell r="N37">
            <v>55.36</v>
          </cell>
          <cell r="O37">
            <v>54.89</v>
          </cell>
          <cell r="P37">
            <v>936.04</v>
          </cell>
          <cell r="R37">
            <v>260.77</v>
          </cell>
          <cell r="S37">
            <v>55.34</v>
          </cell>
          <cell r="T37">
            <v>2783.45</v>
          </cell>
          <cell r="AC37">
            <v>0.13</v>
          </cell>
          <cell r="AE37">
            <v>0.66</v>
          </cell>
          <cell r="AR37">
            <v>992.17</v>
          </cell>
        </row>
        <row r="38">
          <cell r="F38" t="str">
            <v>ANT_CLI_GR.APE.EL_GEN</v>
          </cell>
          <cell r="G38">
            <v>1346.8</v>
          </cell>
          <cell r="H38">
            <v>101.1</v>
          </cell>
          <cell r="I38">
            <v>217.27</v>
          </cell>
          <cell r="J38">
            <v>65.31</v>
          </cell>
          <cell r="K38">
            <v>1730.48</v>
          </cell>
          <cell r="L38">
            <v>1730.48</v>
          </cell>
          <cell r="N38">
            <v>16.23</v>
          </cell>
          <cell r="O38">
            <v>45.85</v>
          </cell>
          <cell r="P38">
            <v>25.43</v>
          </cell>
          <cell r="R38">
            <v>63.32</v>
          </cell>
          <cell r="S38">
            <v>0.66</v>
          </cell>
          <cell r="T38">
            <v>521.41</v>
          </cell>
          <cell r="AE38">
            <v>0.66</v>
          </cell>
          <cell r="AR38">
            <v>1.32</v>
          </cell>
        </row>
        <row r="39">
          <cell r="F39" t="str">
            <v>ANT_CLI_GR.APE.EN_DISTR</v>
          </cell>
          <cell r="G39">
            <v>3.65</v>
          </cell>
          <cell r="H39">
            <v>0.54</v>
          </cell>
          <cell r="I39">
            <v>0.69</v>
          </cell>
          <cell r="J39">
            <v>0.12</v>
          </cell>
          <cell r="K39">
            <v>5</v>
          </cell>
          <cell r="L39">
            <v>5</v>
          </cell>
          <cell r="M39">
            <v>69.37</v>
          </cell>
          <cell r="N39">
            <v>16.11</v>
          </cell>
          <cell r="O39">
            <v>46.13</v>
          </cell>
          <cell r="P39">
            <v>9.16</v>
          </cell>
          <cell r="S39">
            <v>46.03</v>
          </cell>
          <cell r="T39">
            <v>437.5</v>
          </cell>
          <cell r="AR39">
            <v>55.19</v>
          </cell>
        </row>
        <row r="40">
          <cell r="F40" t="str">
            <v>ANT_CLI_GR.APE.EN_POWER</v>
          </cell>
          <cell r="G40">
            <v>147.91</v>
          </cell>
          <cell r="H40">
            <v>25.65</v>
          </cell>
          <cell r="I40">
            <v>24.73</v>
          </cell>
          <cell r="J40">
            <v>14.78</v>
          </cell>
          <cell r="K40">
            <v>213.07</v>
          </cell>
          <cell r="L40">
            <v>225.92</v>
          </cell>
          <cell r="N40">
            <v>16.23</v>
          </cell>
          <cell r="O40">
            <v>45.85</v>
          </cell>
          <cell r="P40">
            <v>25.43</v>
          </cell>
          <cell r="R40">
            <v>63.32</v>
          </cell>
          <cell r="S40">
            <v>0.22</v>
          </cell>
          <cell r="T40">
            <v>521.41</v>
          </cell>
          <cell r="AR40">
            <v>0.22</v>
          </cell>
        </row>
        <row r="41">
          <cell r="F41" t="str">
            <v>ANT_CLI_GR.APE.EN_PROD</v>
          </cell>
          <cell r="G41">
            <v>41.08</v>
          </cell>
          <cell r="H41">
            <v>7.72</v>
          </cell>
          <cell r="I41">
            <v>7.67</v>
          </cell>
          <cell r="J41">
            <v>4.3899999999999997</v>
          </cell>
          <cell r="K41">
            <v>60.86</v>
          </cell>
          <cell r="L41">
            <v>61.54</v>
          </cell>
          <cell r="M41">
            <v>-69.37</v>
          </cell>
          <cell r="N41">
            <v>0.12</v>
          </cell>
          <cell r="O41">
            <v>-0.28000000000000003</v>
          </cell>
          <cell r="P41">
            <v>805.73</v>
          </cell>
          <cell r="R41">
            <v>63.32</v>
          </cell>
          <cell r="S41">
            <v>3.85</v>
          </cell>
          <cell r="T41">
            <v>83.91</v>
          </cell>
          <cell r="AR41">
            <v>809.58</v>
          </cell>
        </row>
        <row r="42">
          <cell r="F42" t="str">
            <v>ANT_CLI_GR.APE.ERGA</v>
          </cell>
          <cell r="G42">
            <v>0.82</v>
          </cell>
          <cell r="H42">
            <v>0.14000000000000001</v>
          </cell>
          <cell r="I42">
            <v>0.15</v>
          </cell>
          <cell r="J42">
            <v>7.0000000000000007E-2</v>
          </cell>
          <cell r="K42">
            <v>1.18</v>
          </cell>
          <cell r="L42">
            <v>1.18</v>
          </cell>
          <cell r="N42">
            <v>16.23</v>
          </cell>
          <cell r="O42">
            <v>45.85</v>
          </cell>
          <cell r="P42">
            <v>25.43</v>
          </cell>
          <cell r="R42">
            <v>63.32</v>
          </cell>
          <cell r="S42">
            <v>0.63</v>
          </cell>
          <cell r="T42">
            <v>521.41</v>
          </cell>
          <cell r="AC42">
            <v>0.13</v>
          </cell>
          <cell r="AR42">
            <v>0.76</v>
          </cell>
        </row>
        <row r="43">
          <cell r="F43" t="str">
            <v>ANT_CLI_GR.APE.EUROGEN</v>
          </cell>
          <cell r="G43">
            <v>0.82</v>
          </cell>
          <cell r="H43">
            <v>0.14000000000000001</v>
          </cell>
          <cell r="I43">
            <v>0.15</v>
          </cell>
          <cell r="J43">
            <v>7.0000000000000007E-2</v>
          </cell>
          <cell r="K43">
            <v>1.18</v>
          </cell>
          <cell r="L43">
            <v>1.18</v>
          </cell>
          <cell r="N43">
            <v>55.36</v>
          </cell>
          <cell r="O43">
            <v>54.89</v>
          </cell>
          <cell r="P43">
            <v>75.33</v>
          </cell>
          <cell r="R43">
            <v>260.77</v>
          </cell>
          <cell r="S43">
            <v>0.63</v>
          </cell>
          <cell r="T43">
            <v>2783.45</v>
          </cell>
          <cell r="AR43">
            <v>75.959999999999994</v>
          </cell>
        </row>
        <row r="44">
          <cell r="F44" t="str">
            <v>ANT_CLI_GR.APE.INTERPW</v>
          </cell>
          <cell r="G44">
            <v>30.04</v>
          </cell>
          <cell r="H44">
            <v>7.76</v>
          </cell>
          <cell r="I44">
            <v>6.06</v>
          </cell>
          <cell r="J44">
            <v>3.48</v>
          </cell>
          <cell r="K44">
            <v>47.34</v>
          </cell>
          <cell r="L44">
            <v>49.53</v>
          </cell>
          <cell r="N44">
            <v>16.23</v>
          </cell>
          <cell r="O44">
            <v>45.85</v>
          </cell>
          <cell r="P44">
            <v>35.07</v>
          </cell>
          <cell r="R44">
            <v>63.32</v>
          </cell>
          <cell r="S44">
            <v>0.33</v>
          </cell>
          <cell r="T44">
            <v>521.41</v>
          </cell>
          <cell r="AR44">
            <v>35.4</v>
          </cell>
        </row>
        <row r="45">
          <cell r="F45" t="str">
            <v>ANT_CLI_GR.APE.TERNA</v>
          </cell>
          <cell r="G45">
            <v>8.93</v>
          </cell>
          <cell r="H45">
            <v>2.08</v>
          </cell>
          <cell r="I45">
            <v>1.07</v>
          </cell>
          <cell r="J45">
            <v>0.6</v>
          </cell>
          <cell r="K45">
            <v>12.68</v>
          </cell>
          <cell r="L45">
            <v>12.72</v>
          </cell>
          <cell r="M45">
            <v>49.64</v>
          </cell>
          <cell r="N45">
            <v>20.52</v>
          </cell>
          <cell r="O45">
            <v>9.5299999999999994</v>
          </cell>
          <cell r="P45">
            <v>10.75</v>
          </cell>
          <cell r="Q45">
            <v>-1.95</v>
          </cell>
          <cell r="R45">
            <v>44.82</v>
          </cell>
          <cell r="S45">
            <v>2.54</v>
          </cell>
          <cell r="T45">
            <v>711.79</v>
          </cell>
          <cell r="AR45">
            <v>13.29</v>
          </cell>
        </row>
        <row r="46">
          <cell r="F46" t="str">
            <v>ANT_CLI_GR.CHI</v>
          </cell>
          <cell r="G46">
            <v>2.73</v>
          </cell>
          <cell r="H46">
            <v>-1.54</v>
          </cell>
          <cell r="I46">
            <v>0.17</v>
          </cell>
          <cell r="J46">
            <v>483.16</v>
          </cell>
          <cell r="K46">
            <v>0.17</v>
          </cell>
          <cell r="L46">
            <v>0.17</v>
          </cell>
          <cell r="M46">
            <v>49.64</v>
          </cell>
          <cell r="N46">
            <v>146.28</v>
          </cell>
          <cell r="O46">
            <v>9.5299999999999994</v>
          </cell>
          <cell r="P46">
            <v>976.51</v>
          </cell>
          <cell r="Q46">
            <v>-1.95</v>
          </cell>
          <cell r="R46">
            <v>44.82</v>
          </cell>
          <cell r="S46">
            <v>70.2</v>
          </cell>
          <cell r="T46">
            <v>711.79</v>
          </cell>
          <cell r="AR46">
            <v>1192.99</v>
          </cell>
        </row>
        <row r="47">
          <cell r="F47" t="str">
            <v>ANT_CLI_GR.CHI.EN_DISTR</v>
          </cell>
          <cell r="G47">
            <v>2.06</v>
          </cell>
          <cell r="I47">
            <v>0.17</v>
          </cell>
          <cell r="K47">
            <v>0.17</v>
          </cell>
          <cell r="L47">
            <v>0.17</v>
          </cell>
          <cell r="P47">
            <v>8.43</v>
          </cell>
          <cell r="S47">
            <v>61.35</v>
          </cell>
          <cell r="T47">
            <v>515.95000000000005</v>
          </cell>
          <cell r="AR47">
            <v>69.78</v>
          </cell>
        </row>
        <row r="48">
          <cell r="F48" t="str">
            <v>ANT_CLI_GR.CHI.EN_FTL</v>
          </cell>
          <cell r="G48">
            <v>0.74</v>
          </cell>
          <cell r="H48">
            <v>0.03</v>
          </cell>
          <cell r="K48">
            <v>0.77</v>
          </cell>
          <cell r="L48">
            <v>0.77</v>
          </cell>
          <cell r="S48">
            <v>0.28000000000000003</v>
          </cell>
          <cell r="T48">
            <v>515.95000000000005</v>
          </cell>
          <cell r="AR48">
            <v>0.28000000000000003</v>
          </cell>
        </row>
        <row r="49">
          <cell r="F49" t="str">
            <v>ANT_CLI_GR.CHI.EN_POWER</v>
          </cell>
          <cell r="G49">
            <v>0.74</v>
          </cell>
          <cell r="H49">
            <v>0.03</v>
          </cell>
          <cell r="K49">
            <v>0.77</v>
          </cell>
          <cell r="L49">
            <v>0.77</v>
          </cell>
          <cell r="S49">
            <v>0.32</v>
          </cell>
          <cell r="T49">
            <v>441.03</v>
          </cell>
          <cell r="AR49">
            <v>0.32</v>
          </cell>
        </row>
        <row r="50">
          <cell r="F50" t="str">
            <v>ANT_CLI_GR.CHI.EN_PROD</v>
          </cell>
          <cell r="G50">
            <v>1.1100000000000001</v>
          </cell>
          <cell r="H50">
            <v>0.33</v>
          </cell>
          <cell r="I50">
            <v>3.62</v>
          </cell>
          <cell r="J50">
            <v>1.19</v>
          </cell>
          <cell r="K50">
            <v>4.8099999999999996</v>
          </cell>
          <cell r="L50">
            <v>4.8099999999999996</v>
          </cell>
          <cell r="M50">
            <v>217.27</v>
          </cell>
          <cell r="N50">
            <v>146.28</v>
          </cell>
          <cell r="O50">
            <v>17.38</v>
          </cell>
          <cell r="P50">
            <v>838.58</v>
          </cell>
          <cell r="R50">
            <v>163.05000000000001</v>
          </cell>
          <cell r="S50">
            <v>4.24</v>
          </cell>
          <cell r="T50">
            <v>3126.91</v>
          </cell>
          <cell r="AR50">
            <v>989.1</v>
          </cell>
        </row>
        <row r="51">
          <cell r="F51" t="str">
            <v>ANT_CLI_GR.CHI.ERGA</v>
          </cell>
          <cell r="H51">
            <v>0.33</v>
          </cell>
          <cell r="I51">
            <v>3.62</v>
          </cell>
          <cell r="J51">
            <v>1.19</v>
          </cell>
          <cell r="K51">
            <v>4.8099999999999996</v>
          </cell>
          <cell r="L51">
            <v>4.8099999999999996</v>
          </cell>
          <cell r="M51">
            <v>217.27</v>
          </cell>
          <cell r="N51">
            <v>97.83</v>
          </cell>
          <cell r="O51">
            <v>17.38</v>
          </cell>
          <cell r="P51">
            <v>9.92</v>
          </cell>
          <cell r="R51">
            <v>163.05000000000001</v>
          </cell>
          <cell r="S51">
            <v>0.68</v>
          </cell>
          <cell r="T51">
            <v>3126.91</v>
          </cell>
          <cell r="AR51">
            <v>0.68</v>
          </cell>
        </row>
        <row r="52">
          <cell r="F52" t="str">
            <v>ANT_CLI_GR.CHI.EUROGEN</v>
          </cell>
          <cell r="G52">
            <v>9.67</v>
          </cell>
          <cell r="H52">
            <v>0.01</v>
          </cell>
          <cell r="I52">
            <v>1.46</v>
          </cell>
          <cell r="J52">
            <v>1.69</v>
          </cell>
          <cell r="K52">
            <v>12.82</v>
          </cell>
          <cell r="L52">
            <v>12.82</v>
          </cell>
          <cell r="M52">
            <v>0.69</v>
          </cell>
          <cell r="N52">
            <v>0.18</v>
          </cell>
          <cell r="O52">
            <v>3.17</v>
          </cell>
          <cell r="P52">
            <v>85.25</v>
          </cell>
          <cell r="S52">
            <v>0.43</v>
          </cell>
          <cell r="T52">
            <v>12.8</v>
          </cell>
          <cell r="AR52">
            <v>85.68</v>
          </cell>
        </row>
        <row r="53">
          <cell r="F53" t="str">
            <v>ANT_CLI_GR.CHI.INTERPW</v>
          </cell>
          <cell r="G53">
            <v>9.67</v>
          </cell>
          <cell r="H53">
            <v>2.57</v>
          </cell>
          <cell r="I53">
            <v>1.46</v>
          </cell>
          <cell r="J53">
            <v>1.69</v>
          </cell>
          <cell r="K53">
            <v>12.82</v>
          </cell>
          <cell r="L53">
            <v>12.82</v>
          </cell>
          <cell r="M53">
            <v>24.74</v>
          </cell>
          <cell r="N53">
            <v>23.66</v>
          </cell>
          <cell r="O53">
            <v>7.31</v>
          </cell>
          <cell r="P53">
            <v>35.07</v>
          </cell>
          <cell r="Q53">
            <v>0.05</v>
          </cell>
          <cell r="R53">
            <v>22.92</v>
          </cell>
          <cell r="S53">
            <v>0.38</v>
          </cell>
          <cell r="T53">
            <v>391.8</v>
          </cell>
          <cell r="AR53">
            <v>35.450000000000003</v>
          </cell>
        </row>
        <row r="54">
          <cell r="F54" t="str">
            <v>ANT_CLI_GR.CHI.TERNA</v>
          </cell>
          <cell r="G54">
            <v>9.67</v>
          </cell>
          <cell r="H54">
            <v>0.06</v>
          </cell>
          <cell r="I54">
            <v>1.46</v>
          </cell>
          <cell r="J54">
            <v>1.69</v>
          </cell>
          <cell r="K54">
            <v>12.82</v>
          </cell>
          <cell r="L54">
            <v>12.82</v>
          </cell>
          <cell r="M54">
            <v>7.67</v>
          </cell>
          <cell r="N54">
            <v>6.58</v>
          </cell>
          <cell r="P54">
            <v>9.18</v>
          </cell>
          <cell r="R54">
            <v>12.19</v>
          </cell>
          <cell r="S54">
            <v>2.52</v>
          </cell>
          <cell r="T54">
            <v>103.39</v>
          </cell>
          <cell r="AR54">
            <v>11.7</v>
          </cell>
        </row>
        <row r="55">
          <cell r="F55" t="str">
            <v>ANT_CLI_GR.MOV</v>
          </cell>
          <cell r="G55">
            <v>9.67</v>
          </cell>
          <cell r="I55">
            <v>1.46</v>
          </cell>
          <cell r="J55">
            <v>1.69</v>
          </cell>
          <cell r="K55">
            <v>12.82</v>
          </cell>
          <cell r="L55">
            <v>12.82</v>
          </cell>
          <cell r="M55">
            <v>0.15</v>
          </cell>
          <cell r="N55">
            <v>146.28</v>
          </cell>
          <cell r="P55">
            <v>40.47</v>
          </cell>
          <cell r="S55">
            <v>14.86</v>
          </cell>
          <cell r="T55">
            <v>1.71</v>
          </cell>
          <cell r="AC55">
            <v>-0.13</v>
          </cell>
          <cell r="AE55">
            <v>-0.66</v>
          </cell>
          <cell r="AR55">
            <v>200.82</v>
          </cell>
        </row>
        <row r="56">
          <cell r="F56" t="str">
            <v>ANT_CLI_GR.MOV.EL_GEN</v>
          </cell>
          <cell r="G56">
            <v>0.74</v>
          </cell>
          <cell r="H56">
            <v>0.03</v>
          </cell>
          <cell r="I56">
            <v>0.17</v>
          </cell>
          <cell r="J56">
            <v>1.23</v>
          </cell>
          <cell r="K56">
            <v>0.94</v>
          </cell>
          <cell r="L56">
            <v>0.94</v>
          </cell>
          <cell r="M56">
            <v>0.15</v>
          </cell>
          <cell r="N56">
            <v>0.11</v>
          </cell>
          <cell r="S56">
            <v>-0.66</v>
          </cell>
          <cell r="T56">
            <v>1.71</v>
          </cell>
          <cell r="AE56">
            <v>-0.66</v>
          </cell>
          <cell r="AR56">
            <v>-1.32</v>
          </cell>
        </row>
        <row r="57">
          <cell r="F57" t="str">
            <v>ANT_CLI_GR.MOV.EN_DISTR</v>
          </cell>
          <cell r="G57">
            <v>3.84</v>
          </cell>
          <cell r="H57">
            <v>0.05</v>
          </cell>
          <cell r="I57">
            <v>0.01</v>
          </cell>
          <cell r="J57">
            <v>45.09</v>
          </cell>
          <cell r="K57">
            <v>0.01</v>
          </cell>
          <cell r="L57">
            <v>0.01</v>
          </cell>
          <cell r="M57">
            <v>6.06</v>
          </cell>
          <cell r="N57">
            <v>5.21</v>
          </cell>
          <cell r="P57">
            <v>-0.73</v>
          </cell>
          <cell r="S57">
            <v>15.32</v>
          </cell>
          <cell r="T57">
            <v>71.430000000000007</v>
          </cell>
          <cell r="AR57">
            <v>14.59</v>
          </cell>
        </row>
        <row r="58">
          <cell r="F58" t="str">
            <v>ANT_CLI_GR.MOV.EN_FTL</v>
          </cell>
          <cell r="G58">
            <v>0.12</v>
          </cell>
          <cell r="H58">
            <v>0.02</v>
          </cell>
          <cell r="I58">
            <v>0.01</v>
          </cell>
          <cell r="J58">
            <v>13.35</v>
          </cell>
          <cell r="K58">
            <v>0.01</v>
          </cell>
          <cell r="L58">
            <v>0.01</v>
          </cell>
          <cell r="M58">
            <v>1.07</v>
          </cell>
          <cell r="N58">
            <v>0.91</v>
          </cell>
          <cell r="S58">
            <v>-0.17</v>
          </cell>
          <cell r="T58">
            <v>21.26</v>
          </cell>
          <cell r="AR58">
            <v>-0.17</v>
          </cell>
        </row>
        <row r="59">
          <cell r="F59" t="str">
            <v>ANT_CLI_GR.MOV.EN_POWER</v>
          </cell>
          <cell r="G59">
            <v>151.56</v>
          </cell>
          <cell r="H59">
            <v>24.58</v>
          </cell>
          <cell r="I59">
            <v>20.22</v>
          </cell>
          <cell r="J59">
            <v>8.3000000000000007</v>
          </cell>
          <cell r="K59">
            <v>204.66</v>
          </cell>
          <cell r="L59">
            <v>205.05</v>
          </cell>
          <cell r="M59">
            <v>0.17</v>
          </cell>
          <cell r="O59">
            <v>-0.11</v>
          </cell>
          <cell r="S59">
            <v>0.1</v>
          </cell>
          <cell r="T59">
            <v>2.79</v>
          </cell>
          <cell r="AR59">
            <v>0.1</v>
          </cell>
        </row>
        <row r="60">
          <cell r="F60" t="str">
            <v>ANT_CLI_GR.MOV.EN_PROD</v>
          </cell>
          <cell r="G60">
            <v>19.77</v>
          </cell>
          <cell r="H60">
            <v>7.51</v>
          </cell>
          <cell r="I60">
            <v>6.95</v>
          </cell>
          <cell r="J60">
            <v>3.36</v>
          </cell>
          <cell r="K60">
            <v>37.590000000000003</v>
          </cell>
          <cell r="L60">
            <v>37.590000000000003</v>
          </cell>
          <cell r="M60">
            <v>0.17</v>
          </cell>
          <cell r="N60">
            <v>146.28</v>
          </cell>
          <cell r="P60">
            <v>32.85</v>
          </cell>
          <cell r="S60">
            <v>0.39</v>
          </cell>
          <cell r="T60">
            <v>2.23</v>
          </cell>
          <cell r="AR60">
            <v>179.52</v>
          </cell>
        </row>
        <row r="61">
          <cell r="F61" t="str">
            <v>ANT_CLI_GR.MOV.ERGA</v>
          </cell>
          <cell r="G61">
            <v>22.31</v>
          </cell>
          <cell r="H61">
            <v>4.43</v>
          </cell>
          <cell r="I61">
            <v>4.2300000000000004</v>
          </cell>
          <cell r="J61">
            <v>1.94</v>
          </cell>
          <cell r="K61">
            <v>32.909999999999997</v>
          </cell>
          <cell r="L61">
            <v>32.909999999999997</v>
          </cell>
          <cell r="S61">
            <v>0.05</v>
          </cell>
          <cell r="T61">
            <v>0.67</v>
          </cell>
          <cell r="AC61">
            <v>-0.13</v>
          </cell>
          <cell r="AR61">
            <v>-0.08</v>
          </cell>
        </row>
        <row r="62">
          <cell r="F62" t="str">
            <v>ANT_CLI_GR.MOV.EUROGEN</v>
          </cell>
          <cell r="G62">
            <v>-2.54</v>
          </cell>
          <cell r="H62">
            <v>3.08</v>
          </cell>
          <cell r="I62">
            <v>2.72</v>
          </cell>
          <cell r="J62">
            <v>1.42</v>
          </cell>
          <cell r="K62">
            <v>4.68</v>
          </cell>
          <cell r="L62">
            <v>4.68</v>
          </cell>
          <cell r="P62">
            <v>9.92</v>
          </cell>
          <cell r="S62">
            <v>-0.2</v>
          </cell>
          <cell r="T62">
            <v>1.1599999999999999</v>
          </cell>
          <cell r="AR62">
            <v>9.7200000000000006</v>
          </cell>
        </row>
        <row r="63">
          <cell r="F63" t="str">
            <v>ANT_CLI_GR.MOV.INTERPW</v>
          </cell>
          <cell r="G63">
            <v>150.82</v>
          </cell>
          <cell r="H63">
            <v>24.55</v>
          </cell>
          <cell r="I63">
            <v>20.059999999999999</v>
          </cell>
          <cell r="J63">
            <v>8.3000000000000007</v>
          </cell>
          <cell r="K63">
            <v>203.73</v>
          </cell>
          <cell r="L63">
            <v>204.12</v>
          </cell>
          <cell r="S63">
            <v>0.05</v>
          </cell>
          <cell r="T63">
            <v>1.1599999999999999</v>
          </cell>
          <cell r="AR63">
            <v>0.05</v>
          </cell>
        </row>
        <row r="64">
          <cell r="F64" t="str">
            <v>ANT_CLI_GR.MOV.TERNA</v>
          </cell>
          <cell r="G64">
            <v>151.56</v>
          </cell>
          <cell r="H64">
            <v>24.58</v>
          </cell>
          <cell r="I64">
            <v>20.22</v>
          </cell>
          <cell r="J64">
            <v>8.3000000000000007</v>
          </cell>
          <cell r="K64">
            <v>204.66</v>
          </cell>
          <cell r="L64">
            <v>205.05</v>
          </cell>
          <cell r="O64">
            <v>0.15</v>
          </cell>
          <cell r="P64">
            <v>-1.57</v>
          </cell>
          <cell r="S64">
            <v>-0.02</v>
          </cell>
          <cell r="T64">
            <v>302.69</v>
          </cell>
          <cell r="AR64">
            <v>-1.59</v>
          </cell>
        </row>
        <row r="65">
          <cell r="F65" t="str">
            <v>ANT_CLI_GR.STO</v>
          </cell>
          <cell r="G65">
            <v>7.0000000000000007E-2</v>
          </cell>
          <cell r="H65">
            <v>36.869999999999997</v>
          </cell>
          <cell r="I65">
            <v>20.23</v>
          </cell>
          <cell r="J65">
            <v>12.45</v>
          </cell>
          <cell r="K65">
            <v>7.0000000000000007E-2</v>
          </cell>
          <cell r="L65">
            <v>7.0000000000000007E-2</v>
          </cell>
          <cell r="N65">
            <v>146.28</v>
          </cell>
          <cell r="P65">
            <v>976.51</v>
          </cell>
          <cell r="S65">
            <v>70.2</v>
          </cell>
          <cell r="T65">
            <v>302.54000000000002</v>
          </cell>
          <cell r="AR65">
            <v>1192.99</v>
          </cell>
        </row>
        <row r="66">
          <cell r="F66" t="str">
            <v>ANT_CLI_TOT</v>
          </cell>
          <cell r="G66">
            <v>2.61</v>
          </cell>
          <cell r="H66">
            <v>59.81</v>
          </cell>
          <cell r="I66">
            <v>0.48</v>
          </cell>
          <cell r="J66">
            <v>0.25</v>
          </cell>
          <cell r="K66">
            <v>0.03</v>
          </cell>
          <cell r="L66">
            <v>3.87</v>
          </cell>
          <cell r="M66">
            <v>69.81</v>
          </cell>
          <cell r="N66">
            <v>146.28</v>
          </cell>
          <cell r="O66">
            <v>5</v>
          </cell>
          <cell r="P66">
            <v>1560.46</v>
          </cell>
          <cell r="Q66">
            <v>4.9000000000000004</v>
          </cell>
          <cell r="S66">
            <v>74.22</v>
          </cell>
          <cell r="T66">
            <v>0.15</v>
          </cell>
          <cell r="AC66">
            <v>76.150000000000006</v>
          </cell>
          <cell r="AE66">
            <v>832.99</v>
          </cell>
          <cell r="AG66">
            <v>0.75</v>
          </cell>
          <cell r="AN66">
            <v>28.57</v>
          </cell>
          <cell r="AR66">
            <v>2858.97</v>
          </cell>
        </row>
        <row r="67">
          <cell r="F67" t="str">
            <v>ANT_CLI_TOT.APE</v>
          </cell>
          <cell r="G67">
            <v>148.21</v>
          </cell>
          <cell r="H67">
            <v>41.7</v>
          </cell>
          <cell r="I67">
            <v>19.579999999999998</v>
          </cell>
          <cell r="J67">
            <v>8.0500000000000007</v>
          </cell>
          <cell r="K67">
            <v>0.06</v>
          </cell>
          <cell r="L67">
            <v>200.25</v>
          </cell>
          <cell r="M67">
            <v>81.319999999999993</v>
          </cell>
          <cell r="N67">
            <v>1.78</v>
          </cell>
          <cell r="O67">
            <v>5</v>
          </cell>
          <cell r="P67">
            <v>1582.14</v>
          </cell>
          <cell r="Q67">
            <v>4.9000000000000004</v>
          </cell>
          <cell r="R67">
            <v>2.71</v>
          </cell>
          <cell r="S67">
            <v>65.67</v>
          </cell>
          <cell r="T67">
            <v>478.04</v>
          </cell>
          <cell r="AC67">
            <v>88.89</v>
          </cell>
          <cell r="AE67">
            <v>907.29</v>
          </cell>
          <cell r="AM67">
            <v>28.46</v>
          </cell>
          <cell r="AR67">
            <v>2805.43</v>
          </cell>
        </row>
        <row r="68">
          <cell r="F68" t="str">
            <v>ANT_CLI_TOT.CHI</v>
          </cell>
          <cell r="G68">
            <v>148.21</v>
          </cell>
          <cell r="H68">
            <v>59.81</v>
          </cell>
          <cell r="I68">
            <v>19.579999999999998</v>
          </cell>
          <cell r="J68">
            <v>8.0500000000000007</v>
          </cell>
          <cell r="K68">
            <v>0.03</v>
          </cell>
          <cell r="L68">
            <v>200.25</v>
          </cell>
          <cell r="M68">
            <v>69.81</v>
          </cell>
          <cell r="N68">
            <v>146.28</v>
          </cell>
          <cell r="O68">
            <v>5</v>
          </cell>
          <cell r="P68">
            <v>1560.46</v>
          </cell>
          <cell r="Q68">
            <v>4.9000000000000004</v>
          </cell>
          <cell r="R68">
            <v>2.71</v>
          </cell>
          <cell r="S68">
            <v>74.22</v>
          </cell>
          <cell r="T68">
            <v>169.95</v>
          </cell>
          <cell r="AC68">
            <v>76.150000000000006</v>
          </cell>
          <cell r="AE68">
            <v>832.99</v>
          </cell>
          <cell r="AG68">
            <v>0.75</v>
          </cell>
          <cell r="AN68">
            <v>28.57</v>
          </cell>
          <cell r="AR68">
            <v>2858.97</v>
          </cell>
        </row>
        <row r="69">
          <cell r="F69" t="str">
            <v>ANT_CLI_TOT.MOV</v>
          </cell>
          <cell r="G69">
            <v>150.82</v>
          </cell>
          <cell r="H69">
            <v>18.11</v>
          </cell>
          <cell r="I69">
            <v>20.059999999999999</v>
          </cell>
          <cell r="J69">
            <v>8.3000000000000007</v>
          </cell>
          <cell r="K69">
            <v>-0.03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ANT_CLI_TOT.STO</v>
          </cell>
          <cell r="G70">
            <v>13.39</v>
          </cell>
          <cell r="H70">
            <v>59.81</v>
          </cell>
          <cell r="I70">
            <v>2.86</v>
          </cell>
          <cell r="J70">
            <v>0.26</v>
          </cell>
          <cell r="K70">
            <v>0.03</v>
          </cell>
          <cell r="L70">
            <v>19.86</v>
          </cell>
          <cell r="M70">
            <v>69.81</v>
          </cell>
          <cell r="N70">
            <v>146.28</v>
          </cell>
          <cell r="O70">
            <v>5</v>
          </cell>
          <cell r="P70">
            <v>1560.46</v>
          </cell>
          <cell r="Q70">
            <v>4.9000000000000004</v>
          </cell>
          <cell r="S70">
            <v>74.22</v>
          </cell>
          <cell r="T70">
            <v>1.3</v>
          </cell>
          <cell r="AC70">
            <v>76.150000000000006</v>
          </cell>
          <cell r="AE70">
            <v>832.99</v>
          </cell>
          <cell r="AG70">
            <v>0.75</v>
          </cell>
          <cell r="AN70">
            <v>28.57</v>
          </cell>
          <cell r="AR70">
            <v>2858.97</v>
          </cell>
        </row>
        <row r="71">
          <cell r="F71" t="str">
            <v>ANT_CLI_TZ</v>
          </cell>
          <cell r="G71">
            <v>13.39</v>
          </cell>
          <cell r="H71">
            <v>59.81</v>
          </cell>
          <cell r="I71">
            <v>2.86</v>
          </cell>
          <cell r="J71">
            <v>0.26</v>
          </cell>
          <cell r="K71">
            <v>0.03</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ANT_CLI_TZ.APE</v>
          </cell>
          <cell r="G72">
            <v>6341.3</v>
          </cell>
          <cell r="H72">
            <v>41.7</v>
          </cell>
          <cell r="I72">
            <v>102.74</v>
          </cell>
          <cell r="J72">
            <v>94.59</v>
          </cell>
          <cell r="K72">
            <v>0.06</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ANT_CLI_TZ.CHI</v>
          </cell>
          <cell r="G73">
            <v>6360.11</v>
          </cell>
          <cell r="H73">
            <v>59.81</v>
          </cell>
          <cell r="I73">
            <v>102.74</v>
          </cell>
          <cell r="J73">
            <v>94.59</v>
          </cell>
          <cell r="K73">
            <v>0.03</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ANT_CLI_TZ.MOV</v>
          </cell>
          <cell r="G74">
            <v>6341.3</v>
          </cell>
          <cell r="H74">
            <v>18.11</v>
          </cell>
          <cell r="I74">
            <v>102.74</v>
          </cell>
          <cell r="J74">
            <v>94.59</v>
          </cell>
          <cell r="K74">
            <v>-0.03</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ANT_CLI_TZ.STO</v>
          </cell>
          <cell r="G75">
            <v>-18.809999999999999</v>
          </cell>
          <cell r="H75">
            <v>59.81</v>
          </cell>
          <cell r="I75">
            <v>102.74</v>
          </cell>
          <cell r="J75">
            <v>94.59</v>
          </cell>
          <cell r="K75">
            <v>0.03</v>
          </cell>
          <cell r="L75">
            <v>7264.44</v>
          </cell>
          <cell r="M75">
            <v>69.81</v>
          </cell>
          <cell r="N75">
            <v>1.78</v>
          </cell>
          <cell r="O75">
            <v>5</v>
          </cell>
          <cell r="P75">
            <v>583.95000000000005</v>
          </cell>
          <cell r="Q75">
            <v>4.9000000000000004</v>
          </cell>
          <cell r="R75">
            <v>2.71</v>
          </cell>
          <cell r="S75">
            <v>4.0199999999999996</v>
          </cell>
          <cell r="T75">
            <v>478.04</v>
          </cell>
          <cell r="AC75">
            <v>76.150000000000006</v>
          </cell>
          <cell r="AE75">
            <v>832.99</v>
          </cell>
          <cell r="AG75">
            <v>0.75</v>
          </cell>
          <cell r="AN75">
            <v>28.57</v>
          </cell>
          <cell r="AR75">
            <v>1665.98</v>
          </cell>
        </row>
        <row r="76">
          <cell r="F76" t="str">
            <v>ATT_COR</v>
          </cell>
          <cell r="G76">
            <v>8.2100000000000009</v>
          </cell>
          <cell r="H76">
            <v>142.5</v>
          </cell>
          <cell r="I76">
            <v>2.88</v>
          </cell>
          <cell r="J76">
            <v>2144.87</v>
          </cell>
          <cell r="K76">
            <v>14.13</v>
          </cell>
          <cell r="L76">
            <v>4.8</v>
          </cell>
          <cell r="M76">
            <v>4397.78</v>
          </cell>
          <cell r="N76">
            <v>744.22</v>
          </cell>
          <cell r="O76">
            <v>33.119999999999997</v>
          </cell>
          <cell r="P76">
            <v>360.5</v>
          </cell>
          <cell r="Q76">
            <v>1144.1199999999999</v>
          </cell>
          <cell r="R76">
            <v>299.76</v>
          </cell>
          <cell r="S76">
            <v>166.57</v>
          </cell>
          <cell r="T76">
            <v>0.14000000000000001</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ATT_DIV_TOT</v>
          </cell>
          <cell r="G77">
            <v>0.31</v>
          </cell>
          <cell r="H77">
            <v>109.66</v>
          </cell>
          <cell r="I77">
            <v>0.2</v>
          </cell>
          <cell r="J77">
            <v>1968.41</v>
          </cell>
          <cell r="K77">
            <v>0.37</v>
          </cell>
          <cell r="L77">
            <v>3.36</v>
          </cell>
          <cell r="M77">
            <v>702.27</v>
          </cell>
          <cell r="N77">
            <v>79.209999999999994</v>
          </cell>
          <cell r="O77">
            <v>5.77</v>
          </cell>
          <cell r="P77">
            <v>8.14</v>
          </cell>
          <cell r="Q77">
            <v>252.98</v>
          </cell>
          <cell r="R77">
            <v>15.24</v>
          </cell>
          <cell r="S77">
            <v>19.91</v>
          </cell>
          <cell r="T77">
            <v>0.14000000000000001</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ATT_DIV_TOT.APE</v>
          </cell>
          <cell r="G78">
            <v>603.14</v>
          </cell>
          <cell r="H78">
            <v>100.16</v>
          </cell>
          <cell r="I78">
            <v>0.32</v>
          </cell>
          <cell r="J78">
            <v>2105.89</v>
          </cell>
          <cell r="K78">
            <v>0.24</v>
          </cell>
          <cell r="L78">
            <v>802.25</v>
          </cell>
          <cell r="M78">
            <v>239.56</v>
          </cell>
          <cell r="N78">
            <v>70.25</v>
          </cell>
          <cell r="O78">
            <v>7.7</v>
          </cell>
          <cell r="P78">
            <v>39.97</v>
          </cell>
          <cell r="Q78">
            <v>140.97999999999999</v>
          </cell>
          <cell r="R78">
            <v>47.47</v>
          </cell>
          <cell r="S78">
            <v>20.36</v>
          </cell>
          <cell r="T78">
            <v>0.21</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ATT_DIV_TOT.CHI</v>
          </cell>
          <cell r="G79">
            <v>0.31</v>
          </cell>
          <cell r="H79">
            <v>109.66</v>
          </cell>
          <cell r="I79">
            <v>0.2</v>
          </cell>
          <cell r="J79">
            <v>1968.41</v>
          </cell>
          <cell r="K79">
            <v>0.37</v>
          </cell>
          <cell r="L79">
            <v>3.36</v>
          </cell>
          <cell r="M79">
            <v>702.27</v>
          </cell>
          <cell r="N79">
            <v>79.209999999999994</v>
          </cell>
          <cell r="O79">
            <v>5.77</v>
          </cell>
          <cell r="P79">
            <v>8.14</v>
          </cell>
          <cell r="Q79">
            <v>252.98</v>
          </cell>
          <cell r="R79">
            <v>15.24</v>
          </cell>
          <cell r="S79">
            <v>19.91</v>
          </cell>
          <cell r="T79">
            <v>0.14000000000000001</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ATT_DIV_TOT.MOV</v>
          </cell>
          <cell r="G80">
            <v>0.31</v>
          </cell>
          <cell r="H80">
            <v>9.5</v>
          </cell>
          <cell r="I80">
            <v>-0.12</v>
          </cell>
          <cell r="J80">
            <v>-137.47999999999999</v>
          </cell>
          <cell r="K80">
            <v>0.13</v>
          </cell>
          <cell r="L80">
            <v>3.36</v>
          </cell>
          <cell r="M80">
            <v>462.71</v>
          </cell>
          <cell r="N80">
            <v>8.9600000000000009</v>
          </cell>
          <cell r="O80">
            <v>-1.93</v>
          </cell>
          <cell r="P80">
            <v>-31.83</v>
          </cell>
          <cell r="Q80">
            <v>112</v>
          </cell>
          <cell r="R80">
            <v>-32.229999999999997</v>
          </cell>
          <cell r="S80">
            <v>-0.45</v>
          </cell>
          <cell r="T80">
            <v>-7.0000000000000007E-2</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ATT_DIV_TOT.STO</v>
          </cell>
          <cell r="G81">
            <v>0.31</v>
          </cell>
          <cell r="H81">
            <v>109.66</v>
          </cell>
          <cell r="I81">
            <v>0.2</v>
          </cell>
          <cell r="J81">
            <v>1968.41</v>
          </cell>
          <cell r="K81">
            <v>0.37</v>
          </cell>
          <cell r="L81">
            <v>3.36</v>
          </cell>
          <cell r="M81">
            <v>702.27</v>
          </cell>
          <cell r="N81">
            <v>79.209999999999994</v>
          </cell>
          <cell r="O81">
            <v>5.77</v>
          </cell>
          <cell r="P81">
            <v>8.14</v>
          </cell>
          <cell r="Q81">
            <v>252.98</v>
          </cell>
          <cell r="R81">
            <v>15.24</v>
          </cell>
          <cell r="S81">
            <v>19.91</v>
          </cell>
          <cell r="T81">
            <v>0.14000000000000001</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ATTCOR_EB</v>
          </cell>
          <cell r="G82">
            <v>8.2100000000000009</v>
          </cell>
          <cell r="H82">
            <v>142.5</v>
          </cell>
          <cell r="I82">
            <v>2.88</v>
          </cell>
          <cell r="J82">
            <v>2144.87</v>
          </cell>
          <cell r="K82">
            <v>14.13</v>
          </cell>
          <cell r="L82">
            <v>4.8</v>
          </cell>
          <cell r="M82">
            <v>4397.78</v>
          </cell>
          <cell r="N82">
            <v>744.22</v>
          </cell>
          <cell r="O82">
            <v>33.119999999999997</v>
          </cell>
          <cell r="P82">
            <v>360.5</v>
          </cell>
          <cell r="Q82">
            <v>1144.1199999999999</v>
          </cell>
          <cell r="R82">
            <v>299.76</v>
          </cell>
          <cell r="S82">
            <v>166.57</v>
          </cell>
          <cell r="T82">
            <v>0.14000000000000001</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ATTDIVTOT_EB</v>
          </cell>
          <cell r="G83">
            <v>0.31</v>
          </cell>
          <cell r="H83">
            <v>109.66</v>
          </cell>
          <cell r="I83">
            <v>0.2</v>
          </cell>
          <cell r="J83">
            <v>1968.41</v>
          </cell>
          <cell r="K83">
            <v>0.37</v>
          </cell>
          <cell r="L83">
            <v>3.36</v>
          </cell>
          <cell r="M83">
            <v>702.27</v>
          </cell>
          <cell r="N83">
            <v>79.209999999999994</v>
          </cell>
          <cell r="O83">
            <v>5.77</v>
          </cell>
          <cell r="P83">
            <v>8.14</v>
          </cell>
          <cell r="Q83">
            <v>252.98</v>
          </cell>
          <cell r="R83">
            <v>15.24</v>
          </cell>
          <cell r="S83">
            <v>19.91</v>
          </cell>
          <cell r="T83">
            <v>0.14000000000000001</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AUT</v>
          </cell>
          <cell r="G84">
            <v>1.44</v>
          </cell>
          <cell r="H84">
            <v>25.27</v>
          </cell>
          <cell r="I84">
            <v>-0.37</v>
          </cell>
          <cell r="J84">
            <v>-12.67</v>
          </cell>
          <cell r="K84">
            <v>1.03</v>
          </cell>
          <cell r="L84">
            <v>-1.57</v>
          </cell>
          <cell r="M84">
            <v>369.18</v>
          </cell>
          <cell r="N84">
            <v>8.35</v>
          </cell>
          <cell r="O84">
            <v>-2.73</v>
          </cell>
          <cell r="P84">
            <v>3.23</v>
          </cell>
          <cell r="Q84">
            <v>333.17</v>
          </cell>
          <cell r="R84">
            <v>-2.02</v>
          </cell>
          <cell r="S84">
            <v>17.670000000000002</v>
          </cell>
          <cell r="T84">
            <v>7.0000000000000007E-2</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AUT_EB</v>
          </cell>
          <cell r="G85">
            <v>1.44</v>
          </cell>
          <cell r="H85">
            <v>25.27</v>
          </cell>
          <cell r="I85">
            <v>-0.37</v>
          </cell>
          <cell r="J85">
            <v>-12.67</v>
          </cell>
          <cell r="K85">
            <v>1.03</v>
          </cell>
          <cell r="L85">
            <v>-1.57</v>
          </cell>
          <cell r="M85">
            <v>369.18</v>
          </cell>
          <cell r="N85">
            <v>8.35</v>
          </cell>
          <cell r="O85">
            <v>-2.73</v>
          </cell>
          <cell r="P85">
            <v>3.23</v>
          </cell>
          <cell r="Q85">
            <v>333.17</v>
          </cell>
          <cell r="R85">
            <v>-2.02</v>
          </cell>
          <cell r="S85">
            <v>17.670000000000002</v>
          </cell>
          <cell r="T85">
            <v>7.0000000000000007E-2</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AZ_PROPRIE</v>
          </cell>
          <cell r="G86">
            <v>308.08</v>
          </cell>
          <cell r="I86">
            <v>48.82</v>
          </cell>
          <cell r="J86">
            <v>6.29</v>
          </cell>
          <cell r="K86">
            <v>363.19</v>
          </cell>
          <cell r="L86">
            <v>4.87</v>
          </cell>
          <cell r="M86">
            <v>2.72</v>
          </cell>
          <cell r="N86">
            <v>2.13</v>
          </cell>
          <cell r="T86">
            <v>6.55</v>
          </cell>
          <cell r="AE86">
            <v>0.72</v>
          </cell>
          <cell r="AM86">
            <v>0.72</v>
          </cell>
          <cell r="AR86">
            <v>1.44</v>
          </cell>
        </row>
        <row r="87">
          <cell r="F87" t="str">
            <v>AZ_PROPRIE.CHI</v>
          </cell>
          <cell r="G87">
            <v>9.69</v>
          </cell>
          <cell r="H87">
            <v>0.19</v>
          </cell>
          <cell r="I87">
            <v>48.82</v>
          </cell>
          <cell r="J87">
            <v>6.29</v>
          </cell>
          <cell r="K87">
            <v>9.69</v>
          </cell>
          <cell r="L87">
            <v>363.19</v>
          </cell>
          <cell r="Q87">
            <v>6.29</v>
          </cell>
          <cell r="T87">
            <v>6.48</v>
          </cell>
          <cell r="AE87">
            <v>0.72</v>
          </cell>
          <cell r="AM87">
            <v>0.72</v>
          </cell>
          <cell r="AR87">
            <v>1.44</v>
          </cell>
        </row>
        <row r="88">
          <cell r="F88" t="str">
            <v>AZ_PROPRIE.STO</v>
          </cell>
          <cell r="G88">
            <v>241.36</v>
          </cell>
          <cell r="H88">
            <v>0.19</v>
          </cell>
          <cell r="I88">
            <v>73.36</v>
          </cell>
          <cell r="J88">
            <v>7.96</v>
          </cell>
          <cell r="K88">
            <v>322.68</v>
          </cell>
          <cell r="L88">
            <v>9.69</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BGAS_ACQ</v>
          </cell>
          <cell r="G89">
            <v>87.29</v>
          </cell>
          <cell r="H89">
            <v>0.19</v>
          </cell>
          <cell r="I89">
            <v>0.51</v>
          </cell>
          <cell r="J89">
            <v>7.96</v>
          </cell>
          <cell r="K89">
            <v>87.8</v>
          </cell>
          <cell r="L89">
            <v>322.68</v>
          </cell>
          <cell r="M89">
            <v>20.23</v>
          </cell>
          <cell r="N89">
            <v>12.45</v>
          </cell>
          <cell r="O89">
            <v>2.72</v>
          </cell>
          <cell r="P89">
            <v>1.94</v>
          </cell>
          <cell r="Q89">
            <v>6.29</v>
          </cell>
          <cell r="R89">
            <v>335.21</v>
          </cell>
          <cell r="S89">
            <v>0.59</v>
          </cell>
          <cell r="T89">
            <v>331.75</v>
          </cell>
          <cell r="AE89">
            <v>335.21</v>
          </cell>
          <cell r="AR89">
            <v>670.42</v>
          </cell>
        </row>
        <row r="90">
          <cell r="F90" t="str">
            <v>BGAS_ACQ.ITALIA</v>
          </cell>
          <cell r="G90">
            <v>154.07</v>
          </cell>
          <cell r="I90">
            <v>72.849999999999994</v>
          </cell>
          <cell r="J90">
            <v>7.96</v>
          </cell>
          <cell r="K90">
            <v>234.88</v>
          </cell>
          <cell r="L90">
            <v>87.8</v>
          </cell>
          <cell r="O90">
            <v>0.71</v>
          </cell>
          <cell r="P90">
            <v>0.66</v>
          </cell>
          <cell r="R90">
            <v>335.21</v>
          </cell>
          <cell r="T90">
            <v>1.85</v>
          </cell>
          <cell r="AE90">
            <v>335.21</v>
          </cell>
          <cell r="AR90">
            <v>670.42</v>
          </cell>
        </row>
        <row r="91">
          <cell r="F91" t="str">
            <v>BGV_USIIND</v>
          </cell>
          <cell r="G91">
            <v>647.08000000000004</v>
          </cell>
          <cell r="H91">
            <v>0.19</v>
          </cell>
          <cell r="I91">
            <v>124.59</v>
          </cell>
          <cell r="J91">
            <v>30.43</v>
          </cell>
          <cell r="K91">
            <v>802.1</v>
          </cell>
          <cell r="L91">
            <v>234.88</v>
          </cell>
          <cell r="M91">
            <v>0.48</v>
          </cell>
          <cell r="N91">
            <v>0.38</v>
          </cell>
          <cell r="O91">
            <v>0.71</v>
          </cell>
          <cell r="P91">
            <v>0.66</v>
          </cell>
          <cell r="Q91">
            <v>6.29</v>
          </cell>
          <cell r="R91">
            <v>277.39</v>
          </cell>
          <cell r="T91">
            <v>13.88</v>
          </cell>
          <cell r="AE91">
            <v>277.39</v>
          </cell>
          <cell r="AR91">
            <v>554.78</v>
          </cell>
        </row>
        <row r="92">
          <cell r="F92" t="str">
            <v>BSN_ELETTR</v>
          </cell>
          <cell r="G92">
            <v>647.08000000000004</v>
          </cell>
          <cell r="I92">
            <v>0.15</v>
          </cell>
          <cell r="J92">
            <v>214.8</v>
          </cell>
          <cell r="K92">
            <v>0.15</v>
          </cell>
          <cell r="L92">
            <v>802.1</v>
          </cell>
          <cell r="M92">
            <v>2901.59</v>
          </cell>
          <cell r="N92">
            <v>0.32</v>
          </cell>
          <cell r="O92">
            <v>2.12</v>
          </cell>
          <cell r="P92">
            <v>1.28</v>
          </cell>
          <cell r="Q92">
            <v>1346.8</v>
          </cell>
          <cell r="R92">
            <v>305.48</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BSN_ELETTR_EB</v>
          </cell>
          <cell r="G93">
            <v>99.88</v>
          </cell>
          <cell r="H93">
            <v>-52.43</v>
          </cell>
          <cell r="I93">
            <v>0.15</v>
          </cell>
          <cell r="J93">
            <v>214.8</v>
          </cell>
          <cell r="K93">
            <v>11</v>
          </cell>
          <cell r="L93">
            <v>0.15</v>
          </cell>
          <cell r="M93">
            <v>2901.59</v>
          </cell>
          <cell r="N93">
            <v>0.32</v>
          </cell>
          <cell r="O93">
            <v>2.12</v>
          </cell>
          <cell r="P93">
            <v>1.28</v>
          </cell>
          <cell r="Q93">
            <v>1346.8</v>
          </cell>
          <cell r="R93">
            <v>305.48</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C_DIR_TOT</v>
          </cell>
          <cell r="G94">
            <v>0.1</v>
          </cell>
          <cell r="H94">
            <v>0.86</v>
          </cell>
          <cell r="I94">
            <v>0.02</v>
          </cell>
          <cell r="J94">
            <v>5.46</v>
          </cell>
          <cell r="K94">
            <v>11</v>
          </cell>
          <cell r="L94">
            <v>0.01</v>
          </cell>
          <cell r="M94">
            <v>5.72</v>
          </cell>
          <cell r="N94">
            <v>0.45</v>
          </cell>
          <cell r="O94">
            <v>0.78</v>
          </cell>
          <cell r="P94">
            <v>1.19</v>
          </cell>
          <cell r="Q94">
            <v>3.65</v>
          </cell>
          <cell r="R94">
            <v>0.39</v>
          </cell>
          <cell r="S94">
            <v>0.81</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C_GOV</v>
          </cell>
          <cell r="G95">
            <v>10.79</v>
          </cell>
          <cell r="H95">
            <v>15.33</v>
          </cell>
          <cell r="I95">
            <v>1.04</v>
          </cell>
          <cell r="J95">
            <v>47.34</v>
          </cell>
          <cell r="K95">
            <v>4.1399999999999997</v>
          </cell>
          <cell r="L95">
            <v>2.13</v>
          </cell>
          <cell r="M95">
            <v>449.2</v>
          </cell>
          <cell r="N95">
            <v>10.47</v>
          </cell>
          <cell r="O95">
            <v>8.74</v>
          </cell>
          <cell r="P95">
            <v>215.3</v>
          </cell>
          <cell r="Q95">
            <v>147.91</v>
          </cell>
          <cell r="R95">
            <v>3.71</v>
          </cell>
          <cell r="S95">
            <v>42.92</v>
          </cell>
          <cell r="T95">
            <v>0.12</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C_IMP_TOT</v>
          </cell>
          <cell r="G96">
            <v>6.41</v>
          </cell>
          <cell r="H96">
            <v>5.4</v>
          </cell>
          <cell r="I96">
            <v>0.18</v>
          </cell>
          <cell r="J96">
            <v>2.2000000000000002</v>
          </cell>
          <cell r="K96">
            <v>802.1</v>
          </cell>
          <cell r="L96">
            <v>0.06</v>
          </cell>
          <cell r="M96">
            <v>158.6</v>
          </cell>
          <cell r="N96">
            <v>0.94</v>
          </cell>
          <cell r="O96">
            <v>1.88</v>
          </cell>
          <cell r="P96">
            <v>4.58</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C_ONEN_GR_TOT</v>
          </cell>
          <cell r="G97">
            <v>0.08</v>
          </cell>
          <cell r="H97">
            <v>24.5</v>
          </cell>
          <cell r="I97">
            <v>0.15</v>
          </cell>
          <cell r="J97">
            <v>0.01</v>
          </cell>
          <cell r="K97">
            <v>0.15</v>
          </cell>
          <cell r="L97">
            <v>802.1</v>
          </cell>
          <cell r="M97">
            <v>0</v>
          </cell>
          <cell r="N97">
            <v>94.59</v>
          </cell>
          <cell r="O97">
            <v>135.68</v>
          </cell>
          <cell r="P97">
            <v>0.11</v>
          </cell>
          <cell r="Q97">
            <v>0.82</v>
          </cell>
          <cell r="R97">
            <v>1163.19</v>
          </cell>
          <cell r="S97">
            <v>0.03</v>
          </cell>
          <cell r="T97">
            <v>8818.65</v>
          </cell>
          <cell r="V97">
            <v>0.14000000000000001</v>
          </cell>
          <cell r="W97">
            <v>0.15</v>
          </cell>
          <cell r="Y97">
            <v>7.0000000000000007E-2</v>
          </cell>
          <cell r="AC97">
            <v>0.16</v>
          </cell>
          <cell r="AF97">
            <v>0.01</v>
          </cell>
          <cell r="AR97">
            <v>1.58</v>
          </cell>
        </row>
        <row r="98">
          <cell r="F98" t="str">
            <v>C_ONEN_GR_TOT.EN_DISTR</v>
          </cell>
          <cell r="G98">
            <v>0.08</v>
          </cell>
          <cell r="H98">
            <v>-0.71</v>
          </cell>
          <cell r="I98">
            <v>124.59</v>
          </cell>
          <cell r="J98">
            <v>0.01</v>
          </cell>
          <cell r="K98">
            <v>802.1</v>
          </cell>
          <cell r="L98">
            <v>0.15</v>
          </cell>
          <cell r="M98">
            <v>-102.74</v>
          </cell>
          <cell r="O98">
            <v>-3.01</v>
          </cell>
          <cell r="P98">
            <v>0.11</v>
          </cell>
          <cell r="Q98">
            <v>0.82</v>
          </cell>
          <cell r="R98">
            <v>1163.19</v>
          </cell>
          <cell r="S98">
            <v>0.03</v>
          </cell>
          <cell r="T98">
            <v>1065.93</v>
          </cell>
          <cell r="V98">
            <v>0.14000000000000001</v>
          </cell>
          <cell r="W98">
            <v>0.15</v>
          </cell>
          <cell r="Y98">
            <v>7.0000000000000007E-2</v>
          </cell>
          <cell r="AC98">
            <v>0.16</v>
          </cell>
          <cell r="AF98">
            <v>0.01</v>
          </cell>
          <cell r="AR98">
            <v>1.58</v>
          </cell>
        </row>
        <row r="99">
          <cell r="F99" t="str">
            <v>C_OPE_TOT</v>
          </cell>
          <cell r="G99">
            <v>0.74</v>
          </cell>
          <cell r="H99">
            <v>0.39</v>
          </cell>
          <cell r="I99">
            <v>0.01</v>
          </cell>
          <cell r="J99">
            <v>30.43</v>
          </cell>
          <cell r="K99">
            <v>0.94</v>
          </cell>
          <cell r="L99">
            <v>0.08</v>
          </cell>
          <cell r="M99">
            <v>107.61</v>
          </cell>
          <cell r="N99">
            <v>94.59</v>
          </cell>
          <cell r="O99">
            <v>0.17</v>
          </cell>
          <cell r="P99">
            <v>69.11</v>
          </cell>
          <cell r="Q99">
            <v>30.04</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C_QUA_TOT</v>
          </cell>
          <cell r="G100">
            <v>0.59</v>
          </cell>
          <cell r="H100">
            <v>3.12</v>
          </cell>
          <cell r="I100">
            <v>0.08</v>
          </cell>
          <cell r="J100">
            <v>1.97</v>
          </cell>
          <cell r="K100">
            <v>0.94</v>
          </cell>
          <cell r="L100">
            <v>0.02</v>
          </cell>
          <cell r="M100">
            <v>21.06</v>
          </cell>
          <cell r="N100">
            <v>0.76</v>
          </cell>
          <cell r="O100">
            <v>0.83</v>
          </cell>
          <cell r="P100">
            <v>4.82</v>
          </cell>
          <cell r="Q100">
            <v>8.93</v>
          </cell>
          <cell r="R100">
            <v>0.97</v>
          </cell>
          <cell r="S100">
            <v>3.45</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CACC_FDCONTENZ</v>
          </cell>
          <cell r="G101">
            <v>-1473.94</v>
          </cell>
          <cell r="H101">
            <v>53.5</v>
          </cell>
          <cell r="I101">
            <v>37.61</v>
          </cell>
          <cell r="J101">
            <v>1.72</v>
          </cell>
          <cell r="K101">
            <v>0.09</v>
          </cell>
          <cell r="L101">
            <v>0.94</v>
          </cell>
          <cell r="M101">
            <v>3.51</v>
          </cell>
          <cell r="O101">
            <v>0.1</v>
          </cell>
          <cell r="P101">
            <v>2.2200000000000002</v>
          </cell>
          <cell r="T101">
            <v>2</v>
          </cell>
          <cell r="W101">
            <v>0.17</v>
          </cell>
          <cell r="Z101">
            <v>0.47</v>
          </cell>
          <cell r="AC101">
            <v>0.34</v>
          </cell>
          <cell r="AD101">
            <v>8.24</v>
          </cell>
          <cell r="AE101">
            <v>18.79</v>
          </cell>
          <cell r="AF101">
            <v>1.72</v>
          </cell>
          <cell r="AG101">
            <v>0</v>
          </cell>
          <cell r="AI101">
            <v>-7.0000000000000007E-2</v>
          </cell>
          <cell r="AR101">
            <v>39.299999999999997</v>
          </cell>
        </row>
        <row r="102">
          <cell r="F102" t="str">
            <v>CACC_FDCONTENZ.01</v>
          </cell>
          <cell r="G102">
            <v>-1473.94</v>
          </cell>
          <cell r="H102">
            <v>53.5</v>
          </cell>
          <cell r="I102">
            <v>37.61</v>
          </cell>
          <cell r="J102">
            <v>1.72</v>
          </cell>
          <cell r="K102">
            <v>0.09</v>
          </cell>
          <cell r="L102">
            <v>-1382.27</v>
          </cell>
          <cell r="M102">
            <v>0</v>
          </cell>
          <cell r="N102">
            <v>94.59</v>
          </cell>
          <cell r="O102">
            <v>0.1</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CACC_FDCONTENZ.02</v>
          </cell>
          <cell r="G103">
            <v>-1363.79</v>
          </cell>
          <cell r="H103">
            <v>84.19</v>
          </cell>
          <cell r="I103">
            <v>49.57</v>
          </cell>
          <cell r="J103">
            <v>26.53</v>
          </cell>
          <cell r="K103">
            <v>-1203.5</v>
          </cell>
          <cell r="L103">
            <v>-1382.27</v>
          </cell>
          <cell r="M103">
            <v>1.84</v>
          </cell>
          <cell r="T103">
            <v>210.05</v>
          </cell>
          <cell r="W103">
            <v>0.17</v>
          </cell>
          <cell r="AC103">
            <v>0.26</v>
          </cell>
          <cell r="AE103">
            <v>2.27</v>
          </cell>
          <cell r="AG103">
            <v>0</v>
          </cell>
          <cell r="AR103">
            <v>4.54</v>
          </cell>
        </row>
        <row r="104">
          <cell r="F104" t="str">
            <v>CACC_FDCONTENZ.03</v>
          </cell>
          <cell r="G104">
            <v>-1363.79</v>
          </cell>
          <cell r="H104">
            <v>84.19</v>
          </cell>
          <cell r="I104">
            <v>49.57</v>
          </cell>
          <cell r="J104">
            <v>26.53</v>
          </cell>
          <cell r="K104">
            <v>-1203.5</v>
          </cell>
          <cell r="L104">
            <v>-1212.75</v>
          </cell>
          <cell r="T104">
            <v>210.05</v>
          </cell>
          <cell r="AC104">
            <v>0.01</v>
          </cell>
          <cell r="AE104">
            <v>0.01</v>
          </cell>
          <cell r="AR104">
            <v>0.02</v>
          </cell>
        </row>
        <row r="105">
          <cell r="F105" t="str">
            <v>CACC_FDCONTENZ.DIVERSI</v>
          </cell>
          <cell r="G105">
            <v>2136.09</v>
          </cell>
          <cell r="H105">
            <v>238.42</v>
          </cell>
          <cell r="I105">
            <v>728.8</v>
          </cell>
          <cell r="J105">
            <v>175.23</v>
          </cell>
          <cell r="K105">
            <v>3278.54</v>
          </cell>
          <cell r="L105">
            <v>-1212.75</v>
          </cell>
          <cell r="M105">
            <v>1.67</v>
          </cell>
          <cell r="N105">
            <v>45.18</v>
          </cell>
          <cell r="P105">
            <v>2.2200000000000002</v>
          </cell>
          <cell r="R105">
            <v>60.57</v>
          </cell>
          <cell r="T105">
            <v>2</v>
          </cell>
          <cell r="AE105">
            <v>5.89</v>
          </cell>
          <cell r="AR105">
            <v>11.78</v>
          </cell>
        </row>
        <row r="106">
          <cell r="F106" t="str">
            <v>CACC_FDPIA_GR</v>
          </cell>
          <cell r="G106">
            <v>2136.09</v>
          </cell>
          <cell r="H106">
            <v>238.42</v>
          </cell>
          <cell r="I106">
            <v>728.8</v>
          </cell>
          <cell r="J106">
            <v>-2.75</v>
          </cell>
          <cell r="K106">
            <v>3278.54</v>
          </cell>
          <cell r="L106">
            <v>3287.79</v>
          </cell>
          <cell r="M106">
            <v>1.56</v>
          </cell>
          <cell r="N106">
            <v>43.06</v>
          </cell>
          <cell r="Q106">
            <v>0.74</v>
          </cell>
          <cell r="S106">
            <v>0.06</v>
          </cell>
          <cell r="T106">
            <v>1088.94</v>
          </cell>
          <cell r="V106">
            <v>0.03</v>
          </cell>
          <cell r="Z106">
            <v>0.04</v>
          </cell>
          <cell r="AC106">
            <v>0.31</v>
          </cell>
          <cell r="AF106">
            <v>-2.75</v>
          </cell>
          <cell r="AR106">
            <v>-2.76</v>
          </cell>
        </row>
        <row r="107">
          <cell r="F107" t="str">
            <v>CACC_FDPIA_GR.CORPORATE</v>
          </cell>
          <cell r="G107">
            <v>2427.69</v>
          </cell>
          <cell r="H107">
            <v>287.77</v>
          </cell>
          <cell r="I107">
            <v>760.01</v>
          </cell>
          <cell r="J107">
            <v>183.87</v>
          </cell>
          <cell r="K107">
            <v>3659.34</v>
          </cell>
          <cell r="L107">
            <v>3287.79</v>
          </cell>
          <cell r="M107">
            <v>1.56</v>
          </cell>
          <cell r="N107">
            <v>43.06</v>
          </cell>
          <cell r="Q107">
            <v>0.74</v>
          </cell>
          <cell r="S107">
            <v>0.06</v>
          </cell>
          <cell r="T107">
            <v>1074.71</v>
          </cell>
          <cell r="V107">
            <v>0.03</v>
          </cell>
          <cell r="Z107">
            <v>0.04</v>
          </cell>
          <cell r="AC107">
            <v>0.31</v>
          </cell>
          <cell r="AR107">
            <v>2.74</v>
          </cell>
        </row>
        <row r="108">
          <cell r="F108" t="str">
            <v>CACC_FDPIA_GR.EN_DISTR</v>
          </cell>
          <cell r="G108">
            <v>2427.69</v>
          </cell>
          <cell r="H108">
            <v>287.77</v>
          </cell>
          <cell r="I108">
            <v>760.01</v>
          </cell>
          <cell r="J108">
            <v>-1.56</v>
          </cell>
          <cell r="K108">
            <v>3659.34</v>
          </cell>
          <cell r="L108">
            <v>3659.34</v>
          </cell>
          <cell r="M108">
            <v>0.43</v>
          </cell>
          <cell r="T108">
            <v>0.43</v>
          </cell>
          <cell r="AF108">
            <v>-1.56</v>
          </cell>
          <cell r="AR108">
            <v>-3.12</v>
          </cell>
        </row>
        <row r="109">
          <cell r="F109" t="str">
            <v>CACC_FDPIA_GR.EN_PROD</v>
          </cell>
          <cell r="G109">
            <v>110.15</v>
          </cell>
          <cell r="H109">
            <v>30.69</v>
          </cell>
          <cell r="I109">
            <v>11.96</v>
          </cell>
          <cell r="J109">
            <v>-0.74</v>
          </cell>
          <cell r="K109">
            <v>169.52</v>
          </cell>
          <cell r="L109">
            <v>3659.34</v>
          </cell>
          <cell r="M109">
            <v>143.15</v>
          </cell>
          <cell r="N109">
            <v>43.93</v>
          </cell>
          <cell r="R109">
            <v>56.26</v>
          </cell>
          <cell r="T109">
            <v>1189.8699999999999</v>
          </cell>
          <cell r="AF109">
            <v>-0.74</v>
          </cell>
          <cell r="AR109">
            <v>-1.48</v>
          </cell>
        </row>
        <row r="110">
          <cell r="F110" t="str">
            <v>CACC_FDPIA_GR.ENEL_IT</v>
          </cell>
          <cell r="G110">
            <v>110.15</v>
          </cell>
          <cell r="H110">
            <v>30.69</v>
          </cell>
          <cell r="I110">
            <v>11.96</v>
          </cell>
          <cell r="J110">
            <v>-7.0000000000000007E-2</v>
          </cell>
          <cell r="K110">
            <v>169.52</v>
          </cell>
          <cell r="L110">
            <v>169.52</v>
          </cell>
          <cell r="M110">
            <v>1.0900000000000001</v>
          </cell>
          <cell r="N110">
            <v>0.87</v>
          </cell>
          <cell r="R110">
            <v>56.26</v>
          </cell>
          <cell r="T110">
            <v>100.93</v>
          </cell>
          <cell r="AF110">
            <v>-7.0000000000000007E-2</v>
          </cell>
          <cell r="AR110">
            <v>-0.14000000000000001</v>
          </cell>
        </row>
        <row r="111">
          <cell r="F111" t="str">
            <v>CACC_FDPIA_GR.ERGA</v>
          </cell>
          <cell r="G111">
            <v>9.67</v>
          </cell>
          <cell r="H111">
            <v>1.1399999999999999</v>
          </cell>
          <cell r="I111">
            <v>1.47</v>
          </cell>
          <cell r="J111">
            <v>-0.03</v>
          </cell>
          <cell r="K111">
            <v>13.77</v>
          </cell>
          <cell r="L111">
            <v>169.52</v>
          </cell>
          <cell r="T111">
            <v>292.55</v>
          </cell>
          <cell r="AF111">
            <v>-0.03</v>
          </cell>
          <cell r="AR111">
            <v>-0.06</v>
          </cell>
        </row>
        <row r="112">
          <cell r="F112" t="str">
            <v>CACC_FDPIA_GR.SEI</v>
          </cell>
          <cell r="G112">
            <v>9.67</v>
          </cell>
          <cell r="H112">
            <v>1.1399999999999999</v>
          </cell>
          <cell r="I112">
            <v>1.47</v>
          </cell>
          <cell r="J112">
            <v>-0.04</v>
          </cell>
          <cell r="K112">
            <v>13.77</v>
          </cell>
          <cell r="L112">
            <v>13.77</v>
          </cell>
          <cell r="T112">
            <v>193.57</v>
          </cell>
          <cell r="AF112">
            <v>-0.04</v>
          </cell>
          <cell r="AR112">
            <v>-0.08</v>
          </cell>
        </row>
        <row r="113">
          <cell r="F113" t="str">
            <v>CACC_FDPIA_GR.TERNA</v>
          </cell>
          <cell r="G113">
            <v>-1784.06</v>
          </cell>
          <cell r="H113">
            <v>0.37</v>
          </cell>
          <cell r="I113">
            <v>1.47</v>
          </cell>
          <cell r="J113">
            <v>-0.31</v>
          </cell>
          <cell r="K113">
            <v>-1783.69</v>
          </cell>
          <cell r="L113">
            <v>13.77</v>
          </cell>
          <cell r="T113">
            <v>98.98</v>
          </cell>
          <cell r="AF113">
            <v>-0.31</v>
          </cell>
          <cell r="AR113">
            <v>-0.62</v>
          </cell>
        </row>
        <row r="114">
          <cell r="F114" t="str">
            <v>CACC_FDPIA_TZ</v>
          </cell>
          <cell r="G114">
            <v>-1492.46</v>
          </cell>
          <cell r="H114">
            <v>49.72</v>
          </cell>
          <cell r="I114">
            <v>31.21</v>
          </cell>
          <cell r="J114">
            <v>3.44</v>
          </cell>
          <cell r="K114">
            <v>-1402.89</v>
          </cell>
          <cell r="L114">
            <v>-1783.69</v>
          </cell>
          <cell r="T114">
            <v>1642.84</v>
          </cell>
          <cell r="AE114">
            <v>3.44</v>
          </cell>
          <cell r="AF114">
            <v>3.44</v>
          </cell>
          <cell r="AR114">
            <v>10.32</v>
          </cell>
        </row>
        <row r="115">
          <cell r="F115" t="str">
            <v>CAE_GR</v>
          </cell>
          <cell r="G115">
            <v>-1492.46</v>
          </cell>
          <cell r="H115">
            <v>0.08</v>
          </cell>
          <cell r="I115">
            <v>31.21</v>
          </cell>
          <cell r="J115">
            <v>3.67</v>
          </cell>
          <cell r="K115">
            <v>-1402.89</v>
          </cell>
          <cell r="L115">
            <v>-1412.14</v>
          </cell>
          <cell r="M115">
            <v>1683.87</v>
          </cell>
          <cell r="R115">
            <v>187.9</v>
          </cell>
          <cell r="T115">
            <v>1350.29</v>
          </cell>
          <cell r="AB115">
            <v>0.45</v>
          </cell>
          <cell r="AC115">
            <v>0.04</v>
          </cell>
          <cell r="AF115">
            <v>3.67</v>
          </cell>
          <cell r="AG115">
            <v>5.6</v>
          </cell>
          <cell r="AR115">
            <v>1885.28</v>
          </cell>
        </row>
        <row r="116">
          <cell r="F116" t="str">
            <v>CAE_GR.CORPORATE</v>
          </cell>
          <cell r="G116">
            <v>147.91</v>
          </cell>
          <cell r="H116">
            <v>25.65</v>
          </cell>
          <cell r="I116">
            <v>24.73</v>
          </cell>
          <cell r="J116">
            <v>14.78</v>
          </cell>
          <cell r="K116">
            <v>213.07</v>
          </cell>
          <cell r="L116">
            <v>-1412.14</v>
          </cell>
          <cell r="M116">
            <v>215</v>
          </cell>
          <cell r="N116">
            <v>33.65</v>
          </cell>
          <cell r="R116">
            <v>60.57</v>
          </cell>
          <cell r="T116">
            <v>739.05</v>
          </cell>
          <cell r="AR116">
            <v>215</v>
          </cell>
        </row>
        <row r="117">
          <cell r="F117" t="str">
            <v>CAE_GR.EN_DISTR</v>
          </cell>
          <cell r="G117">
            <v>13726.36</v>
          </cell>
          <cell r="H117">
            <v>0.08</v>
          </cell>
          <cell r="I117">
            <v>1492.67</v>
          </cell>
          <cell r="J117">
            <v>3.67</v>
          </cell>
          <cell r="K117">
            <v>17590.8</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CAE_GR.EN_PROD</v>
          </cell>
          <cell r="G118">
            <v>13726.36</v>
          </cell>
          <cell r="H118">
            <v>1813.55</v>
          </cell>
          <cell r="I118">
            <v>1492.67</v>
          </cell>
          <cell r="J118">
            <v>558.22</v>
          </cell>
          <cell r="K118">
            <v>17590.8</v>
          </cell>
          <cell r="L118">
            <v>17626.189999999999</v>
          </cell>
          <cell r="M118">
            <v>1134.25</v>
          </cell>
          <cell r="N118">
            <v>0.28000000000000003</v>
          </cell>
          <cell r="R118">
            <v>187.9</v>
          </cell>
          <cell r="T118">
            <v>7.29</v>
          </cell>
          <cell r="AR118">
            <v>1322.15</v>
          </cell>
        </row>
        <row r="119">
          <cell r="F119" t="str">
            <v>CAE_GR.ERGA</v>
          </cell>
          <cell r="G119">
            <v>11570.14</v>
          </cell>
          <cell r="H119">
            <v>1485.34</v>
          </cell>
          <cell r="I119">
            <v>1242.78</v>
          </cell>
          <cell r="J119">
            <v>438.3</v>
          </cell>
          <cell r="K119">
            <v>14736.56</v>
          </cell>
          <cell r="L119">
            <v>17626.189999999999</v>
          </cell>
          <cell r="M119">
            <v>51.93</v>
          </cell>
          <cell r="N119">
            <v>9.3699999999999992</v>
          </cell>
          <cell r="T119">
            <v>502.71</v>
          </cell>
          <cell r="AR119">
            <v>51.93</v>
          </cell>
        </row>
        <row r="120">
          <cell r="F120" t="str">
            <v>CAE_GR.EUROGEN</v>
          </cell>
          <cell r="G120">
            <v>11570.14</v>
          </cell>
          <cell r="H120">
            <v>1485.34</v>
          </cell>
          <cell r="I120">
            <v>1242.78</v>
          </cell>
          <cell r="J120">
            <v>438.3</v>
          </cell>
          <cell r="K120">
            <v>14736.56</v>
          </cell>
          <cell r="L120">
            <v>14761.75</v>
          </cell>
          <cell r="M120">
            <v>218.31</v>
          </cell>
          <cell r="T120">
            <v>14.85</v>
          </cell>
          <cell r="AR120">
            <v>218.31</v>
          </cell>
        </row>
        <row r="121">
          <cell r="F121" t="str">
            <v>CAE_GR.INTERPW</v>
          </cell>
          <cell r="G121">
            <v>11.2</v>
          </cell>
          <cell r="H121">
            <v>0.48</v>
          </cell>
          <cell r="I121">
            <v>1.22</v>
          </cell>
          <cell r="J121">
            <v>1.1200000000000001</v>
          </cell>
          <cell r="K121">
            <v>14.02</v>
          </cell>
          <cell r="L121">
            <v>14761.75</v>
          </cell>
          <cell r="M121">
            <v>64.38</v>
          </cell>
          <cell r="N121">
            <v>11.53</v>
          </cell>
          <cell r="T121">
            <v>455.67</v>
          </cell>
          <cell r="AR121">
            <v>64.38</v>
          </cell>
        </row>
        <row r="122">
          <cell r="F122" t="str">
            <v>CAE_TOT</v>
          </cell>
          <cell r="G122">
            <v>11.2</v>
          </cell>
          <cell r="H122">
            <v>0.08</v>
          </cell>
          <cell r="I122">
            <v>1.22</v>
          </cell>
          <cell r="J122">
            <v>152.94</v>
          </cell>
          <cell r="K122">
            <v>14.02</v>
          </cell>
          <cell r="L122">
            <v>14.02</v>
          </cell>
          <cell r="M122">
            <v>2142.77</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CAE_TZ</v>
          </cell>
          <cell r="G123">
            <v>56.2</v>
          </cell>
          <cell r="H123">
            <v>7.77</v>
          </cell>
          <cell r="I123">
            <v>7.98</v>
          </cell>
          <cell r="J123">
            <v>145.34</v>
          </cell>
          <cell r="K123">
            <v>77.63</v>
          </cell>
          <cell r="L123">
            <v>14.02</v>
          </cell>
          <cell r="M123">
            <v>458.9</v>
          </cell>
          <cell r="N123">
            <v>11.53</v>
          </cell>
          <cell r="R123">
            <v>109.15</v>
          </cell>
          <cell r="T123">
            <v>316.08</v>
          </cell>
          <cell r="AE123">
            <v>717.18</v>
          </cell>
          <cell r="AF123">
            <v>145.34</v>
          </cell>
          <cell r="AJ123">
            <v>0.82</v>
          </cell>
          <cell r="AO123">
            <v>1.81</v>
          </cell>
          <cell r="AR123">
            <v>1578.54</v>
          </cell>
        </row>
        <row r="124">
          <cell r="F124" t="str">
            <v>CAE_TZ.FES</v>
          </cell>
          <cell r="G124">
            <v>56.2</v>
          </cell>
          <cell r="H124">
            <v>7.77</v>
          </cell>
          <cell r="I124">
            <v>7.98</v>
          </cell>
          <cell r="J124">
            <v>145.34</v>
          </cell>
          <cell r="K124">
            <v>77.63</v>
          </cell>
          <cell r="L124">
            <v>87.58</v>
          </cell>
          <cell r="M124">
            <v>124.59</v>
          </cell>
          <cell r="N124">
            <v>45.18</v>
          </cell>
          <cell r="R124">
            <v>19.809999999999999</v>
          </cell>
          <cell r="T124">
            <v>1194.72</v>
          </cell>
          <cell r="AE124">
            <v>165.15</v>
          </cell>
          <cell r="AF124">
            <v>145.34</v>
          </cell>
          <cell r="AR124">
            <v>475.64</v>
          </cell>
        </row>
        <row r="125">
          <cell r="F125" t="str">
            <v>CAE_TZ.FN</v>
          </cell>
          <cell r="G125">
            <v>9.67</v>
          </cell>
          <cell r="H125">
            <v>1.1399999999999999</v>
          </cell>
          <cell r="I125">
            <v>1.47</v>
          </cell>
          <cell r="J125">
            <v>1.49</v>
          </cell>
          <cell r="K125">
            <v>13.77</v>
          </cell>
          <cell r="L125">
            <v>87.58</v>
          </cell>
          <cell r="M125">
            <v>196.84</v>
          </cell>
          <cell r="T125">
            <v>0.15</v>
          </cell>
          <cell r="AE125">
            <v>198.82</v>
          </cell>
          <cell r="AJ125">
            <v>0.82</v>
          </cell>
          <cell r="AR125">
            <v>396.48</v>
          </cell>
        </row>
        <row r="126">
          <cell r="F126" t="str">
            <v>CAE_TZ.GRTN</v>
          </cell>
          <cell r="G126">
            <v>362.5</v>
          </cell>
          <cell r="H126">
            <v>1.1399999999999999</v>
          </cell>
          <cell r="I126">
            <v>73.47</v>
          </cell>
          <cell r="J126">
            <v>34.39</v>
          </cell>
          <cell r="K126">
            <v>470.36</v>
          </cell>
          <cell r="L126">
            <v>13.77</v>
          </cell>
          <cell r="M126">
            <v>262.06</v>
          </cell>
          <cell r="N126">
            <v>22.28</v>
          </cell>
          <cell r="O126">
            <v>22.1</v>
          </cell>
          <cell r="P126">
            <v>26.68</v>
          </cell>
          <cell r="Q126">
            <v>-3.7</v>
          </cell>
          <cell r="R126">
            <v>80.88</v>
          </cell>
          <cell r="S126">
            <v>8.59</v>
          </cell>
          <cell r="T126">
            <v>285.48</v>
          </cell>
          <cell r="AE126">
            <v>342.94</v>
          </cell>
          <cell r="AR126">
            <v>685.88</v>
          </cell>
        </row>
        <row r="127">
          <cell r="F127" t="str">
            <v>CAE_TZ.TRAD</v>
          </cell>
          <cell r="G127">
            <v>369.19</v>
          </cell>
          <cell r="H127">
            <v>1.96</v>
          </cell>
          <cell r="I127">
            <v>62.09</v>
          </cell>
          <cell r="J127">
            <v>39.25</v>
          </cell>
          <cell r="K127">
            <v>470.53</v>
          </cell>
          <cell r="L127">
            <v>470.36</v>
          </cell>
          <cell r="N127">
            <v>22.28</v>
          </cell>
          <cell r="O127">
            <v>22.1</v>
          </cell>
          <cell r="P127">
            <v>26.68</v>
          </cell>
          <cell r="Q127">
            <v>-3.7</v>
          </cell>
          <cell r="R127">
            <v>8.4600000000000009</v>
          </cell>
          <cell r="S127">
            <v>8.59</v>
          </cell>
          <cell r="T127">
            <v>285.48</v>
          </cell>
          <cell r="AE127">
            <v>8.4600000000000009</v>
          </cell>
          <cell r="AR127">
            <v>16.920000000000002</v>
          </cell>
        </row>
        <row r="128">
          <cell r="F128" t="str">
            <v>CAECR_GR</v>
          </cell>
          <cell r="G128">
            <v>362.5</v>
          </cell>
          <cell r="I128">
            <v>73.47</v>
          </cell>
          <cell r="J128">
            <v>3.67</v>
          </cell>
          <cell r="K128">
            <v>470.36</v>
          </cell>
          <cell r="L128">
            <v>470.53</v>
          </cell>
          <cell r="M128">
            <v>1683.87</v>
          </cell>
          <cell r="R128">
            <v>187.9</v>
          </cell>
          <cell r="T128">
            <v>1649.48</v>
          </cell>
          <cell r="AB128">
            <v>0.33</v>
          </cell>
          <cell r="AF128">
            <v>3.67</v>
          </cell>
          <cell r="AG128">
            <v>5.6</v>
          </cell>
          <cell r="AR128">
            <v>1885.04</v>
          </cell>
        </row>
        <row r="129">
          <cell r="F129" t="str">
            <v>CAECR_GR.CORPORATE</v>
          </cell>
          <cell r="G129">
            <v>-6.69</v>
          </cell>
          <cell r="I129">
            <v>11.38</v>
          </cell>
          <cell r="J129">
            <v>-4.8600000000000003</v>
          </cell>
          <cell r="K129">
            <v>-0.17</v>
          </cell>
          <cell r="L129">
            <v>470.36</v>
          </cell>
          <cell r="M129">
            <v>215</v>
          </cell>
          <cell r="N129">
            <v>45.18</v>
          </cell>
          <cell r="R129">
            <v>60.57</v>
          </cell>
          <cell r="T129">
            <v>1194.72</v>
          </cell>
          <cell r="AR129">
            <v>215</v>
          </cell>
        </row>
        <row r="130">
          <cell r="F130" t="str">
            <v>CAECR_GR.EN_DISTR</v>
          </cell>
          <cell r="G130">
            <v>362.5</v>
          </cell>
          <cell r="I130">
            <v>73.47</v>
          </cell>
          <cell r="J130">
            <v>3.67</v>
          </cell>
          <cell r="K130">
            <v>470.36</v>
          </cell>
          <cell r="L130">
            <v>-0.17</v>
          </cell>
          <cell r="M130">
            <v>0.15</v>
          </cell>
          <cell r="T130">
            <v>1649.48</v>
          </cell>
          <cell r="AB130">
            <v>0.33</v>
          </cell>
          <cell r="AF130">
            <v>3.67</v>
          </cell>
          <cell r="AG130">
            <v>5.6</v>
          </cell>
          <cell r="AR130">
            <v>13.27</v>
          </cell>
        </row>
        <row r="131">
          <cell r="F131" t="str">
            <v>CAECR_GR.EN_PROD</v>
          </cell>
          <cell r="G131">
            <v>362.5</v>
          </cell>
          <cell r="I131">
            <v>73.47</v>
          </cell>
          <cell r="J131">
            <v>34.39</v>
          </cell>
          <cell r="K131">
            <v>470.36</v>
          </cell>
          <cell r="L131">
            <v>470.36</v>
          </cell>
          <cell r="M131">
            <v>1134.25</v>
          </cell>
          <cell r="R131">
            <v>187.9</v>
          </cell>
          <cell r="T131">
            <v>2.36</v>
          </cell>
          <cell r="AR131">
            <v>1322.15</v>
          </cell>
        </row>
        <row r="132">
          <cell r="F132" t="str">
            <v>CAECR_GR.ERGA</v>
          </cell>
          <cell r="G132">
            <v>9.67</v>
          </cell>
          <cell r="H132">
            <v>1.1399999999999999</v>
          </cell>
          <cell r="I132">
            <v>73.47</v>
          </cell>
          <cell r="J132">
            <v>34.39</v>
          </cell>
          <cell r="K132">
            <v>13.76</v>
          </cell>
          <cell r="L132">
            <v>470.36</v>
          </cell>
          <cell r="M132">
            <v>51.93</v>
          </cell>
          <cell r="N132">
            <v>45.18</v>
          </cell>
          <cell r="R132">
            <v>60.57</v>
          </cell>
          <cell r="T132">
            <v>1194.72</v>
          </cell>
          <cell r="AR132">
            <v>51.93</v>
          </cell>
        </row>
        <row r="133">
          <cell r="F133" t="str">
            <v>CAECR_GR.EUROGEN</v>
          </cell>
          <cell r="G133">
            <v>9.67</v>
          </cell>
          <cell r="H133">
            <v>1.1399999999999999</v>
          </cell>
          <cell r="I133">
            <v>1.46</v>
          </cell>
          <cell r="J133">
            <v>1.49</v>
          </cell>
          <cell r="K133">
            <v>13.76</v>
          </cell>
          <cell r="L133">
            <v>13.76</v>
          </cell>
          <cell r="M133">
            <v>218.31</v>
          </cell>
          <cell r="T133">
            <v>1646.97</v>
          </cell>
          <cell r="AR133">
            <v>218.31</v>
          </cell>
        </row>
        <row r="134">
          <cell r="F134" t="str">
            <v>CAECR_GR.INTERPW</v>
          </cell>
          <cell r="G134">
            <v>2230.85</v>
          </cell>
          <cell r="H134">
            <v>1.1399999999999999</v>
          </cell>
          <cell r="I134">
            <v>2266.61</v>
          </cell>
          <cell r="J134">
            <v>2468.11</v>
          </cell>
          <cell r="K134">
            <v>6965.57</v>
          </cell>
          <cell r="L134">
            <v>13.76</v>
          </cell>
          <cell r="M134">
            <v>64.38</v>
          </cell>
          <cell r="O134">
            <v>-0.11</v>
          </cell>
          <cell r="T134">
            <v>5.49</v>
          </cell>
          <cell r="AR134">
            <v>64.38</v>
          </cell>
        </row>
        <row r="135">
          <cell r="F135" t="str">
            <v>CAETOT_EB</v>
          </cell>
          <cell r="G135">
            <v>868.85</v>
          </cell>
          <cell r="H135">
            <v>0.08</v>
          </cell>
          <cell r="I135">
            <v>163.30000000000001</v>
          </cell>
          <cell r="J135">
            <v>152.94</v>
          </cell>
          <cell r="K135">
            <v>1121.05</v>
          </cell>
          <cell r="L135">
            <v>6965.57</v>
          </cell>
          <cell r="M135">
            <v>2142.77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CAEUI_GR</v>
          </cell>
          <cell r="G136">
            <v>868.85</v>
          </cell>
          <cell r="H136">
            <v>0.08</v>
          </cell>
          <cell r="I136">
            <v>163.30000000000001</v>
          </cell>
          <cell r="J136">
            <v>48.41</v>
          </cell>
          <cell r="K136">
            <v>1121.05</v>
          </cell>
          <cell r="L136">
            <v>1133.9000000000001</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CAEUI_GR.EN_DISTR</v>
          </cell>
          <cell r="G137">
            <v>82.87</v>
          </cell>
          <cell r="H137">
            <v>0.08</v>
          </cell>
          <cell r="I137">
            <v>15.39</v>
          </cell>
          <cell r="J137">
            <v>8.5299999999999994</v>
          </cell>
          <cell r="K137">
            <v>121.75</v>
          </cell>
          <cell r="L137">
            <v>1133.9000000000001</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CAFM_TOT</v>
          </cell>
          <cell r="G138">
            <v>0.02</v>
          </cell>
          <cell r="H138">
            <v>0.66</v>
          </cell>
          <cell r="I138">
            <v>0.49</v>
          </cell>
          <cell r="J138">
            <v>1.32</v>
          </cell>
          <cell r="K138">
            <v>122.93</v>
          </cell>
          <cell r="L138">
            <v>124.65</v>
          </cell>
          <cell r="M138">
            <v>8.48</v>
          </cell>
          <cell r="N138">
            <v>0.03</v>
          </cell>
          <cell r="O138">
            <v>0.43</v>
          </cell>
          <cell r="P138">
            <v>124.99</v>
          </cell>
          <cell r="Q138">
            <v>9.67</v>
          </cell>
          <cell r="R138">
            <v>0.01</v>
          </cell>
          <cell r="S138">
            <v>1.92</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CAFM_TOT.ESERCIZIO</v>
          </cell>
          <cell r="G139">
            <v>0.02</v>
          </cell>
          <cell r="H139">
            <v>0.66</v>
          </cell>
          <cell r="I139">
            <v>0.49</v>
          </cell>
          <cell r="J139">
            <v>1.32</v>
          </cell>
          <cell r="K139">
            <v>125.88</v>
          </cell>
          <cell r="L139">
            <v>125.83</v>
          </cell>
          <cell r="M139">
            <v>8.24</v>
          </cell>
          <cell r="N139">
            <v>0.03</v>
          </cell>
          <cell r="O139">
            <v>0.43</v>
          </cell>
          <cell r="P139">
            <v>58.21</v>
          </cell>
          <cell r="Q139">
            <v>9.67</v>
          </cell>
          <cell r="R139">
            <v>0.01</v>
          </cell>
          <cell r="S139">
            <v>1.92</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CAFM_TOT.LIC</v>
          </cell>
          <cell r="G140">
            <v>83.69</v>
          </cell>
          <cell r="H140">
            <v>15.1</v>
          </cell>
          <cell r="I140">
            <v>15.54</v>
          </cell>
          <cell r="J140">
            <v>8.6</v>
          </cell>
          <cell r="K140">
            <v>122.93</v>
          </cell>
          <cell r="L140">
            <v>128.79</v>
          </cell>
          <cell r="M140">
            <v>0.24</v>
          </cell>
          <cell r="N140">
            <v>186.95</v>
          </cell>
          <cell r="O140">
            <v>132.84</v>
          </cell>
          <cell r="P140">
            <v>66.78</v>
          </cell>
          <cell r="Q140">
            <v>195.47</v>
          </cell>
          <cell r="R140">
            <v>190.14</v>
          </cell>
          <cell r="S140">
            <v>11.24</v>
          </cell>
          <cell r="T140">
            <v>3103.75</v>
          </cell>
          <cell r="AG140">
            <v>0.03</v>
          </cell>
          <cell r="AR140">
            <v>67.05</v>
          </cell>
        </row>
        <row r="141">
          <cell r="F141" t="str">
            <v>CAFM_TZ</v>
          </cell>
          <cell r="G141">
            <v>0.02</v>
          </cell>
          <cell r="H141">
            <v>0.66</v>
          </cell>
          <cell r="I141">
            <v>0.49</v>
          </cell>
          <cell r="J141">
            <v>1.32</v>
          </cell>
          <cell r="K141">
            <v>126.1</v>
          </cell>
          <cell r="L141">
            <v>125.83</v>
          </cell>
          <cell r="M141">
            <v>8.48</v>
          </cell>
          <cell r="N141">
            <v>0.03</v>
          </cell>
          <cell r="O141">
            <v>0.43</v>
          </cell>
          <cell r="P141">
            <v>124.99</v>
          </cell>
          <cell r="Q141">
            <v>9.67</v>
          </cell>
          <cell r="R141">
            <v>0.01</v>
          </cell>
          <cell r="S141">
            <v>1.92</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CAFM_TZ.ESERCIZIO</v>
          </cell>
          <cell r="G142">
            <v>0.02</v>
          </cell>
          <cell r="H142">
            <v>0.66</v>
          </cell>
          <cell r="I142">
            <v>0.49</v>
          </cell>
          <cell r="J142">
            <v>1.32</v>
          </cell>
          <cell r="K142">
            <v>125.88</v>
          </cell>
          <cell r="L142">
            <v>129</v>
          </cell>
          <cell r="M142">
            <v>8.24</v>
          </cell>
          <cell r="N142">
            <v>0.03</v>
          </cell>
          <cell r="O142">
            <v>0.43</v>
          </cell>
          <cell r="P142">
            <v>58.21</v>
          </cell>
          <cell r="Q142">
            <v>9.67</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CAFM_TZ.LIC</v>
          </cell>
          <cell r="G143">
            <v>44.36</v>
          </cell>
          <cell r="H143">
            <v>11.01</v>
          </cell>
          <cell r="I143">
            <v>6.14</v>
          </cell>
          <cell r="J143">
            <v>0.63</v>
          </cell>
          <cell r="K143">
            <v>62.14</v>
          </cell>
          <cell r="L143">
            <v>128.79</v>
          </cell>
          <cell r="M143">
            <v>0.24</v>
          </cell>
          <cell r="N143">
            <v>183.87</v>
          </cell>
          <cell r="O143">
            <v>137.71</v>
          </cell>
          <cell r="P143">
            <v>66.78</v>
          </cell>
          <cell r="Q143">
            <v>184.1</v>
          </cell>
          <cell r="T143">
            <v>4324.3</v>
          </cell>
          <cell r="AG143">
            <v>0.03</v>
          </cell>
          <cell r="AR143">
            <v>67.05</v>
          </cell>
        </row>
        <row r="144">
          <cell r="F144" t="str">
            <v>CALTRI_ACC</v>
          </cell>
          <cell r="G144">
            <v>44.36</v>
          </cell>
          <cell r="H144">
            <v>11.01</v>
          </cell>
          <cell r="I144">
            <v>6.14</v>
          </cell>
          <cell r="J144">
            <v>2.41</v>
          </cell>
          <cell r="K144">
            <v>0.09</v>
          </cell>
          <cell r="L144">
            <v>62.14</v>
          </cell>
          <cell r="M144">
            <v>5.07</v>
          </cell>
          <cell r="N144">
            <v>18.170000000000002</v>
          </cell>
          <cell r="O144">
            <v>0.1</v>
          </cell>
          <cell r="P144">
            <v>2.2200000000000002</v>
          </cell>
          <cell r="Q144">
            <v>0.74</v>
          </cell>
          <cell r="R144">
            <v>9.3000000000000007</v>
          </cell>
          <cell r="S144">
            <v>0.06</v>
          </cell>
          <cell r="T144">
            <v>2</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CAM_MA</v>
          </cell>
          <cell r="G145">
            <v>26.05</v>
          </cell>
          <cell r="H145">
            <v>2.9</v>
          </cell>
          <cell r="I145">
            <v>0.49</v>
          </cell>
          <cell r="J145">
            <v>1.68</v>
          </cell>
          <cell r="K145">
            <v>33.799999999999997</v>
          </cell>
          <cell r="L145">
            <v>62.14</v>
          </cell>
          <cell r="M145">
            <v>11.96</v>
          </cell>
          <cell r="N145">
            <v>18.170000000000002</v>
          </cell>
          <cell r="O145">
            <v>0.55000000000000004</v>
          </cell>
          <cell r="P145">
            <v>10.89</v>
          </cell>
          <cell r="R145">
            <v>0.01</v>
          </cell>
          <cell r="T145">
            <v>337.43</v>
          </cell>
          <cell r="W145">
            <v>0.01</v>
          </cell>
          <cell r="AE145">
            <v>0.51</v>
          </cell>
          <cell r="AR145">
            <v>1.02</v>
          </cell>
        </row>
        <row r="146">
          <cell r="F146" t="str">
            <v>CAM_MA.ESERCIZIO</v>
          </cell>
          <cell r="G146">
            <v>1.72</v>
          </cell>
          <cell r="H146">
            <v>0.41</v>
          </cell>
          <cell r="I146">
            <v>0.49</v>
          </cell>
          <cell r="J146">
            <v>0.18</v>
          </cell>
          <cell r="K146">
            <v>2.65</v>
          </cell>
          <cell r="L146">
            <v>34.5</v>
          </cell>
          <cell r="M146">
            <v>1.47</v>
          </cell>
          <cell r="N146">
            <v>3.38</v>
          </cell>
          <cell r="R146">
            <v>0.01</v>
          </cell>
          <cell r="T146">
            <v>22.93</v>
          </cell>
          <cell r="W146">
            <v>0.01</v>
          </cell>
          <cell r="AE146">
            <v>0.51</v>
          </cell>
          <cell r="AR146">
            <v>1.02</v>
          </cell>
        </row>
        <row r="147">
          <cell r="F147" t="str">
            <v>CAMM_ACC_TOT</v>
          </cell>
          <cell r="G147">
            <v>0.19</v>
          </cell>
          <cell r="H147">
            <v>1.49</v>
          </cell>
          <cell r="I147">
            <v>0.02</v>
          </cell>
          <cell r="J147">
            <v>3.94</v>
          </cell>
          <cell r="K147">
            <v>0.87</v>
          </cell>
          <cell r="L147">
            <v>0.38</v>
          </cell>
          <cell r="M147">
            <v>270.52</v>
          </cell>
          <cell r="N147">
            <v>0.32</v>
          </cell>
          <cell r="O147">
            <v>0.27</v>
          </cell>
          <cell r="P147">
            <v>2.66</v>
          </cell>
          <cell r="Q147">
            <v>151.56</v>
          </cell>
          <cell r="R147">
            <v>1.47</v>
          </cell>
          <cell r="S147">
            <v>17.2</v>
          </cell>
          <cell r="T147">
            <v>2</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CAMM_AGG</v>
          </cell>
          <cell r="G148">
            <v>2.57</v>
          </cell>
          <cell r="H148">
            <v>0.41</v>
          </cell>
          <cell r="I148">
            <v>0.01</v>
          </cell>
          <cell r="J148">
            <v>-0.1</v>
          </cell>
          <cell r="K148">
            <v>0</v>
          </cell>
          <cell r="L148">
            <v>0.12</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CAMM_AGG.ANTIC</v>
          </cell>
          <cell r="H149">
            <v>0.05</v>
          </cell>
          <cell r="I149">
            <v>0.01</v>
          </cell>
          <cell r="J149">
            <v>0.12</v>
          </cell>
          <cell r="K149">
            <v>0.05</v>
          </cell>
          <cell r="L149">
            <v>0.03</v>
          </cell>
          <cell r="M149">
            <v>0.21</v>
          </cell>
          <cell r="T149">
            <v>1.54</v>
          </cell>
          <cell r="AE149">
            <v>0.21</v>
          </cell>
          <cell r="AR149">
            <v>0.42</v>
          </cell>
        </row>
        <row r="150">
          <cell r="F150" t="str">
            <v>CAMM_AGG.CONTR_ALLACC</v>
          </cell>
          <cell r="G150">
            <v>7.5</v>
          </cell>
          <cell r="H150">
            <v>0.05</v>
          </cell>
          <cell r="I150">
            <v>1.1200000000000001</v>
          </cell>
          <cell r="J150">
            <v>0.37</v>
          </cell>
          <cell r="K150">
            <v>9.7799999999999994</v>
          </cell>
          <cell r="L150">
            <v>0.05</v>
          </cell>
          <cell r="M150">
            <v>-21.98</v>
          </cell>
          <cell r="N150">
            <v>-3.08</v>
          </cell>
          <cell r="O150">
            <v>1.88</v>
          </cell>
          <cell r="P150">
            <v>-11.01</v>
          </cell>
          <cell r="Q150">
            <v>-11.37</v>
          </cell>
          <cell r="R150">
            <v>-190.14</v>
          </cell>
          <cell r="S150">
            <v>-11.24</v>
          </cell>
          <cell r="T150">
            <v>-570.62</v>
          </cell>
          <cell r="AB150">
            <v>-0.65</v>
          </cell>
          <cell r="AE150">
            <v>-22.63</v>
          </cell>
          <cell r="AR150">
            <v>-45.26</v>
          </cell>
        </row>
        <row r="151">
          <cell r="F151" t="str">
            <v>CAMM_AGG.ECCED</v>
          </cell>
          <cell r="G151">
            <v>0.23</v>
          </cell>
          <cell r="H151">
            <v>0.01</v>
          </cell>
          <cell r="I151">
            <v>0.02</v>
          </cell>
          <cell r="J151">
            <v>-0.1</v>
          </cell>
          <cell r="K151">
            <v>0</v>
          </cell>
          <cell r="L151">
            <v>9.7799999999999994</v>
          </cell>
          <cell r="M151">
            <v>23.86</v>
          </cell>
          <cell r="N151">
            <v>-3.08</v>
          </cell>
          <cell r="O151">
            <v>1.88</v>
          </cell>
          <cell r="P151">
            <v>-11.01</v>
          </cell>
          <cell r="Q151">
            <v>22.31</v>
          </cell>
          <cell r="R151">
            <v>-190.14</v>
          </cell>
          <cell r="S151">
            <v>0.69</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CAMM_AGG.FPE</v>
          </cell>
          <cell r="G152">
            <v>1.88</v>
          </cell>
          <cell r="H152">
            <v>0.41</v>
          </cell>
          <cell r="I152">
            <v>0.02</v>
          </cell>
          <cell r="J152">
            <v>0.01</v>
          </cell>
          <cell r="K152">
            <v>1.89</v>
          </cell>
          <cell r="L152">
            <v>0.26</v>
          </cell>
          <cell r="M152">
            <v>59.87</v>
          </cell>
          <cell r="N152">
            <v>0.08</v>
          </cell>
          <cell r="O152">
            <v>7.31</v>
          </cell>
          <cell r="P152">
            <v>3.22</v>
          </cell>
          <cell r="Q152">
            <v>-2.54</v>
          </cell>
          <cell r="R152">
            <v>0.79</v>
          </cell>
          <cell r="S152">
            <v>-0.25</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CAMM_DIF_CON</v>
          </cell>
          <cell r="G153">
            <v>0.04</v>
          </cell>
          <cell r="H153">
            <v>0.13</v>
          </cell>
          <cell r="I153">
            <v>0</v>
          </cell>
          <cell r="J153">
            <v>0.01</v>
          </cell>
          <cell r="K153">
            <v>0.17</v>
          </cell>
          <cell r="L153">
            <v>0.38</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CAMM_TOT</v>
          </cell>
          <cell r="G154">
            <v>0.19</v>
          </cell>
          <cell r="H154">
            <v>1.46</v>
          </cell>
          <cell r="I154">
            <v>0.02</v>
          </cell>
          <cell r="J154">
            <v>0.5</v>
          </cell>
          <cell r="K154">
            <v>0.72</v>
          </cell>
          <cell r="L154">
            <v>0.38</v>
          </cell>
          <cell r="M154">
            <v>255.8</v>
          </cell>
          <cell r="N154">
            <v>0.32</v>
          </cell>
          <cell r="O154">
            <v>0.15</v>
          </cell>
          <cell r="P154">
            <v>0.18</v>
          </cell>
          <cell r="Q154">
            <v>150.82</v>
          </cell>
          <cell r="R154">
            <v>0.02</v>
          </cell>
          <cell r="S154">
            <v>17.14</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CAMMACCTOT_EB</v>
          </cell>
          <cell r="G155">
            <v>0.19</v>
          </cell>
          <cell r="H155">
            <v>1.49</v>
          </cell>
          <cell r="I155">
            <v>0.02</v>
          </cell>
          <cell r="J155">
            <v>3.94</v>
          </cell>
          <cell r="K155">
            <v>0.87</v>
          </cell>
          <cell r="L155">
            <v>0.38</v>
          </cell>
          <cell r="M155">
            <v>270.52</v>
          </cell>
          <cell r="N155">
            <v>0.32</v>
          </cell>
          <cell r="O155">
            <v>0.27</v>
          </cell>
          <cell r="P155">
            <v>2.66</v>
          </cell>
          <cell r="Q155">
            <v>151.56</v>
          </cell>
          <cell r="R155">
            <v>1.47</v>
          </cell>
          <cell r="S155">
            <v>17.2</v>
          </cell>
          <cell r="T155">
            <v>2</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CAMMET_IMM</v>
          </cell>
          <cell r="G156">
            <v>0.06</v>
          </cell>
          <cell r="H156">
            <v>0.03</v>
          </cell>
          <cell r="I156">
            <v>0.01</v>
          </cell>
          <cell r="J156">
            <v>0.04</v>
          </cell>
          <cell r="K156">
            <v>0.11</v>
          </cell>
          <cell r="L156">
            <v>6.16</v>
          </cell>
          <cell r="M156">
            <v>4.2699999999999996</v>
          </cell>
          <cell r="N156">
            <v>0.23</v>
          </cell>
          <cell r="O156">
            <v>0.06</v>
          </cell>
          <cell r="P156">
            <v>275.97000000000003</v>
          </cell>
          <cell r="Q156">
            <v>7.0000000000000007E-2</v>
          </cell>
          <cell r="R156">
            <v>1379.83</v>
          </cell>
          <cell r="S156">
            <v>6.52</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CAMMET_IMM_TOT</v>
          </cell>
          <cell r="G157">
            <v>0.19</v>
          </cell>
          <cell r="H157">
            <v>0.1</v>
          </cell>
          <cell r="I157">
            <v>0.01</v>
          </cell>
          <cell r="J157">
            <v>0.1</v>
          </cell>
          <cell r="K157">
            <v>0.11</v>
          </cell>
          <cell r="L157">
            <v>0.38</v>
          </cell>
          <cell r="M157">
            <v>14.84</v>
          </cell>
          <cell r="N157">
            <v>0.26</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CAMMET_MAT</v>
          </cell>
          <cell r="G158">
            <v>0.03</v>
          </cell>
          <cell r="H158">
            <v>1.36</v>
          </cell>
          <cell r="I158">
            <v>0.01</v>
          </cell>
          <cell r="J158">
            <v>0.4</v>
          </cell>
          <cell r="K158">
            <v>0.61</v>
          </cell>
          <cell r="L158">
            <v>0.24</v>
          </cell>
          <cell r="M158">
            <v>240.96</v>
          </cell>
          <cell r="N158">
            <v>0.06</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CAMMET_MAT.ALLACC</v>
          </cell>
          <cell r="G159">
            <v>1.44</v>
          </cell>
          <cell r="H159">
            <v>0.17</v>
          </cell>
          <cell r="I159">
            <v>0.09</v>
          </cell>
          <cell r="J159">
            <v>0.06</v>
          </cell>
          <cell r="K159">
            <v>1.76</v>
          </cell>
          <cell r="L159">
            <v>0.03</v>
          </cell>
          <cell r="M159">
            <v>20.56</v>
          </cell>
          <cell r="N159">
            <v>10</v>
          </cell>
          <cell r="O159">
            <v>7.0000000000000007E-2</v>
          </cell>
          <cell r="P159">
            <v>1.27</v>
          </cell>
          <cell r="Q159">
            <v>0.05</v>
          </cell>
          <cell r="R159">
            <v>10.73</v>
          </cell>
          <cell r="S159">
            <v>14.85</v>
          </cell>
          <cell r="T159">
            <v>164.69</v>
          </cell>
          <cell r="AB159">
            <v>-1.1399999999999999</v>
          </cell>
          <cell r="AE159">
            <v>19.489999999999998</v>
          </cell>
          <cell r="AR159">
            <v>38.979999999999997</v>
          </cell>
        </row>
        <row r="160">
          <cell r="F160" t="str">
            <v>CAMMET_MAT.MATERIALI</v>
          </cell>
          <cell r="G160">
            <v>0.16</v>
          </cell>
          <cell r="H160">
            <v>1.36</v>
          </cell>
          <cell r="I160">
            <v>0.01</v>
          </cell>
          <cell r="J160">
            <v>0.4</v>
          </cell>
          <cell r="K160">
            <v>0.61</v>
          </cell>
          <cell r="L160">
            <v>1.76</v>
          </cell>
          <cell r="M160">
            <v>220.4</v>
          </cell>
          <cell r="N160">
            <v>0.06</v>
          </cell>
          <cell r="O160">
            <v>2.3199999999999998</v>
          </cell>
          <cell r="P160">
            <v>7.0000000000000007E-2</v>
          </cell>
          <cell r="Q160">
            <v>148.21</v>
          </cell>
          <cell r="R160">
            <v>10.73</v>
          </cell>
          <cell r="S160">
            <v>10.37</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CAMMTOT_EB</v>
          </cell>
          <cell r="G161">
            <v>0.19</v>
          </cell>
          <cell r="H161">
            <v>1.46</v>
          </cell>
          <cell r="I161">
            <v>0.02</v>
          </cell>
          <cell r="J161">
            <v>0.5</v>
          </cell>
          <cell r="K161">
            <v>0.72</v>
          </cell>
          <cell r="L161">
            <v>0.38</v>
          </cell>
          <cell r="M161">
            <v>255.8</v>
          </cell>
          <cell r="N161">
            <v>0.32</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CANONI</v>
          </cell>
          <cell r="G162">
            <v>4.8600000000000003</v>
          </cell>
          <cell r="H162">
            <v>0.25</v>
          </cell>
          <cell r="I162">
            <v>0.56000000000000005</v>
          </cell>
          <cell r="J162">
            <v>0.3</v>
          </cell>
          <cell r="K162">
            <v>0.01</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CANONI.ESERCIZIO</v>
          </cell>
          <cell r="G163">
            <v>26.05</v>
          </cell>
          <cell r="H163">
            <v>2.9</v>
          </cell>
          <cell r="I163">
            <v>0.56000000000000005</v>
          </cell>
          <cell r="J163">
            <v>0.3</v>
          </cell>
          <cell r="K163">
            <v>0.01</v>
          </cell>
          <cell r="L163">
            <v>5.72</v>
          </cell>
          <cell r="M163">
            <v>9.4499999999999993</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CAP</v>
          </cell>
          <cell r="G164">
            <v>0.5</v>
          </cell>
          <cell r="H164">
            <v>8.5500000000000007</v>
          </cell>
          <cell r="I164">
            <v>7.01</v>
          </cell>
          <cell r="J164">
            <v>6063.07</v>
          </cell>
          <cell r="K164">
            <v>3.9</v>
          </cell>
          <cell r="L164">
            <v>24.5</v>
          </cell>
          <cell r="M164">
            <v>6119.2</v>
          </cell>
          <cell r="N164">
            <v>128.31</v>
          </cell>
          <cell r="O164">
            <v>9.39</v>
          </cell>
          <cell r="P164">
            <v>128.41</v>
          </cell>
          <cell r="Q164">
            <v>6341.3</v>
          </cell>
          <cell r="R164">
            <v>2.5</v>
          </cell>
          <cell r="S164">
            <v>70.2</v>
          </cell>
          <cell r="T164">
            <v>3</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CAP.AM</v>
          </cell>
          <cell r="G165">
            <v>1.72</v>
          </cell>
          <cell r="H165">
            <v>0.02</v>
          </cell>
          <cell r="I165">
            <v>0.01</v>
          </cell>
          <cell r="J165">
            <v>0.09</v>
          </cell>
          <cell r="K165">
            <v>0.12</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CAP.APE</v>
          </cell>
          <cell r="G166">
            <v>0.5</v>
          </cell>
          <cell r="H166">
            <v>8.5500000000000007</v>
          </cell>
          <cell r="I166">
            <v>7.01</v>
          </cell>
          <cell r="J166">
            <v>6063.07</v>
          </cell>
          <cell r="K166">
            <v>3.9</v>
          </cell>
          <cell r="L166">
            <v>25.21</v>
          </cell>
          <cell r="M166">
            <v>6119.2</v>
          </cell>
          <cell r="N166">
            <v>128.31</v>
          </cell>
          <cell r="O166">
            <v>9.39</v>
          </cell>
          <cell r="P166">
            <v>128.46</v>
          </cell>
          <cell r="Q166">
            <v>6360.11</v>
          </cell>
          <cell r="R166">
            <v>2.5</v>
          </cell>
          <cell r="S166">
            <v>70.2</v>
          </cell>
          <cell r="T166">
            <v>3</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CAP.CHI</v>
          </cell>
          <cell r="G167">
            <v>0.5</v>
          </cell>
          <cell r="H167">
            <v>8.5500000000000007</v>
          </cell>
          <cell r="I167">
            <v>7.01</v>
          </cell>
          <cell r="J167">
            <v>6063.07</v>
          </cell>
          <cell r="K167">
            <v>3.9</v>
          </cell>
          <cell r="L167">
            <v>24.5</v>
          </cell>
          <cell r="M167">
            <v>6119.2</v>
          </cell>
          <cell r="N167">
            <v>128.31</v>
          </cell>
          <cell r="O167">
            <v>9.39</v>
          </cell>
          <cell r="P167">
            <v>128.41</v>
          </cell>
          <cell r="Q167">
            <v>6341.3</v>
          </cell>
          <cell r="R167">
            <v>2.5</v>
          </cell>
          <cell r="S167">
            <v>70.2</v>
          </cell>
          <cell r="T167">
            <v>3</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CAP.DECR</v>
          </cell>
          <cell r="G168">
            <v>7.5</v>
          </cell>
          <cell r="H168">
            <v>0.05</v>
          </cell>
          <cell r="I168">
            <v>1.1200000000000001</v>
          </cell>
          <cell r="J168">
            <v>0.37</v>
          </cell>
          <cell r="K168">
            <v>9.7799999999999994</v>
          </cell>
          <cell r="L168">
            <v>0.05</v>
          </cell>
          <cell r="M168">
            <v>1.46</v>
          </cell>
          <cell r="N168">
            <v>3.38</v>
          </cell>
          <cell r="Q168">
            <v>-18.809999999999999</v>
          </cell>
          <cell r="T168">
            <v>22</v>
          </cell>
          <cell r="AR168">
            <v>-18.809999999999999</v>
          </cell>
        </row>
        <row r="169">
          <cell r="F169" t="str">
            <v>CAP.INCR</v>
          </cell>
          <cell r="G169">
            <v>0.23</v>
          </cell>
          <cell r="H169">
            <v>0.01</v>
          </cell>
          <cell r="I169">
            <v>0.02</v>
          </cell>
          <cell r="J169">
            <v>0.37</v>
          </cell>
          <cell r="K169">
            <v>0.26</v>
          </cell>
          <cell r="L169">
            <v>9.7799999999999994</v>
          </cell>
          <cell r="M169">
            <v>1.46</v>
          </cell>
          <cell r="N169">
            <v>3.38</v>
          </cell>
          <cell r="P169">
            <v>4.34</v>
          </cell>
          <cell r="T169">
            <v>22</v>
          </cell>
          <cell r="AK169">
            <v>1495</v>
          </cell>
          <cell r="AQ169">
            <v>13.5</v>
          </cell>
          <cell r="AR169">
            <v>1512.84</v>
          </cell>
        </row>
        <row r="170">
          <cell r="F170" t="str">
            <v>CAP.STO</v>
          </cell>
          <cell r="G170">
            <v>0.5</v>
          </cell>
          <cell r="H170">
            <v>8.5500000000000007</v>
          </cell>
          <cell r="I170">
            <v>7.01</v>
          </cell>
          <cell r="J170">
            <v>6063.07</v>
          </cell>
          <cell r="K170">
            <v>3.9</v>
          </cell>
          <cell r="L170">
            <v>24.5</v>
          </cell>
          <cell r="M170">
            <v>6119.2</v>
          </cell>
          <cell r="N170">
            <v>128.31</v>
          </cell>
          <cell r="O170">
            <v>9.39</v>
          </cell>
          <cell r="P170">
            <v>128.41</v>
          </cell>
          <cell r="Q170">
            <v>6341.3</v>
          </cell>
          <cell r="R170">
            <v>2.5</v>
          </cell>
          <cell r="S170">
            <v>70.2</v>
          </cell>
          <cell r="T170">
            <v>3</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CARBONET_TOT</v>
          </cell>
          <cell r="G171">
            <v>0.04</v>
          </cell>
          <cell r="H171">
            <v>0.13</v>
          </cell>
          <cell r="I171">
            <v>0</v>
          </cell>
          <cell r="J171">
            <v>0.01</v>
          </cell>
          <cell r="K171">
            <v>0.17</v>
          </cell>
          <cell r="L171">
            <v>1.89</v>
          </cell>
          <cell r="M171">
            <v>163.32</v>
          </cell>
          <cell r="N171">
            <v>138.22</v>
          </cell>
          <cell r="O171">
            <v>8.73</v>
          </cell>
          <cell r="P171">
            <v>4.58</v>
          </cell>
          <cell r="Q171">
            <v>0.05</v>
          </cell>
          <cell r="R171">
            <v>86.2</v>
          </cell>
          <cell r="S171">
            <v>19.2</v>
          </cell>
          <cell r="T171">
            <v>3876.25</v>
          </cell>
          <cell r="AE171">
            <v>138.22</v>
          </cell>
          <cell r="AR171">
            <v>276.44</v>
          </cell>
        </row>
        <row r="172">
          <cell r="F172" t="str">
            <v>CARBONET_TZ</v>
          </cell>
          <cell r="G172">
            <v>0.04</v>
          </cell>
          <cell r="H172">
            <v>0.44</v>
          </cell>
          <cell r="I172">
            <v>0.06</v>
          </cell>
          <cell r="J172">
            <v>0.03</v>
          </cell>
          <cell r="K172">
            <v>0.53</v>
          </cell>
          <cell r="L172">
            <v>0.17</v>
          </cell>
          <cell r="M172">
            <v>163.32</v>
          </cell>
          <cell r="N172">
            <v>138.22</v>
          </cell>
          <cell r="O172">
            <v>8.73</v>
          </cell>
          <cell r="P172">
            <v>4.58</v>
          </cell>
          <cell r="Q172">
            <v>0.05</v>
          </cell>
          <cell r="R172">
            <v>86.2</v>
          </cell>
          <cell r="S172">
            <v>19.2</v>
          </cell>
          <cell r="T172">
            <v>3876.25</v>
          </cell>
          <cell r="AE172">
            <v>138.22</v>
          </cell>
          <cell r="AR172">
            <v>276.44</v>
          </cell>
        </row>
        <row r="173">
          <cell r="F173" t="str">
            <v>CC_TOT</v>
          </cell>
          <cell r="G173">
            <v>3.91</v>
          </cell>
          <cell r="H173">
            <v>0.44</v>
          </cell>
          <cell r="I173">
            <v>0.06</v>
          </cell>
          <cell r="J173">
            <v>0.03</v>
          </cell>
          <cell r="K173">
            <v>0.63</v>
          </cell>
          <cell r="L173">
            <v>1.1599999999999999</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CCA_GR</v>
          </cell>
          <cell r="G174">
            <v>0.06</v>
          </cell>
          <cell r="H174">
            <v>0.85</v>
          </cell>
          <cell r="I174">
            <v>0.93</v>
          </cell>
          <cell r="J174">
            <v>0.47</v>
          </cell>
          <cell r="K174">
            <v>0.06</v>
          </cell>
          <cell r="L174">
            <v>6.16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CCA_GR.EN_FTL</v>
          </cell>
          <cell r="G175">
            <v>0.11</v>
          </cell>
          <cell r="H175">
            <v>0.18</v>
          </cell>
          <cell r="I175">
            <v>3.22</v>
          </cell>
          <cell r="J175">
            <v>0.13</v>
          </cell>
          <cell r="K175">
            <v>0.24</v>
          </cell>
          <cell r="L175">
            <v>0.06</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CCA_GR.EN_PROD</v>
          </cell>
          <cell r="G176">
            <v>0.03</v>
          </cell>
          <cell r="H176">
            <v>0.69</v>
          </cell>
          <cell r="I176">
            <v>0.06</v>
          </cell>
          <cell r="J176">
            <v>0.13</v>
          </cell>
          <cell r="K176">
            <v>0.03</v>
          </cell>
          <cell r="L176">
            <v>0.24</v>
          </cell>
          <cell r="M176">
            <v>15.54</v>
          </cell>
          <cell r="N176">
            <v>12.9</v>
          </cell>
          <cell r="O176">
            <v>3.06</v>
          </cell>
          <cell r="P176">
            <v>0.94</v>
          </cell>
          <cell r="R176">
            <v>12.19</v>
          </cell>
          <cell r="S176">
            <v>4.3499999999999996</v>
          </cell>
          <cell r="T176">
            <v>204.16</v>
          </cell>
          <cell r="W176">
            <v>0.43</v>
          </cell>
          <cell r="AR176">
            <v>0.43</v>
          </cell>
        </row>
        <row r="177">
          <cell r="F177" t="str">
            <v>CCA_TOT</v>
          </cell>
          <cell r="G177">
            <v>1.44</v>
          </cell>
          <cell r="H177">
            <v>0.17</v>
          </cell>
          <cell r="I177">
            <v>0.09</v>
          </cell>
          <cell r="J177">
            <v>0.06</v>
          </cell>
          <cell r="K177">
            <v>1.76</v>
          </cell>
          <cell r="L177">
            <v>0.03</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CCA_TZ</v>
          </cell>
          <cell r="G178">
            <v>0.16</v>
          </cell>
          <cell r="H178">
            <v>0.17</v>
          </cell>
          <cell r="I178">
            <v>0.03</v>
          </cell>
          <cell r="J178">
            <v>0.04</v>
          </cell>
          <cell r="K178">
            <v>0.23</v>
          </cell>
          <cell r="L178">
            <v>1.76</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CCAT_GR</v>
          </cell>
          <cell r="G179">
            <v>0.12</v>
          </cell>
          <cell r="I179">
            <v>0.02</v>
          </cell>
          <cell r="J179">
            <v>0.04</v>
          </cell>
          <cell r="K179">
            <v>0.14000000000000001</v>
          </cell>
          <cell r="L179">
            <v>0.23</v>
          </cell>
          <cell r="M179">
            <v>6.14</v>
          </cell>
          <cell r="N179">
            <v>135.11000000000001</v>
          </cell>
          <cell r="R179">
            <v>64.599999999999994</v>
          </cell>
          <cell r="T179">
            <v>89.9</v>
          </cell>
          <cell r="AR179">
            <v>199.71</v>
          </cell>
        </row>
        <row r="180">
          <cell r="F180" t="str">
            <v>CCAT_GR.CORPORATE</v>
          </cell>
          <cell r="G180">
            <v>4.8600000000000003</v>
          </cell>
          <cell r="I180">
            <v>0.56000000000000005</v>
          </cell>
          <cell r="J180">
            <v>0.3</v>
          </cell>
          <cell r="K180">
            <v>5.72</v>
          </cell>
          <cell r="L180">
            <v>0.14000000000000001</v>
          </cell>
          <cell r="M180">
            <v>6.14</v>
          </cell>
          <cell r="N180">
            <v>135.11000000000001</v>
          </cell>
          <cell r="T180">
            <v>89.9</v>
          </cell>
          <cell r="AR180">
            <v>135.11000000000001</v>
          </cell>
        </row>
        <row r="181">
          <cell r="F181" t="str">
            <v>CCAT_GR.EN_FTL</v>
          </cell>
          <cell r="G181">
            <v>46.53</v>
          </cell>
          <cell r="H181">
            <v>6.63</v>
          </cell>
          <cell r="I181">
            <v>0.56000000000000005</v>
          </cell>
          <cell r="J181">
            <v>0.3</v>
          </cell>
          <cell r="K181">
            <v>63.87</v>
          </cell>
          <cell r="L181">
            <v>5.72</v>
          </cell>
          <cell r="M181">
            <v>3.18</v>
          </cell>
          <cell r="N181">
            <v>2.52</v>
          </cell>
          <cell r="P181">
            <v>0.33</v>
          </cell>
          <cell r="R181">
            <v>64.599999999999994</v>
          </cell>
          <cell r="S181">
            <v>1.05</v>
          </cell>
          <cell r="T181">
            <v>55.25</v>
          </cell>
          <cell r="AR181">
            <v>64.599999999999994</v>
          </cell>
        </row>
        <row r="182">
          <cell r="F182" t="str">
            <v>CCAT_TOT</v>
          </cell>
          <cell r="G182">
            <v>46.53</v>
          </cell>
          <cell r="H182">
            <v>6.63</v>
          </cell>
          <cell r="I182">
            <v>6.52</v>
          </cell>
          <cell r="J182">
            <v>135.11000000000001</v>
          </cell>
          <cell r="K182">
            <v>63.87</v>
          </cell>
          <cell r="L182">
            <v>73.819999999999993</v>
          </cell>
          <cell r="M182">
            <v>0.34</v>
          </cell>
          <cell r="N182">
            <v>1042.3499999999999</v>
          </cell>
          <cell r="R182">
            <v>64.599999999999994</v>
          </cell>
          <cell r="S182">
            <v>0.1</v>
          </cell>
          <cell r="T182">
            <v>4</v>
          </cell>
          <cell r="AE182">
            <v>1136.55</v>
          </cell>
          <cell r="AF182">
            <v>135.11000000000001</v>
          </cell>
          <cell r="AN182">
            <v>93.79</v>
          </cell>
          <cell r="AR182">
            <v>2607.5100000000002</v>
          </cell>
        </row>
        <row r="183">
          <cell r="F183" t="str">
            <v>CCAT_TZ</v>
          </cell>
          <cell r="G183">
            <v>20.48</v>
          </cell>
          <cell r="H183">
            <v>3.73</v>
          </cell>
          <cell r="I183">
            <v>3.35</v>
          </cell>
          <cell r="J183">
            <v>135.11000000000001</v>
          </cell>
          <cell r="K183">
            <v>30.07</v>
          </cell>
          <cell r="L183">
            <v>73.819999999999993</v>
          </cell>
          <cell r="M183">
            <v>0.01</v>
          </cell>
          <cell r="N183">
            <v>907.24</v>
          </cell>
          <cell r="T183">
            <v>0.17</v>
          </cell>
          <cell r="AE183">
            <v>1136.55</v>
          </cell>
          <cell r="AF183">
            <v>135.11000000000001</v>
          </cell>
          <cell r="AN183">
            <v>93.79</v>
          </cell>
          <cell r="AR183">
            <v>2407.8000000000002</v>
          </cell>
        </row>
        <row r="184">
          <cell r="F184" t="str">
            <v>CCC</v>
          </cell>
          <cell r="G184">
            <v>20.48</v>
          </cell>
          <cell r="H184">
            <v>3.73</v>
          </cell>
          <cell r="I184">
            <v>3.35</v>
          </cell>
          <cell r="J184">
            <v>2.5099999999999998</v>
          </cell>
          <cell r="K184">
            <v>30.07</v>
          </cell>
          <cell r="L184">
            <v>39.32</v>
          </cell>
          <cell r="P184">
            <v>0.33</v>
          </cell>
          <cell r="Q184">
            <v>405.72</v>
          </cell>
          <cell r="T184">
            <v>0.38</v>
          </cell>
          <cell r="W184">
            <v>51.23</v>
          </cell>
          <cell r="Y184">
            <v>22.47</v>
          </cell>
          <cell r="AE184">
            <v>520.29</v>
          </cell>
          <cell r="AO184">
            <v>40.869999999999997</v>
          </cell>
          <cell r="AR184">
            <v>1040.58</v>
          </cell>
        </row>
        <row r="185">
          <cell r="F185" t="str">
            <v>CCC.CARBONE</v>
          </cell>
          <cell r="G185">
            <v>46.53</v>
          </cell>
          <cell r="H185">
            <v>6.63</v>
          </cell>
          <cell r="I185">
            <v>6.52</v>
          </cell>
          <cell r="J185">
            <v>4.1900000000000004</v>
          </cell>
          <cell r="K185">
            <v>63.87</v>
          </cell>
          <cell r="L185">
            <v>39.32</v>
          </cell>
          <cell r="Q185">
            <v>83.42</v>
          </cell>
          <cell r="T185">
            <v>0.08</v>
          </cell>
          <cell r="W185">
            <v>2.2599999999999998</v>
          </cell>
          <cell r="Y185">
            <v>16</v>
          </cell>
          <cell r="AE185">
            <v>142.55000000000001</v>
          </cell>
          <cell r="AO185">
            <v>40.869999999999997</v>
          </cell>
          <cell r="AR185">
            <v>285.10000000000002</v>
          </cell>
        </row>
        <row r="186">
          <cell r="F186" t="str">
            <v>CCC.GASOLIO</v>
          </cell>
          <cell r="G186">
            <v>190.13</v>
          </cell>
          <cell r="H186">
            <v>51.29</v>
          </cell>
          <cell r="I186">
            <v>5.0199999999999996</v>
          </cell>
          <cell r="J186">
            <v>1.47</v>
          </cell>
          <cell r="K186">
            <v>247.91</v>
          </cell>
          <cell r="L186">
            <v>73.819999999999993</v>
          </cell>
          <cell r="M186">
            <v>1.1200000000000001</v>
          </cell>
          <cell r="N186">
            <v>0.56000000000000005</v>
          </cell>
          <cell r="Q186">
            <v>4.53</v>
          </cell>
          <cell r="T186">
            <v>16.25</v>
          </cell>
          <cell r="W186">
            <v>0.15</v>
          </cell>
          <cell r="Y186">
            <v>0.19</v>
          </cell>
          <cell r="AE186">
            <v>4.87</v>
          </cell>
          <cell r="AR186">
            <v>9.74</v>
          </cell>
        </row>
        <row r="187">
          <cell r="F187" t="str">
            <v>CCC.METANO</v>
          </cell>
          <cell r="G187">
            <v>269.44</v>
          </cell>
          <cell r="H187">
            <v>54.62</v>
          </cell>
          <cell r="I187">
            <v>16.14</v>
          </cell>
          <cell r="J187">
            <v>4.34</v>
          </cell>
          <cell r="K187">
            <v>344.54</v>
          </cell>
          <cell r="L187">
            <v>247.91</v>
          </cell>
          <cell r="M187">
            <v>0.02</v>
          </cell>
          <cell r="Q187">
            <v>308.08</v>
          </cell>
          <cell r="T187">
            <v>0.5</v>
          </cell>
          <cell r="W187">
            <v>48.82</v>
          </cell>
          <cell r="Y187">
            <v>6.29</v>
          </cell>
          <cell r="AE187">
            <v>363.19</v>
          </cell>
          <cell r="AR187">
            <v>726.38</v>
          </cell>
        </row>
        <row r="188">
          <cell r="F188" t="str">
            <v>CCC.ORIMULSION</v>
          </cell>
          <cell r="G188">
            <v>190.13</v>
          </cell>
          <cell r="H188">
            <v>51.29</v>
          </cell>
          <cell r="I188">
            <v>5.0199999999999996</v>
          </cell>
          <cell r="J188">
            <v>1.47</v>
          </cell>
          <cell r="K188">
            <v>247.91</v>
          </cell>
          <cell r="L188">
            <v>344.54</v>
          </cell>
          <cell r="N188">
            <v>0.01</v>
          </cell>
          <cell r="Q188">
            <v>9.69</v>
          </cell>
          <cell r="T188">
            <v>3.07</v>
          </cell>
          <cell r="AE188">
            <v>9.69</v>
          </cell>
          <cell r="AR188">
            <v>19.38</v>
          </cell>
        </row>
        <row r="189">
          <cell r="F189" t="str">
            <v>CCC_OLIO</v>
          </cell>
          <cell r="G189">
            <v>-79.31</v>
          </cell>
          <cell r="H189">
            <v>-3.33</v>
          </cell>
          <cell r="I189">
            <v>-11.12</v>
          </cell>
          <cell r="J189">
            <v>-2.87</v>
          </cell>
          <cell r="K189">
            <v>-96.63</v>
          </cell>
          <cell r="L189">
            <v>247.91</v>
          </cell>
          <cell r="Q189">
            <v>241.36</v>
          </cell>
          <cell r="T189">
            <v>0.28999999999999998</v>
          </cell>
          <cell r="W189">
            <v>73.36</v>
          </cell>
          <cell r="Y189">
            <v>7.96</v>
          </cell>
          <cell r="AE189">
            <v>322.68</v>
          </cell>
          <cell r="AR189">
            <v>645.36</v>
          </cell>
        </row>
        <row r="190">
          <cell r="F190" t="str">
            <v>CCC_OLIO.OLIO_INF05</v>
          </cell>
          <cell r="G190">
            <v>190.13</v>
          </cell>
          <cell r="H190">
            <v>51.29</v>
          </cell>
          <cell r="I190">
            <v>5.0199999999999996</v>
          </cell>
          <cell r="J190">
            <v>1.47</v>
          </cell>
          <cell r="K190">
            <v>247.91</v>
          </cell>
          <cell r="L190">
            <v>-96.63</v>
          </cell>
          <cell r="Q190">
            <v>87.29</v>
          </cell>
          <cell r="T190">
            <v>1.6</v>
          </cell>
          <cell r="W190">
            <v>0.51</v>
          </cell>
          <cell r="AE190">
            <v>87.8</v>
          </cell>
          <cell r="AR190">
            <v>175.6</v>
          </cell>
        </row>
        <row r="191">
          <cell r="F191" t="str">
            <v>CCC_OLIO.OLIO_SUP05</v>
          </cell>
          <cell r="G191">
            <v>701.01</v>
          </cell>
          <cell r="H191">
            <v>98.47</v>
          </cell>
          <cell r="I191">
            <v>138.86000000000001</v>
          </cell>
          <cell r="J191">
            <v>40.85</v>
          </cell>
          <cell r="K191">
            <v>979.19</v>
          </cell>
          <cell r="L191">
            <v>247.91</v>
          </cell>
          <cell r="M191">
            <v>0.06</v>
          </cell>
          <cell r="N191">
            <v>7.0000000000000007E-2</v>
          </cell>
          <cell r="Q191">
            <v>154.07</v>
          </cell>
          <cell r="S191">
            <v>0.95</v>
          </cell>
          <cell r="T191">
            <v>1.77</v>
          </cell>
          <cell r="W191">
            <v>72.849999999999994</v>
          </cell>
          <cell r="Y191">
            <v>7.96</v>
          </cell>
          <cell r="AE191">
            <v>234.88</v>
          </cell>
          <cell r="AR191">
            <v>469.76</v>
          </cell>
        </row>
        <row r="192">
          <cell r="F192" t="str">
            <v>CCC_TOT</v>
          </cell>
          <cell r="G192">
            <v>62.37</v>
          </cell>
          <cell r="H192">
            <v>68.34</v>
          </cell>
          <cell r="I192">
            <v>2.4700000000000002</v>
          </cell>
          <cell r="J192">
            <v>1.1200000000000001</v>
          </cell>
          <cell r="K192">
            <v>134.30000000000001</v>
          </cell>
          <cell r="L192">
            <v>992.46</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CCM_TOT</v>
          </cell>
          <cell r="G193">
            <v>2.0699999999999998</v>
          </cell>
          <cell r="H193">
            <v>68.34</v>
          </cell>
          <cell r="I193">
            <v>2.4700000000000002</v>
          </cell>
          <cell r="J193">
            <v>1.1200000000000001</v>
          </cell>
          <cell r="K193">
            <v>2.0699999999999998</v>
          </cell>
          <cell r="L193">
            <v>134.30000000000001</v>
          </cell>
          <cell r="T193">
            <v>0.2</v>
          </cell>
          <cell r="W193">
            <v>0.15</v>
          </cell>
          <cell r="AE193">
            <v>0.15</v>
          </cell>
          <cell r="AR193">
            <v>0.3</v>
          </cell>
        </row>
        <row r="194">
          <cell r="F194" t="str">
            <v>CCN</v>
          </cell>
          <cell r="G194">
            <v>-8.8800000000000008</v>
          </cell>
          <cell r="H194">
            <v>39.92</v>
          </cell>
          <cell r="I194">
            <v>0.57999999999999996</v>
          </cell>
          <cell r="J194">
            <v>182.35</v>
          </cell>
          <cell r="K194">
            <v>328.21</v>
          </cell>
          <cell r="L194">
            <v>-4.4000000000000004</v>
          </cell>
          <cell r="M194">
            <v>-462.83</v>
          </cell>
          <cell r="N194">
            <v>132.79</v>
          </cell>
          <cell r="O194">
            <v>33.89</v>
          </cell>
          <cell r="P194">
            <v>-74.47</v>
          </cell>
          <cell r="Q194">
            <v>99.88</v>
          </cell>
          <cell r="R194">
            <v>21.68</v>
          </cell>
          <cell r="S194">
            <v>-178.78</v>
          </cell>
          <cell r="T194">
            <v>-4.57</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CCN_EB</v>
          </cell>
          <cell r="G195">
            <v>-8.8800000000000008</v>
          </cell>
          <cell r="H195">
            <v>39.92</v>
          </cell>
          <cell r="I195">
            <v>0.57999999999999996</v>
          </cell>
          <cell r="J195">
            <v>182.35</v>
          </cell>
          <cell r="K195">
            <v>328.21</v>
          </cell>
          <cell r="L195">
            <v>-4.4000000000000004</v>
          </cell>
          <cell r="M195">
            <v>-462.83</v>
          </cell>
          <cell r="N195">
            <v>132.79</v>
          </cell>
          <cell r="O195">
            <v>33.89</v>
          </cell>
          <cell r="P195">
            <v>-74.47</v>
          </cell>
          <cell r="Q195">
            <v>99.88</v>
          </cell>
          <cell r="R195">
            <v>21.68</v>
          </cell>
          <cell r="S195">
            <v>-178.78</v>
          </cell>
          <cell r="T195">
            <v>-4.57</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CCOMB_DIV</v>
          </cell>
          <cell r="G196">
            <v>2.0699999999999998</v>
          </cell>
          <cell r="H196">
            <v>41.6</v>
          </cell>
          <cell r="I196">
            <v>0.11</v>
          </cell>
          <cell r="J196">
            <v>135.11000000000001</v>
          </cell>
          <cell r="K196">
            <v>2.0699999999999998</v>
          </cell>
          <cell r="L196">
            <v>51.44</v>
          </cell>
          <cell r="M196">
            <v>0.09</v>
          </cell>
          <cell r="N196">
            <v>1043.29</v>
          </cell>
          <cell r="R196">
            <v>64.599999999999994</v>
          </cell>
          <cell r="T196">
            <v>2.86</v>
          </cell>
          <cell r="W196">
            <v>0.15</v>
          </cell>
          <cell r="AE196">
            <v>360.81</v>
          </cell>
          <cell r="AF196">
            <v>135.11000000000001</v>
          </cell>
          <cell r="AN196">
            <v>93.79</v>
          </cell>
          <cell r="AR196">
            <v>1832.86</v>
          </cell>
        </row>
        <row r="197">
          <cell r="F197" t="str">
            <v>CCOMB_TOT</v>
          </cell>
          <cell r="G197">
            <v>2.0699999999999998</v>
          </cell>
          <cell r="I197">
            <v>0.04</v>
          </cell>
          <cell r="J197">
            <v>1.1299999999999999</v>
          </cell>
          <cell r="K197">
            <v>2.0699999999999998</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CCOMBDIV_EB</v>
          </cell>
          <cell r="G198">
            <v>-49.37</v>
          </cell>
          <cell r="J198">
            <v>135.11000000000001</v>
          </cell>
          <cell r="K198">
            <v>-49.37</v>
          </cell>
          <cell r="L198">
            <v>2.0699999999999998</v>
          </cell>
          <cell r="M198">
            <v>0.02</v>
          </cell>
          <cell r="N198">
            <v>1043.29</v>
          </cell>
          <cell r="R198">
            <v>64.599999999999994</v>
          </cell>
          <cell r="T198">
            <v>0.21</v>
          </cell>
          <cell r="W198">
            <v>0.15</v>
          </cell>
          <cell r="AE198">
            <v>360.81</v>
          </cell>
          <cell r="AF198">
            <v>135.11000000000001</v>
          </cell>
          <cell r="AN198">
            <v>93.79</v>
          </cell>
          <cell r="AR198">
            <v>1832.86</v>
          </cell>
        </row>
        <row r="199">
          <cell r="F199" t="str">
            <v>CCOP_COMB_GR</v>
          </cell>
          <cell r="G199">
            <v>-49.37</v>
          </cell>
          <cell r="I199">
            <v>0.04</v>
          </cell>
          <cell r="J199">
            <v>4.8600000000000003</v>
          </cell>
          <cell r="K199">
            <v>-49.37</v>
          </cell>
          <cell r="L199">
            <v>-49.37</v>
          </cell>
          <cell r="M199">
            <v>0.56000000000000005</v>
          </cell>
          <cell r="N199">
            <v>1.57</v>
          </cell>
          <cell r="T199">
            <v>5.92</v>
          </cell>
          <cell r="AR199">
            <v>1.57</v>
          </cell>
        </row>
        <row r="200">
          <cell r="F200" t="str">
            <v>CCTOT_EB</v>
          </cell>
          <cell r="G200">
            <v>2.0699999999999998</v>
          </cell>
          <cell r="H200">
            <v>0.09</v>
          </cell>
          <cell r="I200">
            <v>1.1399999999999999</v>
          </cell>
          <cell r="J200">
            <v>40.72</v>
          </cell>
          <cell r="K200">
            <v>2.0699999999999998</v>
          </cell>
          <cell r="L200">
            <v>-49.37</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CCTRD</v>
          </cell>
          <cell r="G201">
            <v>94.34</v>
          </cell>
          <cell r="H201">
            <v>12.48</v>
          </cell>
          <cell r="I201">
            <v>69.319999999999993</v>
          </cell>
          <cell r="J201">
            <v>135.11000000000001</v>
          </cell>
          <cell r="K201">
            <v>191.49</v>
          </cell>
          <cell r="L201">
            <v>2.0699999999999998</v>
          </cell>
          <cell r="M201">
            <v>0.34</v>
          </cell>
          <cell r="N201">
            <v>1041.72</v>
          </cell>
          <cell r="R201">
            <v>64.599999999999994</v>
          </cell>
          <cell r="S201">
            <v>0.1</v>
          </cell>
          <cell r="T201">
            <v>4</v>
          </cell>
          <cell r="AE201">
            <v>1135.92</v>
          </cell>
          <cell r="AF201">
            <v>135.11000000000001</v>
          </cell>
          <cell r="AN201">
            <v>93.79</v>
          </cell>
          <cell r="AR201">
            <v>2606.25</v>
          </cell>
        </row>
        <row r="202">
          <cell r="F202" t="str">
            <v>CDISM_IMP</v>
          </cell>
          <cell r="G202">
            <v>129.84</v>
          </cell>
          <cell r="H202">
            <v>45.73</v>
          </cell>
          <cell r="I202">
            <v>69.069999999999993</v>
          </cell>
          <cell r="J202">
            <v>0.01</v>
          </cell>
          <cell r="K202">
            <v>260.11</v>
          </cell>
          <cell r="L202">
            <v>191.49</v>
          </cell>
          <cell r="M202">
            <v>1.32</v>
          </cell>
          <cell r="N202">
            <v>0.12</v>
          </cell>
          <cell r="T202">
            <v>0.17</v>
          </cell>
          <cell r="AC202">
            <v>0.1</v>
          </cell>
          <cell r="AF202">
            <v>0.01</v>
          </cell>
          <cell r="AR202">
            <v>1.44</v>
          </cell>
        </row>
        <row r="203">
          <cell r="F203" t="str">
            <v>CDISM_IMP.RETT</v>
          </cell>
          <cell r="G203">
            <v>94.34</v>
          </cell>
          <cell r="H203">
            <v>12.48</v>
          </cell>
          <cell r="I203">
            <v>69.319999999999993</v>
          </cell>
          <cell r="J203">
            <v>0.01</v>
          </cell>
          <cell r="K203">
            <v>191.49</v>
          </cell>
          <cell r="L203">
            <v>260.11</v>
          </cell>
          <cell r="M203">
            <v>0.86</v>
          </cell>
          <cell r="P203">
            <v>0.33</v>
          </cell>
          <cell r="T203">
            <v>0.38</v>
          </cell>
          <cell r="AC203">
            <v>0.1</v>
          </cell>
          <cell r="AF203">
            <v>0.01</v>
          </cell>
          <cell r="AR203">
            <v>0.98</v>
          </cell>
        </row>
        <row r="204">
          <cell r="F204" t="str">
            <v>CDIV_ACC_TOT</v>
          </cell>
          <cell r="G204">
            <v>-35.5</v>
          </cell>
          <cell r="H204">
            <v>0.03</v>
          </cell>
          <cell r="I204">
            <v>0.25</v>
          </cell>
          <cell r="J204">
            <v>3.44</v>
          </cell>
          <cell r="K204">
            <v>0.14000000000000001</v>
          </cell>
          <cell r="L204">
            <v>191.49</v>
          </cell>
          <cell r="M204">
            <v>14.72</v>
          </cell>
          <cell r="O204">
            <v>0.12</v>
          </cell>
          <cell r="P204">
            <v>2.48</v>
          </cell>
          <cell r="Q204">
            <v>0.74</v>
          </cell>
          <cell r="R204">
            <v>1.45</v>
          </cell>
          <cell r="S204">
            <v>0.06</v>
          </cell>
          <cell r="T204">
            <v>2</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CDIVACCTOT_EB</v>
          </cell>
          <cell r="G205">
            <v>94.34</v>
          </cell>
          <cell r="H205">
            <v>0.03</v>
          </cell>
          <cell r="I205">
            <v>69.319999999999993</v>
          </cell>
          <cell r="J205">
            <v>3.44</v>
          </cell>
          <cell r="K205">
            <v>0.14000000000000001</v>
          </cell>
          <cell r="L205">
            <v>-68.62</v>
          </cell>
          <cell r="M205">
            <v>14.72</v>
          </cell>
          <cell r="N205">
            <v>0.56000000000000005</v>
          </cell>
          <cell r="O205">
            <v>0.12</v>
          </cell>
          <cell r="P205">
            <v>2.48</v>
          </cell>
          <cell r="Q205">
            <v>0.74</v>
          </cell>
          <cell r="R205">
            <v>1.45</v>
          </cell>
          <cell r="S205">
            <v>0.06</v>
          </cell>
          <cell r="T205">
            <v>2</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CFFREE</v>
          </cell>
          <cell r="G206">
            <v>5.97</v>
          </cell>
          <cell r="H206">
            <v>20.059999999999999</v>
          </cell>
          <cell r="I206">
            <v>-2.4</v>
          </cell>
          <cell r="J206">
            <v>-1317.33</v>
          </cell>
          <cell r="K206">
            <v>-8.2799999999999994</v>
          </cell>
          <cell r="L206">
            <v>-9.93</v>
          </cell>
          <cell r="M206">
            <v>-758.21</v>
          </cell>
          <cell r="N206">
            <v>140.43</v>
          </cell>
          <cell r="O206">
            <v>-14.52</v>
          </cell>
          <cell r="P206">
            <v>-267.88</v>
          </cell>
          <cell r="Q206">
            <v>-1473.94</v>
          </cell>
          <cell r="R206">
            <v>-33.18</v>
          </cell>
          <cell r="S206">
            <v>25.55</v>
          </cell>
          <cell r="T206">
            <v>-0.04</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CFFREE_EB</v>
          </cell>
          <cell r="G207">
            <v>5.97</v>
          </cell>
          <cell r="H207">
            <v>20.059999999999999</v>
          </cell>
          <cell r="I207">
            <v>-2.4</v>
          </cell>
          <cell r="J207">
            <v>-1317.33</v>
          </cell>
          <cell r="K207">
            <v>-8.2799999999999994</v>
          </cell>
          <cell r="L207">
            <v>-9.93</v>
          </cell>
          <cell r="M207">
            <v>-758.21</v>
          </cell>
          <cell r="N207">
            <v>140.43</v>
          </cell>
          <cell r="O207">
            <v>-14.52</v>
          </cell>
          <cell r="P207">
            <v>-267.88</v>
          </cell>
          <cell r="Q207">
            <v>-1473.94</v>
          </cell>
          <cell r="R207">
            <v>-33.18</v>
          </cell>
          <cell r="S207">
            <v>25.55</v>
          </cell>
          <cell r="T207">
            <v>-0.04</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CFGEST_CORR</v>
          </cell>
          <cell r="G208">
            <v>5.97</v>
          </cell>
          <cell r="H208">
            <v>33.630000000000003</v>
          </cell>
          <cell r="I208">
            <v>-2.38</v>
          </cell>
          <cell r="J208">
            <v>-1316.46</v>
          </cell>
          <cell r="K208">
            <v>-8.2200000000000006</v>
          </cell>
          <cell r="L208">
            <v>-9.93</v>
          </cell>
          <cell r="M208">
            <v>-511.68</v>
          </cell>
          <cell r="N208">
            <v>140.43</v>
          </cell>
          <cell r="O208">
            <v>-14.4</v>
          </cell>
          <cell r="P208">
            <v>-207.85</v>
          </cell>
          <cell r="Q208">
            <v>-1363.79</v>
          </cell>
          <cell r="R208">
            <v>-33.18</v>
          </cell>
          <cell r="S208">
            <v>43.42</v>
          </cell>
          <cell r="T208">
            <v>-0.04</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CFGEST_CORR_EB</v>
          </cell>
          <cell r="G209">
            <v>5.97</v>
          </cell>
          <cell r="H209">
            <v>33.630000000000003</v>
          </cell>
          <cell r="I209">
            <v>-2.38</v>
          </cell>
          <cell r="J209">
            <v>-1316.46</v>
          </cell>
          <cell r="K209">
            <v>-8.2200000000000006</v>
          </cell>
          <cell r="L209">
            <v>-9.93</v>
          </cell>
          <cell r="M209">
            <v>-511.68</v>
          </cell>
          <cell r="N209">
            <v>140.43</v>
          </cell>
          <cell r="O209">
            <v>-14.4</v>
          </cell>
          <cell r="P209">
            <v>-207.85</v>
          </cell>
          <cell r="Q209">
            <v>-1363.79</v>
          </cell>
          <cell r="R209">
            <v>-33.18</v>
          </cell>
          <cell r="S209">
            <v>43.42</v>
          </cell>
          <cell r="T209">
            <v>-0.04</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CFINDFIN</v>
          </cell>
          <cell r="G210">
            <v>-6.18</v>
          </cell>
          <cell r="H210">
            <v>23.78</v>
          </cell>
          <cell r="I210">
            <v>-4.7699999999999996</v>
          </cell>
          <cell r="J210">
            <v>9388.6299999999992</v>
          </cell>
          <cell r="K210">
            <v>36.880000000000003</v>
          </cell>
          <cell r="L210">
            <v>15.99</v>
          </cell>
          <cell r="M210">
            <v>419.49</v>
          </cell>
          <cell r="N210">
            <v>-10.69</v>
          </cell>
          <cell r="O210">
            <v>33.840000000000003</v>
          </cell>
          <cell r="P210">
            <v>-22.35</v>
          </cell>
          <cell r="Q210">
            <v>2136.09</v>
          </cell>
          <cell r="R210">
            <v>20.36</v>
          </cell>
          <cell r="S210">
            <v>-30.65</v>
          </cell>
          <cell r="T210">
            <v>-20.399999999999999</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CFINDFIN_EB</v>
          </cell>
          <cell r="G211">
            <v>-6.18</v>
          </cell>
          <cell r="H211">
            <v>23.78</v>
          </cell>
          <cell r="I211">
            <v>-4.7699999999999996</v>
          </cell>
          <cell r="J211">
            <v>9388.6299999999992</v>
          </cell>
          <cell r="K211">
            <v>36.880000000000003</v>
          </cell>
          <cell r="L211">
            <v>15.99</v>
          </cell>
          <cell r="M211">
            <v>419.49</v>
          </cell>
          <cell r="N211">
            <v>-10.69</v>
          </cell>
          <cell r="O211">
            <v>33.840000000000003</v>
          </cell>
          <cell r="P211">
            <v>-22.35</v>
          </cell>
          <cell r="Q211">
            <v>2136.09</v>
          </cell>
          <cell r="R211">
            <v>20.36</v>
          </cell>
          <cell r="S211">
            <v>-30.65</v>
          </cell>
          <cell r="T211">
            <v>-20.399999999999999</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CFINDINIZ</v>
          </cell>
          <cell r="G212">
            <v>-0.17</v>
          </cell>
          <cell r="H212">
            <v>43.47</v>
          </cell>
          <cell r="I212">
            <v>-7.15</v>
          </cell>
          <cell r="J212">
            <v>8002.58</v>
          </cell>
          <cell r="K212">
            <v>28.21</v>
          </cell>
          <cell r="L212">
            <v>6.06</v>
          </cell>
          <cell r="M212">
            <v>-339.28</v>
          </cell>
          <cell r="N212">
            <v>129.11000000000001</v>
          </cell>
          <cell r="O212">
            <v>19.12</v>
          </cell>
          <cell r="P212">
            <v>-292.35000000000002</v>
          </cell>
          <cell r="Q212">
            <v>2427.69</v>
          </cell>
          <cell r="R212">
            <v>-13.16</v>
          </cell>
          <cell r="S212">
            <v>-5.05</v>
          </cell>
          <cell r="T212">
            <v>-20.32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CFINDINIZ_EB</v>
          </cell>
          <cell r="G213">
            <v>-0.17</v>
          </cell>
          <cell r="H213">
            <v>43.47</v>
          </cell>
          <cell r="I213">
            <v>-7.15</v>
          </cell>
          <cell r="J213">
            <v>8002.58</v>
          </cell>
          <cell r="K213">
            <v>28.21</v>
          </cell>
          <cell r="L213">
            <v>6.06</v>
          </cell>
          <cell r="M213">
            <v>-339.28</v>
          </cell>
          <cell r="N213">
            <v>129.11000000000001</v>
          </cell>
          <cell r="O213">
            <v>19.12</v>
          </cell>
          <cell r="P213">
            <v>-292.35000000000002</v>
          </cell>
          <cell r="Q213">
            <v>2427.69</v>
          </cell>
          <cell r="R213">
            <v>-13.16</v>
          </cell>
          <cell r="S213">
            <v>-5.05</v>
          </cell>
          <cell r="T213">
            <v>-20.32</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CFINV</v>
          </cell>
          <cell r="G214">
            <v>5.38</v>
          </cell>
          <cell r="H214">
            <v>13.57</v>
          </cell>
          <cell r="I214">
            <v>0.02</v>
          </cell>
          <cell r="J214">
            <v>0.87</v>
          </cell>
          <cell r="K214">
            <v>7.0000000000000007E-2</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CFINV_EB</v>
          </cell>
          <cell r="G215">
            <v>5.38</v>
          </cell>
          <cell r="H215">
            <v>13.57</v>
          </cell>
          <cell r="I215">
            <v>0.02</v>
          </cell>
          <cell r="J215">
            <v>0.87</v>
          </cell>
          <cell r="K215">
            <v>7.0000000000000007E-2</v>
          </cell>
          <cell r="L215">
            <v>5.38</v>
          </cell>
          <cell r="M215">
            <v>246.53</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CFM_TOT</v>
          </cell>
          <cell r="G216">
            <v>0.02</v>
          </cell>
          <cell r="H216">
            <v>0.66</v>
          </cell>
          <cell r="I216">
            <v>0.49</v>
          </cell>
          <cell r="J216">
            <v>0.66</v>
          </cell>
          <cell r="K216">
            <v>0.06</v>
          </cell>
          <cell r="L216">
            <v>0.01</v>
          </cell>
          <cell r="M216">
            <v>8.36</v>
          </cell>
          <cell r="N216">
            <v>0.03</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CFM_TOT.ESERCIZIO</v>
          </cell>
          <cell r="G217">
            <v>0.02</v>
          </cell>
          <cell r="H217">
            <v>0.66</v>
          </cell>
          <cell r="I217">
            <v>0.49</v>
          </cell>
          <cell r="J217">
            <v>0.66</v>
          </cell>
          <cell r="K217">
            <v>838.48</v>
          </cell>
          <cell r="L217">
            <v>0.06</v>
          </cell>
          <cell r="M217">
            <v>8.24</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CFM_TOT.LIC</v>
          </cell>
          <cell r="G218">
            <v>631.76</v>
          </cell>
          <cell r="H218">
            <v>34.22</v>
          </cell>
          <cell r="I218">
            <v>0.04</v>
          </cell>
          <cell r="J218">
            <v>38.409999999999997</v>
          </cell>
          <cell r="K218">
            <v>0.04</v>
          </cell>
          <cell r="L218">
            <v>838.48</v>
          </cell>
          <cell r="M218">
            <v>0.12</v>
          </cell>
          <cell r="N218">
            <v>0.46</v>
          </cell>
          <cell r="P218">
            <v>66.78</v>
          </cell>
          <cell r="T218">
            <v>5.92</v>
          </cell>
          <cell r="AG218">
            <v>0.03</v>
          </cell>
          <cell r="AR218">
            <v>66.930000000000007</v>
          </cell>
        </row>
        <row r="219">
          <cell r="F219" t="str">
            <v>CFRETT</v>
          </cell>
          <cell r="G219">
            <v>2.23</v>
          </cell>
          <cell r="H219">
            <v>0.22</v>
          </cell>
          <cell r="I219">
            <v>0.04</v>
          </cell>
          <cell r="J219">
            <v>72.63</v>
          </cell>
          <cell r="K219">
            <v>2.66</v>
          </cell>
          <cell r="L219">
            <v>0.04</v>
          </cell>
          <cell r="M219">
            <v>6.53</v>
          </cell>
          <cell r="N219">
            <v>6.62</v>
          </cell>
          <cell r="O219">
            <v>2.3199999999999998</v>
          </cell>
          <cell r="P219">
            <v>1.27</v>
          </cell>
          <cell r="Q219">
            <v>-1784.06</v>
          </cell>
          <cell r="R219">
            <v>10.73</v>
          </cell>
          <cell r="S219">
            <v>14.85</v>
          </cell>
          <cell r="T219">
            <v>141.76</v>
          </cell>
          <cell r="V219">
            <v>0.37</v>
          </cell>
          <cell r="AE219">
            <v>-1791.64</v>
          </cell>
          <cell r="AI219">
            <v>-2.99</v>
          </cell>
          <cell r="AJ219">
            <v>-4.96</v>
          </cell>
          <cell r="AR219">
            <v>-3583.28</v>
          </cell>
        </row>
        <row r="220">
          <cell r="F220" t="str">
            <v>CFSC_ACC</v>
          </cell>
          <cell r="G220">
            <v>2.23</v>
          </cell>
          <cell r="H220">
            <v>0.03</v>
          </cell>
          <cell r="I220">
            <v>1.19</v>
          </cell>
          <cell r="J220">
            <v>1.02</v>
          </cell>
          <cell r="K220">
            <v>0.05</v>
          </cell>
          <cell r="L220">
            <v>2.66</v>
          </cell>
          <cell r="M220">
            <v>8.33</v>
          </cell>
          <cell r="N220">
            <v>6.62</v>
          </cell>
          <cell r="O220">
            <v>0.02</v>
          </cell>
          <cell r="P220">
            <v>0.26</v>
          </cell>
          <cell r="Q220">
            <v>0.05</v>
          </cell>
          <cell r="R220">
            <v>1.45</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CFVARINDEB</v>
          </cell>
          <cell r="G221">
            <v>6.01</v>
          </cell>
          <cell r="H221">
            <v>19.690000000000001</v>
          </cell>
          <cell r="I221">
            <v>-2.38</v>
          </cell>
          <cell r="J221">
            <v>-1386.05</v>
          </cell>
          <cell r="K221">
            <v>-8.67</v>
          </cell>
          <cell r="L221">
            <v>-9.93</v>
          </cell>
          <cell r="M221">
            <v>-758.77</v>
          </cell>
          <cell r="N221">
            <v>139.80000000000001</v>
          </cell>
          <cell r="O221">
            <v>-14.72</v>
          </cell>
          <cell r="P221">
            <v>-270</v>
          </cell>
          <cell r="Q221">
            <v>-1492.46</v>
          </cell>
          <cell r="R221">
            <v>-33.520000000000003</v>
          </cell>
          <cell r="S221">
            <v>25.6</v>
          </cell>
          <cell r="T221">
            <v>0.08</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CFVARINDEB_EB</v>
          </cell>
          <cell r="G222">
            <v>6.01</v>
          </cell>
          <cell r="H222">
            <v>19.690000000000001</v>
          </cell>
          <cell r="I222">
            <v>-2.38</v>
          </cell>
          <cell r="J222">
            <v>-1386.05</v>
          </cell>
          <cell r="K222">
            <v>-8.67</v>
          </cell>
          <cell r="L222">
            <v>-9.93</v>
          </cell>
          <cell r="M222">
            <v>-758.77</v>
          </cell>
          <cell r="N222">
            <v>139.80000000000001</v>
          </cell>
          <cell r="O222">
            <v>-14.72</v>
          </cell>
          <cell r="P222">
            <v>-270</v>
          </cell>
          <cell r="Q222">
            <v>-1492.46</v>
          </cell>
          <cell r="R222">
            <v>-33.520000000000003</v>
          </cell>
          <cell r="S222">
            <v>25.6</v>
          </cell>
          <cell r="T222">
            <v>0.08</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CGOV_EB</v>
          </cell>
          <cell r="G223">
            <v>10.79</v>
          </cell>
          <cell r="H223">
            <v>15.33</v>
          </cell>
          <cell r="I223">
            <v>1.04</v>
          </cell>
          <cell r="J223">
            <v>47.34</v>
          </cell>
          <cell r="K223">
            <v>4.1399999999999997</v>
          </cell>
          <cell r="L223">
            <v>2.13</v>
          </cell>
          <cell r="M223">
            <v>449.2</v>
          </cell>
          <cell r="N223">
            <v>10.47</v>
          </cell>
          <cell r="O223">
            <v>8.74</v>
          </cell>
          <cell r="P223">
            <v>215.3</v>
          </cell>
          <cell r="Q223">
            <v>147.91</v>
          </cell>
          <cell r="R223">
            <v>3.71</v>
          </cell>
          <cell r="S223">
            <v>42.92</v>
          </cell>
          <cell r="T223">
            <v>0.12</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CI</v>
          </cell>
          <cell r="G224">
            <v>15.73</v>
          </cell>
          <cell r="H224">
            <v>106.74</v>
          </cell>
          <cell r="I224">
            <v>1.31</v>
          </cell>
          <cell r="J224">
            <v>22313.919999999998</v>
          </cell>
          <cell r="K224">
            <v>366.71</v>
          </cell>
          <cell r="L224">
            <v>38.76</v>
          </cell>
          <cell r="M224">
            <v>11422.52</v>
          </cell>
          <cell r="N224">
            <v>157.49</v>
          </cell>
          <cell r="O224">
            <v>50.44</v>
          </cell>
          <cell r="P224">
            <v>152.15</v>
          </cell>
          <cell r="Q224">
            <v>13726.36</v>
          </cell>
          <cell r="R224">
            <v>24.16</v>
          </cell>
          <cell r="S224">
            <v>183.77</v>
          </cell>
          <cell r="T224">
            <v>-4.57</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CI_EB</v>
          </cell>
          <cell r="G225">
            <v>15.73</v>
          </cell>
          <cell r="H225">
            <v>106.74</v>
          </cell>
          <cell r="I225">
            <v>1.31</v>
          </cell>
          <cell r="J225">
            <v>22313.919999999998</v>
          </cell>
          <cell r="K225">
            <v>366.71</v>
          </cell>
          <cell r="L225">
            <v>38.76</v>
          </cell>
          <cell r="M225">
            <v>11422.52</v>
          </cell>
          <cell r="N225">
            <v>157.49</v>
          </cell>
          <cell r="O225">
            <v>50.44</v>
          </cell>
          <cell r="P225">
            <v>152.15</v>
          </cell>
          <cell r="Q225">
            <v>13726.36</v>
          </cell>
          <cell r="R225">
            <v>24.16</v>
          </cell>
          <cell r="S225">
            <v>183.77</v>
          </cell>
          <cell r="T225">
            <v>-4.57</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CIN</v>
          </cell>
          <cell r="G226">
            <v>-2.78</v>
          </cell>
          <cell r="H226">
            <v>64.66</v>
          </cell>
          <cell r="I226">
            <v>0.8</v>
          </cell>
          <cell r="J226">
            <v>22213.38</v>
          </cell>
          <cell r="K226">
            <v>360.95</v>
          </cell>
          <cell r="L226">
            <v>38.54</v>
          </cell>
          <cell r="M226">
            <v>9086.7999999999993</v>
          </cell>
          <cell r="N226">
            <v>154.4</v>
          </cell>
          <cell r="O226">
            <v>39.57</v>
          </cell>
          <cell r="P226">
            <v>111.82</v>
          </cell>
          <cell r="Q226">
            <v>11570.14</v>
          </cell>
          <cell r="R226">
            <v>21.63</v>
          </cell>
          <cell r="S226">
            <v>140.44</v>
          </cell>
          <cell r="T226">
            <v>-16.34</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CIN_EB</v>
          </cell>
          <cell r="G227">
            <v>-2.78</v>
          </cell>
          <cell r="H227">
            <v>64.66</v>
          </cell>
          <cell r="I227">
            <v>0.8</v>
          </cell>
          <cell r="J227">
            <v>22213.38</v>
          </cell>
          <cell r="K227">
            <v>360.95</v>
          </cell>
          <cell r="L227">
            <v>38.54</v>
          </cell>
          <cell r="M227">
            <v>9086.7999999999993</v>
          </cell>
          <cell r="N227">
            <v>154.4</v>
          </cell>
          <cell r="O227">
            <v>39.57</v>
          </cell>
          <cell r="P227">
            <v>111.82</v>
          </cell>
          <cell r="Q227">
            <v>11570.14</v>
          </cell>
          <cell r="R227">
            <v>21.63</v>
          </cell>
          <cell r="S227">
            <v>140.44</v>
          </cell>
          <cell r="T227">
            <v>-16.34</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CIT_ES</v>
          </cell>
          <cell r="G228">
            <v>0.53</v>
          </cell>
          <cell r="H228">
            <v>0.12</v>
          </cell>
          <cell r="I228">
            <v>0.04</v>
          </cell>
          <cell r="J228">
            <v>0.27</v>
          </cell>
          <cell r="K228">
            <v>0.62</v>
          </cell>
          <cell r="L228">
            <v>0.57999999999999996</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CIT_TOT</v>
          </cell>
          <cell r="G229">
            <v>0.67</v>
          </cell>
          <cell r="H229">
            <v>0.12</v>
          </cell>
          <cell r="I229">
            <v>0.31</v>
          </cell>
          <cell r="J229">
            <v>0.27</v>
          </cell>
          <cell r="K229">
            <v>0.62</v>
          </cell>
          <cell r="L229">
            <v>0.02</v>
          </cell>
          <cell r="M229">
            <v>5.4</v>
          </cell>
          <cell r="N229">
            <v>39.130000000000003</v>
          </cell>
          <cell r="O229">
            <v>9.0399999999999991</v>
          </cell>
          <cell r="P229">
            <v>0.01</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CMFP_TOT</v>
          </cell>
          <cell r="G230">
            <v>3</v>
          </cell>
          <cell r="H230">
            <v>3.78</v>
          </cell>
          <cell r="I230">
            <v>0.67</v>
          </cell>
          <cell r="J230">
            <v>30</v>
          </cell>
          <cell r="K230">
            <v>3.93</v>
          </cell>
          <cell r="L230">
            <v>1.96</v>
          </cell>
          <cell r="M230">
            <v>167.02</v>
          </cell>
          <cell r="N230">
            <v>7.48</v>
          </cell>
          <cell r="O230">
            <v>4.33</v>
          </cell>
          <cell r="P230">
            <v>194.24</v>
          </cell>
          <cell r="Q230">
            <v>56.2</v>
          </cell>
          <cell r="R230">
            <v>1.42</v>
          </cell>
          <cell r="S230">
            <v>16.47</v>
          </cell>
          <cell r="T230">
            <v>0.12</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CMFP_TOT.ESERCIZIO</v>
          </cell>
          <cell r="G231">
            <v>3</v>
          </cell>
          <cell r="H231">
            <v>3.78</v>
          </cell>
          <cell r="I231">
            <v>0.67</v>
          </cell>
          <cell r="J231">
            <v>30</v>
          </cell>
          <cell r="K231">
            <v>3.93</v>
          </cell>
          <cell r="L231">
            <v>1.96</v>
          </cell>
          <cell r="M231">
            <v>166.16</v>
          </cell>
          <cell r="N231">
            <v>7.48</v>
          </cell>
          <cell r="O231">
            <v>3.03</v>
          </cell>
          <cell r="P231">
            <v>106.39</v>
          </cell>
          <cell r="Q231">
            <v>56.2</v>
          </cell>
          <cell r="R231">
            <v>1.42</v>
          </cell>
          <cell r="S231">
            <v>16.47</v>
          </cell>
          <cell r="T231">
            <v>0.12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CMFP_TOT.LIC</v>
          </cell>
          <cell r="G232">
            <v>8.83</v>
          </cell>
          <cell r="H232">
            <v>0.02</v>
          </cell>
          <cell r="J232">
            <v>51.44</v>
          </cell>
          <cell r="K232">
            <v>8.83</v>
          </cell>
          <cell r="L232">
            <v>0.28999999999999998</v>
          </cell>
          <cell r="M232">
            <v>0.86</v>
          </cell>
          <cell r="O232">
            <v>1.3</v>
          </cell>
          <cell r="P232">
            <v>87.85</v>
          </cell>
          <cell r="T232">
            <v>53.28</v>
          </cell>
          <cell r="AG232">
            <v>0.09</v>
          </cell>
          <cell r="AR232">
            <v>90.1</v>
          </cell>
        </row>
        <row r="233">
          <cell r="F233" t="str">
            <v>CMFTOT_EB</v>
          </cell>
          <cell r="G233">
            <v>0.02</v>
          </cell>
          <cell r="H233">
            <v>0.66</v>
          </cell>
          <cell r="I233">
            <v>0.49</v>
          </cell>
          <cell r="J233">
            <v>0.66</v>
          </cell>
          <cell r="K233">
            <v>711.73</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COMB</v>
          </cell>
          <cell r="G234">
            <v>522.27</v>
          </cell>
          <cell r="H234">
            <v>0.05</v>
          </cell>
          <cell r="I234">
            <v>0.06</v>
          </cell>
          <cell r="J234">
            <v>37.83</v>
          </cell>
          <cell r="K234">
            <v>0.11</v>
          </cell>
          <cell r="L234">
            <v>711.73</v>
          </cell>
          <cell r="N234">
            <v>22.59</v>
          </cell>
          <cell r="Q234">
            <v>362.5</v>
          </cell>
          <cell r="T234">
            <v>8.52</v>
          </cell>
          <cell r="W234">
            <v>73.47</v>
          </cell>
          <cell r="Y234">
            <v>34.39</v>
          </cell>
          <cell r="AE234">
            <v>511.02</v>
          </cell>
          <cell r="AO234">
            <v>18.07</v>
          </cell>
          <cell r="AR234">
            <v>1022.04</v>
          </cell>
        </row>
        <row r="235">
          <cell r="F235" t="str">
            <v>COMB.APE</v>
          </cell>
          <cell r="G235">
            <v>0.27</v>
          </cell>
          <cell r="H235">
            <v>0.59</v>
          </cell>
          <cell r="I235">
            <v>13.46</v>
          </cell>
          <cell r="J235">
            <v>1.76</v>
          </cell>
          <cell r="K235">
            <v>15.81</v>
          </cell>
          <cell r="L235">
            <v>0.11</v>
          </cell>
          <cell r="M235">
            <v>7.0000000000000007E-2</v>
          </cell>
          <cell r="N235">
            <v>21.96</v>
          </cell>
          <cell r="Q235">
            <v>369.19</v>
          </cell>
          <cell r="T235">
            <v>8.52</v>
          </cell>
          <cell r="W235">
            <v>62.09</v>
          </cell>
          <cell r="Y235">
            <v>39.25</v>
          </cell>
          <cell r="AE235">
            <v>492.56</v>
          </cell>
          <cell r="AR235">
            <v>985.12</v>
          </cell>
        </row>
        <row r="236">
          <cell r="F236" t="str">
            <v>COMB.CHI</v>
          </cell>
          <cell r="G236">
            <v>103.97</v>
          </cell>
          <cell r="H236">
            <v>0.59</v>
          </cell>
          <cell r="I236">
            <v>13.46</v>
          </cell>
          <cell r="J236">
            <v>1.76</v>
          </cell>
          <cell r="K236">
            <v>104.22</v>
          </cell>
          <cell r="L236">
            <v>29.08</v>
          </cell>
          <cell r="N236">
            <v>22.59</v>
          </cell>
          <cell r="Q236">
            <v>362.5</v>
          </cell>
          <cell r="T236">
            <v>-44.76</v>
          </cell>
          <cell r="W236">
            <v>73.47</v>
          </cell>
          <cell r="Y236">
            <v>34.39</v>
          </cell>
          <cell r="AE236">
            <v>511.02</v>
          </cell>
          <cell r="AO236">
            <v>18.07</v>
          </cell>
          <cell r="AR236">
            <v>1022.04</v>
          </cell>
        </row>
        <row r="237">
          <cell r="F237" t="str">
            <v>COMB.MOV</v>
          </cell>
          <cell r="G237">
            <v>103.97</v>
          </cell>
          <cell r="H237">
            <v>0.01</v>
          </cell>
          <cell r="J237">
            <v>-43.63</v>
          </cell>
          <cell r="K237">
            <v>0.01</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COMB.STO</v>
          </cell>
          <cell r="G238">
            <v>0.59</v>
          </cell>
          <cell r="H238">
            <v>0.01</v>
          </cell>
          <cell r="J238">
            <v>38.409999999999997</v>
          </cell>
          <cell r="K238">
            <v>0.59</v>
          </cell>
          <cell r="L238">
            <v>0.01</v>
          </cell>
          <cell r="N238">
            <v>22.59</v>
          </cell>
          <cell r="Q238">
            <v>362.5</v>
          </cell>
          <cell r="T238">
            <v>8.52</v>
          </cell>
          <cell r="W238">
            <v>73.47</v>
          </cell>
          <cell r="Y238">
            <v>34.39</v>
          </cell>
          <cell r="AE238">
            <v>511.02</v>
          </cell>
          <cell r="AO238">
            <v>18.07</v>
          </cell>
          <cell r="AR238">
            <v>1022.04</v>
          </cell>
        </row>
        <row r="239">
          <cell r="F239" t="str">
            <v>COMB_EB</v>
          </cell>
          <cell r="G239">
            <v>0.7</v>
          </cell>
          <cell r="H239">
            <v>0.14000000000000001</v>
          </cell>
          <cell r="I239">
            <v>18.38</v>
          </cell>
          <cell r="J239">
            <v>94.1</v>
          </cell>
          <cell r="K239">
            <v>0.7</v>
          </cell>
          <cell r="L239">
            <v>0.59</v>
          </cell>
          <cell r="N239">
            <v>22.59</v>
          </cell>
          <cell r="O239">
            <v>45.85</v>
          </cell>
          <cell r="P239">
            <v>20.8</v>
          </cell>
          <cell r="Q239">
            <v>362.5</v>
          </cell>
          <cell r="R239">
            <v>63.32</v>
          </cell>
          <cell r="T239">
            <v>273.57</v>
          </cell>
          <cell r="W239">
            <v>73.47</v>
          </cell>
          <cell r="Y239">
            <v>34.39</v>
          </cell>
          <cell r="AE239">
            <v>511.02</v>
          </cell>
          <cell r="AO239">
            <v>18.07</v>
          </cell>
          <cell r="AR239">
            <v>1022.04</v>
          </cell>
        </row>
        <row r="240">
          <cell r="F240" t="str">
            <v>CONS_MA</v>
          </cell>
          <cell r="G240">
            <v>0.02</v>
          </cell>
          <cell r="H240">
            <v>0.66</v>
          </cell>
          <cell r="I240">
            <v>0.26</v>
          </cell>
          <cell r="J240">
            <v>0.66</v>
          </cell>
          <cell r="K240">
            <v>0.34</v>
          </cell>
          <cell r="L240">
            <v>0.7</v>
          </cell>
          <cell r="M240">
            <v>8.36</v>
          </cell>
          <cell r="N240">
            <v>15.47</v>
          </cell>
          <cell r="O240">
            <v>0.56999999999999995</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CONS_MA.ESERCIZIO</v>
          </cell>
          <cell r="G241">
            <v>0.02</v>
          </cell>
          <cell r="H241">
            <v>0.66</v>
          </cell>
          <cell r="I241">
            <v>0.26</v>
          </cell>
          <cell r="J241">
            <v>0.66</v>
          </cell>
          <cell r="K241">
            <v>0.01</v>
          </cell>
          <cell r="L241">
            <v>0.34</v>
          </cell>
          <cell r="M241">
            <v>8.24</v>
          </cell>
          <cell r="N241">
            <v>15.31</v>
          </cell>
          <cell r="O241">
            <v>0.56999999999999995</v>
          </cell>
          <cell r="P241">
            <v>58.21</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CONS_MA.LIC</v>
          </cell>
          <cell r="G242">
            <v>0.4</v>
          </cell>
          <cell r="H242">
            <v>0.01</v>
          </cell>
          <cell r="I242">
            <v>8.6</v>
          </cell>
          <cell r="J242">
            <v>-35.74</v>
          </cell>
          <cell r="K242">
            <v>0.4</v>
          </cell>
          <cell r="L242">
            <v>0.01</v>
          </cell>
          <cell r="M242">
            <v>0.12</v>
          </cell>
          <cell r="N242">
            <v>-0.16</v>
          </cell>
          <cell r="O242">
            <v>-0.28000000000000003</v>
          </cell>
          <cell r="P242">
            <v>66.78</v>
          </cell>
          <cell r="R242">
            <v>63.32</v>
          </cell>
          <cell r="T242">
            <v>-44.47</v>
          </cell>
          <cell r="AG242">
            <v>0.03</v>
          </cell>
          <cell r="AR242">
            <v>66.930000000000007</v>
          </cell>
        </row>
        <row r="243">
          <cell r="F243" t="str">
            <v>CONS_SPE</v>
          </cell>
          <cell r="G243">
            <v>0.19</v>
          </cell>
          <cell r="H243">
            <v>3.36</v>
          </cell>
          <cell r="I243">
            <v>0.06</v>
          </cell>
          <cell r="J243">
            <v>94.1</v>
          </cell>
          <cell r="K243">
            <v>0.25</v>
          </cell>
          <cell r="L243">
            <v>0.4</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CORQ_CCSE</v>
          </cell>
          <cell r="G244">
            <v>0.2</v>
          </cell>
          <cell r="H244">
            <v>0.09</v>
          </cell>
          <cell r="I244">
            <v>0.06</v>
          </cell>
          <cell r="J244">
            <v>0.13</v>
          </cell>
          <cell r="K244">
            <v>0.45</v>
          </cell>
          <cell r="L244">
            <v>0.25</v>
          </cell>
          <cell r="M244">
            <v>7.44</v>
          </cell>
          <cell r="N244">
            <v>15.31</v>
          </cell>
          <cell r="O244">
            <v>45.85</v>
          </cell>
          <cell r="P244">
            <v>20.8</v>
          </cell>
          <cell r="R244">
            <v>63.32</v>
          </cell>
          <cell r="T244">
            <v>265.05</v>
          </cell>
          <cell r="AE244">
            <v>7.46</v>
          </cell>
          <cell r="AG244">
            <v>0.02</v>
          </cell>
          <cell r="AR244">
            <v>14.92</v>
          </cell>
        </row>
        <row r="245">
          <cell r="F245" t="str">
            <v>COST_ES_TOT</v>
          </cell>
          <cell r="G245">
            <v>10.79</v>
          </cell>
          <cell r="H245">
            <v>15.87</v>
          </cell>
          <cell r="I245">
            <v>1.04</v>
          </cell>
          <cell r="J245">
            <v>336.95</v>
          </cell>
          <cell r="K245">
            <v>4.7699999999999996</v>
          </cell>
          <cell r="L245">
            <v>2.13</v>
          </cell>
          <cell r="M245">
            <v>2786.29</v>
          </cell>
          <cell r="N245">
            <v>1053.76</v>
          </cell>
          <cell r="O245">
            <v>8.74</v>
          </cell>
          <cell r="P245">
            <v>215.31</v>
          </cell>
          <cell r="Q245">
            <v>868.85</v>
          </cell>
          <cell r="R245">
            <v>374.72</v>
          </cell>
          <cell r="S245">
            <v>42.92</v>
          </cell>
          <cell r="T245">
            <v>0.12</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COSTESTOT_EB</v>
          </cell>
          <cell r="G246">
            <v>10.79</v>
          </cell>
          <cell r="H246">
            <v>15.87</v>
          </cell>
          <cell r="I246">
            <v>1.04</v>
          </cell>
          <cell r="J246">
            <v>336.95</v>
          </cell>
          <cell r="K246">
            <v>4.7699999999999996</v>
          </cell>
          <cell r="L246">
            <v>2.13</v>
          </cell>
          <cell r="M246">
            <v>2786.29</v>
          </cell>
          <cell r="N246">
            <v>1053.76</v>
          </cell>
          <cell r="O246">
            <v>8.74</v>
          </cell>
          <cell r="P246">
            <v>215.31</v>
          </cell>
          <cell r="Q246">
            <v>868.85</v>
          </cell>
          <cell r="R246">
            <v>374.72</v>
          </cell>
          <cell r="S246">
            <v>42.92</v>
          </cell>
          <cell r="T246">
            <v>0.12</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CPERS_ES</v>
          </cell>
          <cell r="G247">
            <v>7.1</v>
          </cell>
          <cell r="H247">
            <v>9.75</v>
          </cell>
          <cell r="I247">
            <v>0.28999999999999998</v>
          </cell>
          <cell r="J247">
            <v>9.61</v>
          </cell>
          <cell r="K247">
            <v>3.45</v>
          </cell>
          <cell r="L247">
            <v>0.17</v>
          </cell>
          <cell r="M247">
            <v>254.84</v>
          </cell>
          <cell r="N247">
            <v>2.15</v>
          </cell>
          <cell r="O247">
            <v>3.52</v>
          </cell>
          <cell r="P247">
            <v>6.28</v>
          </cell>
          <cell r="Q247">
            <v>82.87</v>
          </cell>
          <cell r="R247">
            <v>2.06</v>
          </cell>
          <cell r="S247">
            <v>11.59</v>
          </cell>
          <cell r="T247">
            <v>0.29000000000001303</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CPERS_ESLIC</v>
          </cell>
          <cell r="G248">
            <v>7.17</v>
          </cell>
          <cell r="H248">
            <v>9.75</v>
          </cell>
          <cell r="I248">
            <v>0.28999999999999998</v>
          </cell>
          <cell r="J248">
            <v>9.6199999999999992</v>
          </cell>
          <cell r="K248">
            <v>-0.01</v>
          </cell>
          <cell r="L248">
            <v>0.17</v>
          </cell>
          <cell r="M248">
            <v>255.03</v>
          </cell>
          <cell r="N248">
            <v>2.15</v>
          </cell>
          <cell r="O248">
            <v>3.66</v>
          </cell>
          <cell r="P248">
            <v>10.58</v>
          </cell>
          <cell r="Q248">
            <v>83.69</v>
          </cell>
          <cell r="R248">
            <v>2.06</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CPERS_LIC</v>
          </cell>
          <cell r="G249">
            <v>0.11</v>
          </cell>
          <cell r="H249">
            <v>-0.04</v>
          </cell>
          <cell r="I249">
            <v>-0.02</v>
          </cell>
          <cell r="J249">
            <v>0.01</v>
          </cell>
          <cell r="K249">
            <v>-0.06</v>
          </cell>
          <cell r="L249">
            <v>-0.01</v>
          </cell>
          <cell r="M249">
            <v>0.19</v>
          </cell>
          <cell r="O249">
            <v>0.14000000000000001</v>
          </cell>
          <cell r="P249">
            <v>4.1900000000000004</v>
          </cell>
          <cell r="T249">
            <v>19.420000000000002</v>
          </cell>
          <cell r="AR249">
            <v>4.5199999999999996</v>
          </cell>
        </row>
        <row r="250">
          <cell r="F250" t="str">
            <v>CPERS_TOT</v>
          </cell>
          <cell r="G250">
            <v>7.1</v>
          </cell>
          <cell r="H250">
            <v>9.77</v>
          </cell>
          <cell r="I250">
            <v>0.28999999999999998</v>
          </cell>
          <cell r="J250">
            <v>9.6300000000000008</v>
          </cell>
          <cell r="K250">
            <v>-126.75</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CPERS_UT_FDO</v>
          </cell>
          <cell r="G251">
            <v>-109.49</v>
          </cell>
          <cell r="H251">
            <v>-5.1100000000000003</v>
          </cell>
          <cell r="I251">
            <v>-0.04</v>
          </cell>
          <cell r="J251">
            <v>-0.57999999999999996</v>
          </cell>
          <cell r="K251">
            <v>-0.04</v>
          </cell>
          <cell r="L251">
            <v>-126.75</v>
          </cell>
          <cell r="P251">
            <v>4.63</v>
          </cell>
          <cell r="T251">
            <v>19.420000000000002</v>
          </cell>
          <cell r="AE251">
            <v>0.21</v>
          </cell>
          <cell r="AG251">
            <v>0.21</v>
          </cell>
          <cell r="AR251">
            <v>0.42</v>
          </cell>
        </row>
        <row r="252">
          <cell r="F252" t="str">
            <v>CPERSESLIC_EB</v>
          </cell>
          <cell r="G252">
            <v>7.17</v>
          </cell>
          <cell r="H252">
            <v>9.75</v>
          </cell>
          <cell r="I252">
            <v>0.28999999999999998</v>
          </cell>
          <cell r="J252">
            <v>9.6199999999999992</v>
          </cell>
          <cell r="K252">
            <v>-2.5499999999999998</v>
          </cell>
          <cell r="L252">
            <v>0.17</v>
          </cell>
          <cell r="M252">
            <v>255.03</v>
          </cell>
          <cell r="N252">
            <v>2.15</v>
          </cell>
          <cell r="O252">
            <v>3.66</v>
          </cell>
          <cell r="P252">
            <v>10.58</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CPERSON_TOT</v>
          </cell>
          <cell r="G253">
            <v>7.17</v>
          </cell>
          <cell r="H253">
            <v>9.77</v>
          </cell>
          <cell r="I253">
            <v>0.28999999999999998</v>
          </cell>
          <cell r="J253">
            <v>9.6199999999999992</v>
          </cell>
          <cell r="K253">
            <v>11.08</v>
          </cell>
          <cell r="L253">
            <v>0.17</v>
          </cell>
          <cell r="M253">
            <v>292.99</v>
          </cell>
          <cell r="N253">
            <v>2.15</v>
          </cell>
          <cell r="O253">
            <v>3.66</v>
          </cell>
          <cell r="P253">
            <v>10.87</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CPERSON_TOT_EB</v>
          </cell>
          <cell r="G254">
            <v>7.1</v>
          </cell>
          <cell r="H254">
            <v>9.77</v>
          </cell>
          <cell r="I254">
            <v>0.28999999999999998</v>
          </cell>
          <cell r="J254">
            <v>9.6300000000000008</v>
          </cell>
          <cell r="K254">
            <v>88.2</v>
          </cell>
          <cell r="L254">
            <v>0.17</v>
          </cell>
          <cell r="M254">
            <v>292.99</v>
          </cell>
          <cell r="N254">
            <v>2.15</v>
          </cell>
          <cell r="O254">
            <v>3.66</v>
          </cell>
          <cell r="P254">
            <v>10.59</v>
          </cell>
          <cell r="Q254">
            <v>83.7</v>
          </cell>
          <cell r="R254">
            <v>2.06</v>
          </cell>
          <cell r="S254">
            <v>13.34</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CPID</v>
          </cell>
          <cell r="G255">
            <v>-7.46</v>
          </cell>
          <cell r="H255">
            <v>0.25</v>
          </cell>
          <cell r="I255">
            <v>-0.02</v>
          </cell>
          <cell r="J255">
            <v>672.09</v>
          </cell>
          <cell r="K255">
            <v>-7.46</v>
          </cell>
          <cell r="L255">
            <v>88.2</v>
          </cell>
          <cell r="M255">
            <v>135.94</v>
          </cell>
          <cell r="N255">
            <v>40.33</v>
          </cell>
          <cell r="O255">
            <v>0.3</v>
          </cell>
          <cell r="Q255">
            <v>44.36</v>
          </cell>
          <cell r="T255">
            <v>1385.51</v>
          </cell>
          <cell r="V255">
            <v>11.01</v>
          </cell>
          <cell r="W255">
            <v>6.14</v>
          </cell>
          <cell r="Y255">
            <v>0.63</v>
          </cell>
          <cell r="AE255">
            <v>62.14</v>
          </cell>
          <cell r="AR255">
            <v>124.28</v>
          </cell>
        </row>
        <row r="256">
          <cell r="F256" t="str">
            <v>CPID_EB</v>
          </cell>
          <cell r="G256">
            <v>-6.19</v>
          </cell>
          <cell r="H256">
            <v>-2.66</v>
          </cell>
          <cell r="I256">
            <v>-134.09</v>
          </cell>
          <cell r="J256">
            <v>0.31</v>
          </cell>
          <cell r="K256">
            <v>-6.19</v>
          </cell>
          <cell r="L256">
            <v>-7.46</v>
          </cell>
          <cell r="M256">
            <v>0.04</v>
          </cell>
          <cell r="N256">
            <v>0.02</v>
          </cell>
          <cell r="Q256">
            <v>44.36</v>
          </cell>
          <cell r="T256">
            <v>0.43</v>
          </cell>
          <cell r="V256">
            <v>11.01</v>
          </cell>
          <cell r="W256">
            <v>6.14</v>
          </cell>
          <cell r="Y256">
            <v>0.63</v>
          </cell>
          <cell r="AE256">
            <v>62.14</v>
          </cell>
          <cell r="AR256">
            <v>124.28</v>
          </cell>
        </row>
        <row r="257">
          <cell r="F257" t="str">
            <v>CPRDIV_ESE_GR</v>
          </cell>
          <cell r="G257">
            <v>2.67</v>
          </cell>
          <cell r="H257">
            <v>1.74</v>
          </cell>
          <cell r="I257">
            <v>0.01</v>
          </cell>
          <cell r="J257">
            <v>4.55</v>
          </cell>
          <cell r="K257">
            <v>2.0499999999999998</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CPRDIV_ESE_GR.CESAP</v>
          </cell>
          <cell r="G258">
            <v>-0.17</v>
          </cell>
          <cell r="H258">
            <v>0.14000000000000001</v>
          </cell>
          <cell r="I258">
            <v>-0.05</v>
          </cell>
          <cell r="J258">
            <v>0.12</v>
          </cell>
          <cell r="K258">
            <v>-0.02</v>
          </cell>
          <cell r="L258">
            <v>-0.24</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CPRDIV_ESE_GR.CESI</v>
          </cell>
          <cell r="G259">
            <v>0.4</v>
          </cell>
          <cell r="H259">
            <v>-0.02</v>
          </cell>
          <cell r="I259">
            <v>-1.19</v>
          </cell>
          <cell r="J259">
            <v>0.02</v>
          </cell>
          <cell r="K259">
            <v>0.4</v>
          </cell>
          <cell r="L259">
            <v>-0.02</v>
          </cell>
          <cell r="M259">
            <v>0.91</v>
          </cell>
          <cell r="S259">
            <v>0.01</v>
          </cell>
          <cell r="T259">
            <v>0.06</v>
          </cell>
          <cell r="V259">
            <v>0.02</v>
          </cell>
          <cell r="W259">
            <v>0.01</v>
          </cell>
          <cell r="Y259">
            <v>0.09</v>
          </cell>
          <cell r="AA259">
            <v>0.02</v>
          </cell>
          <cell r="AC259">
            <v>0.21</v>
          </cell>
          <cell r="AF259">
            <v>0.02</v>
          </cell>
          <cell r="AR259">
            <v>1.31</v>
          </cell>
        </row>
        <row r="260">
          <cell r="F260" t="str">
            <v>CPRDIV_ESE_GR.CHI_ENERGY</v>
          </cell>
          <cell r="G260">
            <v>-0.34</v>
          </cell>
          <cell r="H260">
            <v>-0.01</v>
          </cell>
          <cell r="I260">
            <v>0.02</v>
          </cell>
          <cell r="J260">
            <v>631.76</v>
          </cell>
          <cell r="K260">
            <v>-0.33</v>
          </cell>
          <cell r="L260">
            <v>0.4</v>
          </cell>
          <cell r="M260">
            <v>134.09</v>
          </cell>
          <cell r="N260">
            <v>38.409999999999997</v>
          </cell>
          <cell r="T260">
            <v>838.48</v>
          </cell>
          <cell r="V260">
            <v>0.03</v>
          </cell>
          <cell r="AJ260">
            <v>0.22</v>
          </cell>
          <cell r="AR260">
            <v>0.25</v>
          </cell>
        </row>
        <row r="261">
          <cell r="F261" t="str">
            <v>CPRDIV_ESE_GR.CONPH</v>
          </cell>
          <cell r="G261">
            <v>-0.34</v>
          </cell>
          <cell r="H261">
            <v>0.02</v>
          </cell>
          <cell r="I261">
            <v>0.02</v>
          </cell>
          <cell r="K261">
            <v>-0.02</v>
          </cell>
          <cell r="L261">
            <v>-0.33</v>
          </cell>
          <cell r="M261">
            <v>0.04</v>
          </cell>
          <cell r="T261">
            <v>0.04</v>
          </cell>
          <cell r="V261">
            <v>0.05</v>
          </cell>
          <cell r="AR261">
            <v>7.0000000000000007E-2</v>
          </cell>
        </row>
        <row r="262">
          <cell r="F262" t="str">
            <v>CPRDIV_ESE_GR.CORPORATE</v>
          </cell>
          <cell r="G262">
            <v>0.12</v>
          </cell>
          <cell r="H262">
            <v>0.1</v>
          </cell>
          <cell r="I262">
            <v>0.03</v>
          </cell>
          <cell r="J262">
            <v>0</v>
          </cell>
          <cell r="K262">
            <v>0.22</v>
          </cell>
          <cell r="L262">
            <v>0.06</v>
          </cell>
          <cell r="M262">
            <v>18.03</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CPRDIV_ESE_GR.EN_DISTR</v>
          </cell>
          <cell r="G263">
            <v>0.45</v>
          </cell>
          <cell r="H263">
            <v>30.13</v>
          </cell>
          <cell r="I263">
            <v>136.38999999999999</v>
          </cell>
          <cell r="J263">
            <v>0.03</v>
          </cell>
          <cell r="K263">
            <v>844.89</v>
          </cell>
          <cell r="L263">
            <v>-0.51</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CPRDIV_ESE_GR.EN_FTL</v>
          </cell>
          <cell r="G264">
            <v>72.150000000000006</v>
          </cell>
          <cell r="H264">
            <v>80.25</v>
          </cell>
          <cell r="I264">
            <v>2.4700000000000002</v>
          </cell>
          <cell r="J264">
            <v>1.1200000000000001</v>
          </cell>
          <cell r="K264">
            <v>155.99</v>
          </cell>
          <cell r="L264">
            <v>858.16</v>
          </cell>
          <cell r="Q264">
            <v>1.88</v>
          </cell>
          <cell r="R264">
            <v>0.08</v>
          </cell>
          <cell r="T264">
            <v>18.100000000000001</v>
          </cell>
          <cell r="Y264">
            <v>0.01</v>
          </cell>
          <cell r="AR264">
            <v>1.97</v>
          </cell>
        </row>
        <row r="265">
          <cell r="F265" t="str">
            <v>CPRDIV_ESE_GR.EN_HYDRO</v>
          </cell>
          <cell r="G265">
            <v>60.7</v>
          </cell>
          <cell r="H265">
            <v>0.98</v>
          </cell>
          <cell r="I265">
            <v>2.79</v>
          </cell>
          <cell r="J265">
            <v>0.74</v>
          </cell>
          <cell r="K265">
            <v>143.97999999999999</v>
          </cell>
          <cell r="L265">
            <v>155.99</v>
          </cell>
          <cell r="Q265">
            <v>0.04</v>
          </cell>
          <cell r="T265">
            <v>0.01</v>
          </cell>
          <cell r="V265">
            <v>0.13</v>
          </cell>
          <cell r="W265">
            <v>0</v>
          </cell>
          <cell r="Z265">
            <v>0.08</v>
          </cell>
          <cell r="AR265">
            <v>1.23</v>
          </cell>
        </row>
        <row r="266">
          <cell r="F266" t="str">
            <v>CPRDIV_ESE_GR.EN_PROD</v>
          </cell>
          <cell r="G266">
            <v>0.15</v>
          </cell>
          <cell r="H266">
            <v>80.25</v>
          </cell>
          <cell r="I266">
            <v>2.4700000000000002</v>
          </cell>
          <cell r="J266">
            <v>1.1200000000000001</v>
          </cell>
          <cell r="K266">
            <v>155.99</v>
          </cell>
          <cell r="L266">
            <v>143.97999999999999</v>
          </cell>
          <cell r="M266">
            <v>0.03</v>
          </cell>
          <cell r="T266">
            <v>8.17</v>
          </cell>
          <cell r="V266">
            <v>0.44</v>
          </cell>
          <cell r="W266">
            <v>0.06</v>
          </cell>
          <cell r="Y266">
            <v>0.03</v>
          </cell>
          <cell r="AA266">
            <v>0.11</v>
          </cell>
          <cell r="AC266">
            <v>0.08</v>
          </cell>
          <cell r="AP266">
            <v>0.63</v>
          </cell>
          <cell r="AR266">
            <v>1.53</v>
          </cell>
        </row>
        <row r="267">
          <cell r="F267" t="str">
            <v>CPRDIV_ESE_GR.ENEL_IT</v>
          </cell>
          <cell r="G267">
            <v>1.37</v>
          </cell>
          <cell r="H267">
            <v>0.05</v>
          </cell>
          <cell r="I267">
            <v>0.01</v>
          </cell>
          <cell r="J267">
            <v>2.13</v>
          </cell>
          <cell r="K267">
            <v>0.17</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CPRDIV_ESE_GR.ENEL_SI</v>
          </cell>
          <cell r="G268">
            <v>72.150000000000006</v>
          </cell>
          <cell r="H268">
            <v>80.25</v>
          </cell>
          <cell r="I268">
            <v>2.4700000000000002</v>
          </cell>
          <cell r="J268">
            <v>1.1200000000000001</v>
          </cell>
          <cell r="K268">
            <v>155.99</v>
          </cell>
          <cell r="L268">
            <v>12.01</v>
          </cell>
          <cell r="M268">
            <v>0.95</v>
          </cell>
          <cell r="T268">
            <v>22.7</v>
          </cell>
          <cell r="AR268">
            <v>0.95</v>
          </cell>
        </row>
        <row r="269">
          <cell r="F269" t="str">
            <v>CPRDIV_ESE_GR.ERGA</v>
          </cell>
          <cell r="G269">
            <v>0.03</v>
          </cell>
          <cell r="H269">
            <v>51.29</v>
          </cell>
          <cell r="I269">
            <v>5.0199999999999996</v>
          </cell>
          <cell r="J269">
            <v>1.47</v>
          </cell>
          <cell r="K269">
            <v>247.91</v>
          </cell>
          <cell r="L269">
            <v>155.99</v>
          </cell>
          <cell r="Q269">
            <v>0.06</v>
          </cell>
          <cell r="T269">
            <v>0.28999999999999998</v>
          </cell>
          <cell r="AR269">
            <v>0.09</v>
          </cell>
        </row>
        <row r="270">
          <cell r="F270" t="str">
            <v>CPRDIV_ESE_GR.EUROGEN</v>
          </cell>
          <cell r="G270">
            <v>0.01</v>
          </cell>
          <cell r="H270">
            <v>98.47</v>
          </cell>
          <cell r="I270">
            <v>138.86000000000001</v>
          </cell>
          <cell r="J270">
            <v>40.85</v>
          </cell>
          <cell r="K270">
            <v>979.19</v>
          </cell>
          <cell r="L270">
            <v>247.91</v>
          </cell>
          <cell r="M270">
            <v>0.04</v>
          </cell>
          <cell r="Q270">
            <v>0.11</v>
          </cell>
          <cell r="T270">
            <v>0.57999999999999996</v>
          </cell>
          <cell r="Y270">
            <v>0.13</v>
          </cell>
          <cell r="AR270">
            <v>0.25</v>
          </cell>
        </row>
        <row r="271">
          <cell r="F271" t="str">
            <v>CPRDIV_ESE_GR.INTERPW</v>
          </cell>
          <cell r="G271">
            <v>0.01</v>
          </cell>
          <cell r="H271">
            <v>0.53</v>
          </cell>
          <cell r="I271">
            <v>0.48</v>
          </cell>
          <cell r="J271">
            <v>0.25</v>
          </cell>
          <cell r="K271">
            <v>3.8</v>
          </cell>
          <cell r="L271">
            <v>992.46</v>
          </cell>
          <cell r="Q271">
            <v>0.03</v>
          </cell>
          <cell r="T271">
            <v>0.02</v>
          </cell>
          <cell r="AR271">
            <v>0.04</v>
          </cell>
        </row>
        <row r="272">
          <cell r="F272" t="str">
            <v>CPRDIV_ESE_GR.SEI</v>
          </cell>
          <cell r="G272">
            <v>0.22</v>
          </cell>
          <cell r="H272">
            <v>0.45</v>
          </cell>
          <cell r="I272">
            <v>0.33</v>
          </cell>
          <cell r="J272">
            <v>2.04</v>
          </cell>
          <cell r="K272">
            <v>1.61</v>
          </cell>
          <cell r="L272">
            <v>3.8</v>
          </cell>
          <cell r="M272">
            <v>13.35</v>
          </cell>
          <cell r="N272">
            <v>7.0000000000000007E-2</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CPRDIV_ESE_GR.SFERA</v>
          </cell>
          <cell r="G273">
            <v>0.15</v>
          </cell>
          <cell r="H273">
            <v>0.16</v>
          </cell>
          <cell r="I273">
            <v>0</v>
          </cell>
          <cell r="J273">
            <v>7.0000000000000007E-2</v>
          </cell>
          <cell r="K273">
            <v>1.07</v>
          </cell>
          <cell r="L273">
            <v>3.95</v>
          </cell>
          <cell r="N273">
            <v>38.49</v>
          </cell>
          <cell r="O273">
            <v>0.02</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CPRDIV_ESE_GR.SOLE</v>
          </cell>
          <cell r="G274">
            <v>0.92</v>
          </cell>
          <cell r="H274">
            <v>0.26</v>
          </cell>
          <cell r="I274">
            <v>0.33</v>
          </cell>
          <cell r="J274">
            <v>0.01</v>
          </cell>
          <cell r="K274">
            <v>1.52</v>
          </cell>
          <cell r="L274">
            <v>1.07</v>
          </cell>
          <cell r="M274">
            <v>0.01</v>
          </cell>
          <cell r="N274">
            <v>0.01</v>
          </cell>
          <cell r="T274">
            <v>0.3</v>
          </cell>
          <cell r="AR274">
            <v>0.01</v>
          </cell>
        </row>
        <row r="275">
          <cell r="F275" t="str">
            <v>CPRDIV_ESE_GR.TERNA</v>
          </cell>
          <cell r="G275">
            <v>0.92</v>
          </cell>
          <cell r="H275">
            <v>0.08</v>
          </cell>
          <cell r="I275">
            <v>0.33</v>
          </cell>
          <cell r="J275">
            <v>0.01</v>
          </cell>
          <cell r="K275">
            <v>0.01</v>
          </cell>
          <cell r="L275">
            <v>1.52</v>
          </cell>
          <cell r="M275">
            <v>4.37</v>
          </cell>
          <cell r="Q275">
            <v>0.12</v>
          </cell>
          <cell r="S275">
            <v>1.36</v>
          </cell>
          <cell r="T275">
            <v>8.9700000000000006</v>
          </cell>
          <cell r="W275">
            <v>0.02</v>
          </cell>
          <cell r="Z275">
            <v>0.01</v>
          </cell>
          <cell r="AG275">
            <v>0.02</v>
          </cell>
          <cell r="AR275">
            <v>5.91</v>
          </cell>
        </row>
        <row r="276">
          <cell r="F276" t="str">
            <v>CPRDIV_ESE_GR.VALDIS</v>
          </cell>
          <cell r="G276">
            <v>711.75</v>
          </cell>
          <cell r="H276">
            <v>0.08</v>
          </cell>
          <cell r="J276">
            <v>0.02</v>
          </cell>
          <cell r="K276">
            <v>0.02</v>
          </cell>
          <cell r="L276">
            <v>0.08</v>
          </cell>
          <cell r="T276">
            <v>0.18</v>
          </cell>
          <cell r="AB276">
            <v>0.02</v>
          </cell>
          <cell r="AE276">
            <v>0.02</v>
          </cell>
          <cell r="AR276">
            <v>0.04</v>
          </cell>
        </row>
        <row r="277">
          <cell r="F277" t="str">
            <v>CPRDIV_ESE_GR.WIND</v>
          </cell>
          <cell r="G277">
            <v>0.17</v>
          </cell>
          <cell r="H277">
            <v>1.1399999999999999</v>
          </cell>
          <cell r="I277">
            <v>4.5599999999999996</v>
          </cell>
          <cell r="J277">
            <v>0.14000000000000001</v>
          </cell>
          <cell r="K277">
            <v>0.04</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CPRDIV_GR_TOT</v>
          </cell>
          <cell r="G278">
            <v>2.67</v>
          </cell>
          <cell r="H278">
            <v>1.74</v>
          </cell>
          <cell r="I278">
            <v>0.01</v>
          </cell>
          <cell r="J278">
            <v>4.55</v>
          </cell>
          <cell r="K278">
            <v>2.0499999999999998</v>
          </cell>
          <cell r="L278">
            <v>0.06</v>
          </cell>
          <cell r="M278">
            <v>108.5</v>
          </cell>
          <cell r="N278">
            <v>0.64</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CPRDIV_GR_TOT.CESAP</v>
          </cell>
          <cell r="G279">
            <v>0.81</v>
          </cell>
          <cell r="H279">
            <v>0.14000000000000001</v>
          </cell>
          <cell r="I279">
            <v>0</v>
          </cell>
          <cell r="J279">
            <v>0.12</v>
          </cell>
          <cell r="K279">
            <v>1.07</v>
          </cell>
          <cell r="L279">
            <v>3.95</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CPRDIV_GR_TOT.CESI</v>
          </cell>
          <cell r="G280">
            <v>0.92</v>
          </cell>
          <cell r="H280">
            <v>0.26</v>
          </cell>
          <cell r="I280">
            <v>0.33</v>
          </cell>
          <cell r="J280">
            <v>0.02</v>
          </cell>
          <cell r="K280">
            <v>1.52</v>
          </cell>
          <cell r="L280">
            <v>1.07</v>
          </cell>
          <cell r="M280">
            <v>0.91</v>
          </cell>
          <cell r="N280">
            <v>0.05</v>
          </cell>
          <cell r="P280">
            <v>0.22</v>
          </cell>
          <cell r="S280">
            <v>0.01</v>
          </cell>
          <cell r="T280">
            <v>306.69</v>
          </cell>
          <cell r="V280">
            <v>0.02</v>
          </cell>
          <cell r="W280">
            <v>0.01</v>
          </cell>
          <cell r="Y280">
            <v>0.09</v>
          </cell>
          <cell r="AA280">
            <v>0.02</v>
          </cell>
          <cell r="AC280">
            <v>0.21</v>
          </cell>
          <cell r="AF280">
            <v>0.02</v>
          </cell>
          <cell r="AR280">
            <v>1.53</v>
          </cell>
        </row>
        <row r="281">
          <cell r="F281" t="str">
            <v>CPRDIV_GR_TOT.CHI_ENERGY</v>
          </cell>
          <cell r="G281">
            <v>0.92</v>
          </cell>
          <cell r="H281">
            <v>0.08</v>
          </cell>
          <cell r="I281">
            <v>0.33</v>
          </cell>
          <cell r="J281">
            <v>0.01</v>
          </cell>
          <cell r="K281">
            <v>0.08</v>
          </cell>
          <cell r="L281">
            <v>1.52</v>
          </cell>
          <cell r="T281">
            <v>149.38999999999999</v>
          </cell>
          <cell r="V281">
            <v>0.03</v>
          </cell>
          <cell r="AJ281">
            <v>0.22</v>
          </cell>
          <cell r="AR281">
            <v>0.25</v>
          </cell>
        </row>
        <row r="282">
          <cell r="F282" t="str">
            <v>CPRDIV_GR_TOT.CONPH</v>
          </cell>
          <cell r="H282">
            <v>0.02</v>
          </cell>
          <cell r="J282">
            <v>0.02</v>
          </cell>
          <cell r="K282">
            <v>0.02</v>
          </cell>
          <cell r="L282">
            <v>0.08</v>
          </cell>
          <cell r="T282">
            <v>0.01</v>
          </cell>
          <cell r="V282">
            <v>0.05</v>
          </cell>
          <cell r="AR282">
            <v>7.0000000000000007E-2</v>
          </cell>
        </row>
        <row r="283">
          <cell r="F283" t="str">
            <v>CPRDIV_GR_TOT.CORPORATE</v>
          </cell>
          <cell r="G283">
            <v>0.12</v>
          </cell>
          <cell r="H283">
            <v>0.1</v>
          </cell>
          <cell r="J283">
            <v>0.02</v>
          </cell>
          <cell r="K283">
            <v>0.22</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CPRDIV_GR_TOT.EN_DISTR</v>
          </cell>
          <cell r="G284">
            <v>0.45</v>
          </cell>
          <cell r="H284">
            <v>2.78</v>
          </cell>
          <cell r="I284">
            <v>1.21</v>
          </cell>
          <cell r="J284">
            <v>0.03</v>
          </cell>
          <cell r="K284">
            <v>12.5</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CPRDIV_GR_TOT.EN_FTL</v>
          </cell>
          <cell r="G285">
            <v>8.02</v>
          </cell>
          <cell r="H285">
            <v>2.78</v>
          </cell>
          <cell r="I285">
            <v>1.21</v>
          </cell>
          <cell r="J285">
            <v>0.49</v>
          </cell>
          <cell r="K285">
            <v>12.5</v>
          </cell>
          <cell r="L285">
            <v>12.5</v>
          </cell>
          <cell r="Q285">
            <v>1.88</v>
          </cell>
          <cell r="R285">
            <v>0.08</v>
          </cell>
          <cell r="T285">
            <v>0.7</v>
          </cell>
          <cell r="Y285">
            <v>0.01</v>
          </cell>
          <cell r="AR285">
            <v>1.97</v>
          </cell>
        </row>
        <row r="286">
          <cell r="F286" t="str">
            <v>CPRDIV_GR_TOT.EN_HYDRO</v>
          </cell>
          <cell r="G286">
            <v>6.16</v>
          </cell>
          <cell r="H286">
            <v>0.98</v>
          </cell>
          <cell r="I286">
            <v>0.87</v>
          </cell>
          <cell r="J286">
            <v>0.37</v>
          </cell>
          <cell r="K286">
            <v>8.5399999999999991</v>
          </cell>
          <cell r="L286">
            <v>12.5</v>
          </cell>
          <cell r="Q286">
            <v>0.04</v>
          </cell>
          <cell r="T286">
            <v>23.65</v>
          </cell>
          <cell r="V286">
            <v>0.13</v>
          </cell>
          <cell r="W286">
            <v>0</v>
          </cell>
          <cell r="Z286">
            <v>0.08</v>
          </cell>
          <cell r="AR286">
            <v>1.23</v>
          </cell>
        </row>
        <row r="287">
          <cell r="F287" t="str">
            <v>CPRDIV_GR_TOT.EN_PROD</v>
          </cell>
          <cell r="G287">
            <v>0.15</v>
          </cell>
          <cell r="H287">
            <v>1.1399999999999999</v>
          </cell>
          <cell r="I287">
            <v>0.87</v>
          </cell>
          <cell r="J287">
            <v>0.37</v>
          </cell>
          <cell r="K287">
            <v>8.5399999999999991</v>
          </cell>
          <cell r="L287">
            <v>8.5399999999999991</v>
          </cell>
          <cell r="M287">
            <v>0.03</v>
          </cell>
          <cell r="T287">
            <v>0.01</v>
          </cell>
          <cell r="V287">
            <v>0.44</v>
          </cell>
          <cell r="W287">
            <v>0.06</v>
          </cell>
          <cell r="Y287">
            <v>0.03</v>
          </cell>
          <cell r="AA287">
            <v>0.11</v>
          </cell>
          <cell r="AC287">
            <v>0.08</v>
          </cell>
          <cell r="AP287">
            <v>0.63</v>
          </cell>
          <cell r="AR287">
            <v>1.53</v>
          </cell>
        </row>
        <row r="288">
          <cell r="F288" t="str">
            <v>CPRDIV_GR_TOT.ENEL_IT</v>
          </cell>
          <cell r="G288">
            <v>1.37</v>
          </cell>
          <cell r="H288">
            <v>0.05</v>
          </cell>
          <cell r="I288">
            <v>0.01</v>
          </cell>
          <cell r="J288">
            <v>2.13</v>
          </cell>
          <cell r="K288">
            <v>0.17</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CPRDIV_GR_TOT.ENEL_SI</v>
          </cell>
          <cell r="G289">
            <v>3970.55</v>
          </cell>
          <cell r="H289">
            <v>396.11</v>
          </cell>
          <cell r="I289">
            <v>506.99</v>
          </cell>
          <cell r="J289">
            <v>216.3</v>
          </cell>
          <cell r="K289">
            <v>5089.95</v>
          </cell>
          <cell r="L289">
            <v>12.5</v>
          </cell>
          <cell r="M289">
            <v>0.95</v>
          </cell>
          <cell r="T289">
            <v>0.2</v>
          </cell>
          <cell r="AR289">
            <v>0.95</v>
          </cell>
        </row>
        <row r="290">
          <cell r="F290" t="str">
            <v>CPRDIV_GR_TOT.ERGA</v>
          </cell>
          <cell r="G290">
            <v>0.03</v>
          </cell>
          <cell r="H290">
            <v>4.43</v>
          </cell>
          <cell r="I290">
            <v>4.2300000000000004</v>
          </cell>
          <cell r="J290">
            <v>1.94</v>
          </cell>
          <cell r="K290">
            <v>32.909999999999997</v>
          </cell>
          <cell r="L290">
            <v>5093.1099999999997</v>
          </cell>
          <cell r="N290">
            <v>0.01</v>
          </cell>
          <cell r="Q290">
            <v>0.06</v>
          </cell>
          <cell r="T290">
            <v>0.14000000000000001</v>
          </cell>
          <cell r="AR290">
            <v>0.09</v>
          </cell>
        </row>
        <row r="291">
          <cell r="F291" t="str">
            <v>CPRDIV_GR_TOT.EUROGEN</v>
          </cell>
          <cell r="G291">
            <v>0.01</v>
          </cell>
          <cell r="H291">
            <v>3.08</v>
          </cell>
          <cell r="I291">
            <v>2.72</v>
          </cell>
          <cell r="J291">
            <v>1.42</v>
          </cell>
          <cell r="K291">
            <v>4.68</v>
          </cell>
          <cell r="L291">
            <v>32.909999999999997</v>
          </cell>
          <cell r="M291">
            <v>-135.94</v>
          </cell>
          <cell r="N291">
            <v>-1.84</v>
          </cell>
          <cell r="O291">
            <v>0.34</v>
          </cell>
          <cell r="Q291">
            <v>0.11</v>
          </cell>
          <cell r="S291">
            <v>15.57</v>
          </cell>
          <cell r="T291">
            <v>-300.52</v>
          </cell>
          <cell r="Y291">
            <v>0.13</v>
          </cell>
          <cell r="AR291">
            <v>0.25</v>
          </cell>
        </row>
        <row r="292">
          <cell r="F292" t="str">
            <v>CPRDIV_GR_TOT.INTERPW</v>
          </cell>
          <cell r="G292">
            <v>0.01</v>
          </cell>
          <cell r="H292">
            <v>388.6</v>
          </cell>
          <cell r="I292">
            <v>499.93</v>
          </cell>
          <cell r="J292">
            <v>212.93</v>
          </cell>
          <cell r="K292">
            <v>5063.7</v>
          </cell>
          <cell r="L292">
            <v>4.68</v>
          </cell>
          <cell r="M292">
            <v>-0.04</v>
          </cell>
          <cell r="N292">
            <v>-0.01</v>
          </cell>
          <cell r="Q292">
            <v>0.03</v>
          </cell>
          <cell r="T292">
            <v>-0.13</v>
          </cell>
          <cell r="AR292">
            <v>0.04</v>
          </cell>
        </row>
        <row r="293">
          <cell r="F293" t="str">
            <v>CPRDIV_GR_TOT.SEI</v>
          </cell>
          <cell r="G293">
            <v>0.22</v>
          </cell>
          <cell r="H293">
            <v>0.45</v>
          </cell>
          <cell r="I293">
            <v>506.99</v>
          </cell>
          <cell r="J293">
            <v>2.04</v>
          </cell>
          <cell r="K293">
            <v>1.61</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CPRDIV_GR_TOT.SFERA</v>
          </cell>
          <cell r="G294">
            <v>0.15</v>
          </cell>
          <cell r="H294">
            <v>396.11</v>
          </cell>
          <cell r="I294">
            <v>0.11</v>
          </cell>
          <cell r="J294">
            <v>7.0000000000000007E-2</v>
          </cell>
          <cell r="K294">
            <v>-11.34</v>
          </cell>
          <cell r="L294">
            <v>5093.1099999999997</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CPRDIV_GR_TOT.SOLE</v>
          </cell>
          <cell r="G295">
            <v>4.91</v>
          </cell>
          <cell r="H295">
            <v>400.1</v>
          </cell>
          <cell r="I295">
            <v>0.11</v>
          </cell>
          <cell r="J295">
            <v>0.01</v>
          </cell>
          <cell r="K295">
            <v>4.91</v>
          </cell>
          <cell r="L295">
            <v>-8.18</v>
          </cell>
          <cell r="M295">
            <v>0.01</v>
          </cell>
          <cell r="T295">
            <v>-0.01</v>
          </cell>
          <cell r="AR295">
            <v>0.01</v>
          </cell>
        </row>
        <row r="296">
          <cell r="F296" t="str">
            <v>CPRDIV_GR_TOT.TERNA</v>
          </cell>
          <cell r="G296">
            <v>4.91</v>
          </cell>
          <cell r="H296">
            <v>6.88</v>
          </cell>
          <cell r="I296">
            <v>4.5599999999999996</v>
          </cell>
          <cell r="J296">
            <v>2.91</v>
          </cell>
          <cell r="K296">
            <v>0.01</v>
          </cell>
          <cell r="L296">
            <v>4.91</v>
          </cell>
          <cell r="M296">
            <v>4.37</v>
          </cell>
          <cell r="Q296">
            <v>0.12</v>
          </cell>
          <cell r="S296">
            <v>1.36</v>
          </cell>
          <cell r="T296">
            <v>4.5599999999999996</v>
          </cell>
          <cell r="W296">
            <v>0.02</v>
          </cell>
          <cell r="Z296">
            <v>0.01</v>
          </cell>
          <cell r="AG296">
            <v>0.02</v>
          </cell>
          <cell r="AR296">
            <v>5.91</v>
          </cell>
        </row>
        <row r="297">
          <cell r="F297" t="str">
            <v>CPRDIV_GR_TOT.VALDIS</v>
          </cell>
          <cell r="G297">
            <v>4.91</v>
          </cell>
          <cell r="H297">
            <v>4.62</v>
          </cell>
          <cell r="I297">
            <v>2.72</v>
          </cell>
          <cell r="J297">
            <v>2.13</v>
          </cell>
          <cell r="K297">
            <v>4.91</v>
          </cell>
          <cell r="L297">
            <v>4.91</v>
          </cell>
          <cell r="M297">
            <v>-0.02</v>
          </cell>
          <cell r="T297">
            <v>-0.06</v>
          </cell>
          <cell r="AB297">
            <v>0.02</v>
          </cell>
          <cell r="AE297">
            <v>0.02</v>
          </cell>
          <cell r="AR297">
            <v>0.04</v>
          </cell>
        </row>
        <row r="298">
          <cell r="F298" t="str">
            <v>CPRDIV_GR_TOT.WIND</v>
          </cell>
          <cell r="G298">
            <v>0.17</v>
          </cell>
          <cell r="H298">
            <v>6.43</v>
          </cell>
          <cell r="I298">
            <v>159.02000000000001</v>
          </cell>
          <cell r="J298">
            <v>0.14000000000000001</v>
          </cell>
          <cell r="K298">
            <v>0.04</v>
          </cell>
          <cell r="L298">
            <v>4.91</v>
          </cell>
          <cell r="M298">
            <v>24.36</v>
          </cell>
          <cell r="N298">
            <v>0.02</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CPRDIV_LIC_GR</v>
          </cell>
          <cell r="G299">
            <v>826.64</v>
          </cell>
          <cell r="H299">
            <v>11.83</v>
          </cell>
          <cell r="I299">
            <v>176.75</v>
          </cell>
          <cell r="J299">
            <v>19.600000000000001</v>
          </cell>
          <cell r="K299">
            <v>1034.82</v>
          </cell>
          <cell r="L299">
            <v>729.92</v>
          </cell>
          <cell r="M299">
            <v>-0.04</v>
          </cell>
          <cell r="P299">
            <v>0.22</v>
          </cell>
          <cell r="T299">
            <v>-0.04</v>
          </cell>
          <cell r="AR299">
            <v>0.22</v>
          </cell>
        </row>
        <row r="300">
          <cell r="F300" t="str">
            <v>CPRDIV_LIC_GR.CESI</v>
          </cell>
          <cell r="G300">
            <v>3.38</v>
          </cell>
          <cell r="H300">
            <v>0.25</v>
          </cell>
          <cell r="I300">
            <v>0.64</v>
          </cell>
          <cell r="J300">
            <v>0.34</v>
          </cell>
          <cell r="K300">
            <v>4.6100000000000003</v>
          </cell>
          <cell r="L300">
            <v>1034.82</v>
          </cell>
          <cell r="M300">
            <v>-0.21</v>
          </cell>
          <cell r="P300">
            <v>0.22</v>
          </cell>
          <cell r="T300">
            <v>-2.89</v>
          </cell>
          <cell r="AR300">
            <v>0.22</v>
          </cell>
        </row>
        <row r="301">
          <cell r="F301" t="str">
            <v>CPRDIV_TOT</v>
          </cell>
          <cell r="G301">
            <v>2.99</v>
          </cell>
          <cell r="H301">
            <v>3.12</v>
          </cell>
          <cell r="I301">
            <v>0.18</v>
          </cell>
          <cell r="J301">
            <v>29.34</v>
          </cell>
          <cell r="K301">
            <v>3.93</v>
          </cell>
          <cell r="L301">
            <v>1.96</v>
          </cell>
          <cell r="M301">
            <v>158.66</v>
          </cell>
          <cell r="N301">
            <v>7.45</v>
          </cell>
          <cell r="O301">
            <v>3.76</v>
          </cell>
          <cell r="P301">
            <v>69.25</v>
          </cell>
          <cell r="Q301">
            <v>46.53</v>
          </cell>
          <cell r="R301">
            <v>1.41</v>
          </cell>
          <cell r="S301">
            <v>14.55</v>
          </cell>
          <cell r="T301">
            <v>0.12</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CPRDIV_TOT.ESERCIZIO</v>
          </cell>
          <cell r="G302">
            <v>2.99</v>
          </cell>
          <cell r="H302">
            <v>3.12</v>
          </cell>
          <cell r="I302">
            <v>0.18</v>
          </cell>
          <cell r="J302">
            <v>29.34</v>
          </cell>
          <cell r="K302">
            <v>3.93</v>
          </cell>
          <cell r="L302">
            <v>1.96</v>
          </cell>
          <cell r="M302">
            <v>157.91999999999999</v>
          </cell>
          <cell r="N302">
            <v>7.45</v>
          </cell>
          <cell r="O302">
            <v>2.46</v>
          </cell>
          <cell r="P302">
            <v>48.18</v>
          </cell>
          <cell r="Q302">
            <v>46.53</v>
          </cell>
          <cell r="R302">
            <v>1.41</v>
          </cell>
          <cell r="S302">
            <v>14.55</v>
          </cell>
          <cell r="T302">
            <v>0.12</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CPRDIV_TOT.LIC</v>
          </cell>
          <cell r="G303">
            <v>199.8</v>
          </cell>
          <cell r="H303">
            <v>0.05</v>
          </cell>
          <cell r="I303">
            <v>1.34</v>
          </cell>
          <cell r="J303">
            <v>0.24</v>
          </cell>
          <cell r="K303">
            <v>202.82</v>
          </cell>
          <cell r="L303">
            <v>0.05</v>
          </cell>
          <cell r="M303">
            <v>0.74</v>
          </cell>
          <cell r="O303">
            <v>1.3</v>
          </cell>
          <cell r="P303">
            <v>21.07</v>
          </cell>
          <cell r="T303">
            <v>0.8</v>
          </cell>
          <cell r="AG303">
            <v>0.05</v>
          </cell>
          <cell r="AR303">
            <v>23.16</v>
          </cell>
        </row>
        <row r="304">
          <cell r="F304" t="str">
            <v>CPRDIV_TZ</v>
          </cell>
          <cell r="G304">
            <v>0.32</v>
          </cell>
          <cell r="H304">
            <v>1.38</v>
          </cell>
          <cell r="I304">
            <v>0.17</v>
          </cell>
          <cell r="J304">
            <v>24.79</v>
          </cell>
          <cell r="K304">
            <v>1.88</v>
          </cell>
          <cell r="L304">
            <v>1.9</v>
          </cell>
          <cell r="M304">
            <v>50.16</v>
          </cell>
          <cell r="N304">
            <v>6.81</v>
          </cell>
          <cell r="O304">
            <v>3.34</v>
          </cell>
          <cell r="P304">
            <v>66.69</v>
          </cell>
          <cell r="Q304">
            <v>20.48</v>
          </cell>
          <cell r="R304">
            <v>0.46</v>
          </cell>
          <cell r="S304">
            <v>11.18</v>
          </cell>
          <cell r="T304">
            <v>0.12</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CPRDIV_TZ.ESERCIZIO</v>
          </cell>
          <cell r="G305">
            <v>0.32</v>
          </cell>
          <cell r="H305">
            <v>1.38</v>
          </cell>
          <cell r="I305">
            <v>0.17</v>
          </cell>
          <cell r="J305">
            <v>24.79</v>
          </cell>
          <cell r="K305">
            <v>1.88</v>
          </cell>
          <cell r="L305">
            <v>1.9</v>
          </cell>
          <cell r="M305">
            <v>49.42</v>
          </cell>
          <cell r="N305">
            <v>6.81</v>
          </cell>
          <cell r="O305">
            <v>2.04</v>
          </cell>
          <cell r="P305">
            <v>45.84</v>
          </cell>
          <cell r="Q305">
            <v>20.48</v>
          </cell>
          <cell r="R305">
            <v>0.46</v>
          </cell>
          <cell r="S305">
            <v>11.18</v>
          </cell>
          <cell r="T305">
            <v>0.12</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CPRDIV_TZ.LIC</v>
          </cell>
          <cell r="G306">
            <v>391</v>
          </cell>
          <cell r="H306">
            <v>0.71</v>
          </cell>
          <cell r="I306">
            <v>77.709999999999994</v>
          </cell>
          <cell r="J306">
            <v>15.58</v>
          </cell>
          <cell r="K306">
            <v>484.29</v>
          </cell>
          <cell r="L306">
            <v>4.7</v>
          </cell>
          <cell r="M306">
            <v>0.74</v>
          </cell>
          <cell r="O306">
            <v>1.3</v>
          </cell>
          <cell r="P306">
            <v>20.85</v>
          </cell>
          <cell r="T306">
            <v>0.95</v>
          </cell>
          <cell r="AG306">
            <v>0.05</v>
          </cell>
          <cell r="AR306">
            <v>22.94</v>
          </cell>
        </row>
        <row r="307">
          <cell r="F307" t="str">
            <v>CPRESTTOT_EB</v>
          </cell>
          <cell r="G307">
            <v>2.99</v>
          </cell>
          <cell r="H307">
            <v>3.12</v>
          </cell>
          <cell r="I307">
            <v>0.18</v>
          </cell>
          <cell r="J307">
            <v>29.34</v>
          </cell>
          <cell r="K307">
            <v>3.93</v>
          </cell>
          <cell r="L307">
            <v>1.96</v>
          </cell>
          <cell r="M307">
            <v>158.66</v>
          </cell>
          <cell r="N307">
            <v>7.45</v>
          </cell>
          <cell r="O307">
            <v>3.76</v>
          </cell>
          <cell r="P307">
            <v>69.25</v>
          </cell>
          <cell r="Q307">
            <v>46.53</v>
          </cell>
          <cell r="R307">
            <v>1.41</v>
          </cell>
          <cell r="S307">
            <v>14.55</v>
          </cell>
          <cell r="T307">
            <v>0.12</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CR_CCSE</v>
          </cell>
          <cell r="G308">
            <v>193.12</v>
          </cell>
          <cell r="H308">
            <v>0.57999999999999996</v>
          </cell>
          <cell r="I308">
            <v>79.02</v>
          </cell>
          <cell r="J308">
            <v>0.55000000000000004</v>
          </cell>
          <cell r="K308">
            <v>273.27</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CR_CCSE.APE</v>
          </cell>
          <cell r="G309">
            <v>193.12</v>
          </cell>
          <cell r="H309">
            <v>1.48</v>
          </cell>
          <cell r="I309">
            <v>6.23</v>
          </cell>
          <cell r="J309">
            <v>0.28000000000000003</v>
          </cell>
          <cell r="K309">
            <v>7.99</v>
          </cell>
          <cell r="L309">
            <v>273.27</v>
          </cell>
          <cell r="M309">
            <v>-323</v>
          </cell>
          <cell r="Q309">
            <v>269.44</v>
          </cell>
          <cell r="T309">
            <v>-0.38</v>
          </cell>
          <cell r="V309">
            <v>54.62</v>
          </cell>
          <cell r="W309">
            <v>16.14</v>
          </cell>
          <cell r="Y309">
            <v>4.34</v>
          </cell>
          <cell r="AE309">
            <v>21.54</v>
          </cell>
          <cell r="AR309">
            <v>43.08</v>
          </cell>
        </row>
        <row r="310">
          <cell r="F310" t="str">
            <v>CR_CCSE.CHI</v>
          </cell>
          <cell r="G310">
            <v>9.06</v>
          </cell>
          <cell r="H310">
            <v>1.48</v>
          </cell>
          <cell r="I310">
            <v>6.23</v>
          </cell>
          <cell r="J310">
            <v>0.28000000000000003</v>
          </cell>
          <cell r="K310">
            <v>13.98</v>
          </cell>
          <cell r="L310">
            <v>7.99</v>
          </cell>
          <cell r="M310">
            <v>-444.64</v>
          </cell>
          <cell r="Q310">
            <v>190.13</v>
          </cell>
          <cell r="T310">
            <v>-0.02</v>
          </cell>
          <cell r="V310">
            <v>51.29</v>
          </cell>
          <cell r="W310">
            <v>5.0199999999999996</v>
          </cell>
          <cell r="Y310">
            <v>1.47</v>
          </cell>
          <cell r="AE310">
            <v>-197.63</v>
          </cell>
          <cell r="AG310">
            <v>-0.9</v>
          </cell>
          <cell r="AR310">
            <v>-395.26</v>
          </cell>
        </row>
        <row r="311">
          <cell r="F311" t="str">
            <v>CR_CCSE.MOV</v>
          </cell>
          <cell r="G311">
            <v>2.83</v>
          </cell>
          <cell r="H311">
            <v>2.0099999999999998</v>
          </cell>
          <cell r="I311">
            <v>1.9</v>
          </cell>
          <cell r="J311">
            <v>0.01</v>
          </cell>
          <cell r="K311">
            <v>2.84</v>
          </cell>
          <cell r="L311">
            <v>13.98</v>
          </cell>
          <cell r="M311">
            <v>-121.64</v>
          </cell>
          <cell r="N311">
            <v>-0.12</v>
          </cell>
          <cell r="Q311">
            <v>-79.31</v>
          </cell>
          <cell r="T311">
            <v>-0.82</v>
          </cell>
          <cell r="V311">
            <v>-3.33</v>
          </cell>
          <cell r="W311">
            <v>-11.12</v>
          </cell>
          <cell r="Y311">
            <v>-2.87</v>
          </cell>
          <cell r="AE311">
            <v>-219.17</v>
          </cell>
          <cell r="AG311">
            <v>-0.9</v>
          </cell>
          <cell r="AR311">
            <v>-438.34</v>
          </cell>
        </row>
        <row r="312">
          <cell r="F312" t="str">
            <v>CR_CCSE.STO</v>
          </cell>
          <cell r="G312">
            <v>1.4</v>
          </cell>
          <cell r="H312">
            <v>0.01</v>
          </cell>
          <cell r="I312">
            <v>77.709999999999994</v>
          </cell>
          <cell r="J312">
            <v>0.38</v>
          </cell>
          <cell r="K312">
            <v>1.79</v>
          </cell>
          <cell r="L312">
            <v>2.84</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CR_COM_TOT</v>
          </cell>
          <cell r="G313">
            <v>7.9</v>
          </cell>
          <cell r="H313">
            <v>32.840000000000003</v>
          </cell>
          <cell r="I313">
            <v>2.68</v>
          </cell>
          <cell r="J313">
            <v>176.46</v>
          </cell>
          <cell r="K313">
            <v>13.76</v>
          </cell>
          <cell r="L313">
            <v>1.44</v>
          </cell>
          <cell r="M313">
            <v>4140.1499999999996</v>
          </cell>
          <cell r="N313">
            <v>665.01</v>
          </cell>
          <cell r="O313">
            <v>27.35</v>
          </cell>
          <cell r="P313">
            <v>352.36</v>
          </cell>
          <cell r="Q313">
            <v>701.01</v>
          </cell>
          <cell r="R313">
            <v>284.52</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CR_COM_TZ_TOT</v>
          </cell>
          <cell r="G314">
            <v>0.76</v>
          </cell>
          <cell r="H314">
            <v>13.28</v>
          </cell>
          <cell r="I314">
            <v>1.4</v>
          </cell>
          <cell r="J314">
            <v>-16.420000000000002</v>
          </cell>
          <cell r="K314">
            <v>2.13</v>
          </cell>
          <cell r="L314">
            <v>1.44</v>
          </cell>
          <cell r="M314">
            <v>4104.1499999999996</v>
          </cell>
          <cell r="N314">
            <v>191.04</v>
          </cell>
          <cell r="O314">
            <v>6.33</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CR_DIV_GR</v>
          </cell>
          <cell r="G315">
            <v>5.91</v>
          </cell>
          <cell r="H315">
            <v>2.4700000000000002</v>
          </cell>
          <cell r="I315">
            <v>0.02</v>
          </cell>
          <cell r="J315">
            <v>63.52</v>
          </cell>
          <cell r="K315">
            <v>0.04</v>
          </cell>
          <cell r="L315">
            <v>4.79</v>
          </cell>
          <cell r="N315">
            <v>0.64</v>
          </cell>
          <cell r="O315">
            <v>8.44</v>
          </cell>
          <cell r="P315">
            <v>7.75</v>
          </cell>
          <cell r="Q315">
            <v>2.0699999999999998</v>
          </cell>
          <cell r="R315">
            <v>0.45</v>
          </cell>
          <cell r="S315">
            <v>8.75</v>
          </cell>
          <cell r="T315">
            <v>963.31</v>
          </cell>
          <cell r="U315">
            <v>0.02</v>
          </cell>
          <cell r="Z315">
            <v>2</v>
          </cell>
          <cell r="AD315">
            <v>156.05000000000001</v>
          </cell>
          <cell r="AF315">
            <v>63.52</v>
          </cell>
          <cell r="AG315">
            <v>0.01</v>
          </cell>
          <cell r="AH315">
            <v>6.04</v>
          </cell>
          <cell r="AR315">
            <v>302.49</v>
          </cell>
        </row>
        <row r="316">
          <cell r="F316" t="str">
            <v>CR_DIV_GR.APE</v>
          </cell>
          <cell r="G316">
            <v>0.46</v>
          </cell>
          <cell r="H316">
            <v>0.16</v>
          </cell>
          <cell r="I316">
            <v>0.19</v>
          </cell>
          <cell r="J316">
            <v>161.1</v>
          </cell>
          <cell r="K316">
            <v>0.71</v>
          </cell>
          <cell r="L316">
            <v>10.59</v>
          </cell>
          <cell r="M316">
            <v>-2.79</v>
          </cell>
          <cell r="N316">
            <v>-0.1</v>
          </cell>
          <cell r="O316">
            <v>0.48</v>
          </cell>
          <cell r="P316">
            <v>5.53</v>
          </cell>
          <cell r="Q316">
            <v>51.44</v>
          </cell>
          <cell r="R316">
            <v>1.65</v>
          </cell>
          <cell r="S316">
            <v>1</v>
          </cell>
          <cell r="T316">
            <v>305.64</v>
          </cell>
          <cell r="U316">
            <v>0.13</v>
          </cell>
          <cell r="AB316">
            <v>1.1000000000000001</v>
          </cell>
          <cell r="AD316">
            <v>141.13999999999999</v>
          </cell>
          <cell r="AF316">
            <v>161.1</v>
          </cell>
          <cell r="AK316">
            <v>0.9</v>
          </cell>
          <cell r="AR316">
            <v>525.28</v>
          </cell>
        </row>
        <row r="317">
          <cell r="F317" t="str">
            <v>CR_DIV_GR.APE.CORPORATE</v>
          </cell>
          <cell r="G317">
            <v>1.61</v>
          </cell>
          <cell r="H317">
            <v>0.04</v>
          </cell>
          <cell r="I317">
            <v>0.19</v>
          </cell>
          <cell r="J317">
            <v>0.04</v>
          </cell>
          <cell r="K317">
            <v>2.42</v>
          </cell>
          <cell r="L317">
            <v>0.71</v>
          </cell>
          <cell r="N317">
            <v>0.64</v>
          </cell>
          <cell r="O317">
            <v>8.44</v>
          </cell>
          <cell r="P317">
            <v>5.53</v>
          </cell>
          <cell r="Q317">
            <v>51.44</v>
          </cell>
          <cell r="R317">
            <v>1.65</v>
          </cell>
          <cell r="S317">
            <v>1</v>
          </cell>
          <cell r="T317">
            <v>963.31</v>
          </cell>
          <cell r="U317">
            <v>0.13</v>
          </cell>
          <cell r="AB317">
            <v>1.1000000000000001</v>
          </cell>
          <cell r="AD317">
            <v>141.13999999999999</v>
          </cell>
          <cell r="AK317">
            <v>0.9</v>
          </cell>
          <cell r="AR317">
            <v>203.08</v>
          </cell>
        </row>
        <row r="318">
          <cell r="F318" t="str">
            <v>CR_DIV_GR.APE.DALM_TR</v>
          </cell>
          <cell r="G318">
            <v>6.25</v>
          </cell>
          <cell r="H318">
            <v>2.27</v>
          </cell>
          <cell r="I318">
            <v>1.1399999999999999</v>
          </cell>
          <cell r="J318">
            <v>0.28000000000000003</v>
          </cell>
          <cell r="K318">
            <v>10.19</v>
          </cell>
          <cell r="L318">
            <v>2.42</v>
          </cell>
          <cell r="T318">
            <v>241.42</v>
          </cell>
          <cell r="AF318">
            <v>0.28000000000000003</v>
          </cell>
          <cell r="AR318">
            <v>0.56000000000000005</v>
          </cell>
        </row>
        <row r="319">
          <cell r="F319" t="str">
            <v>CR_DIV_GR.APE.EN_POWER</v>
          </cell>
          <cell r="G319">
            <v>528.01</v>
          </cell>
          <cell r="H319">
            <v>6.43</v>
          </cell>
          <cell r="I319">
            <v>159.02000000000001</v>
          </cell>
          <cell r="J319">
            <v>5.99</v>
          </cell>
          <cell r="K319">
            <v>729.12</v>
          </cell>
          <cell r="L319">
            <v>10.19</v>
          </cell>
          <cell r="N319">
            <v>39.130000000000003</v>
          </cell>
          <cell r="O319">
            <v>9.0399999999999991</v>
          </cell>
          <cell r="P319">
            <v>7.75</v>
          </cell>
          <cell r="R319">
            <v>197.45</v>
          </cell>
          <cell r="S319">
            <v>15.57</v>
          </cell>
          <cell r="T319">
            <v>2020.62</v>
          </cell>
          <cell r="AF319">
            <v>5.99</v>
          </cell>
          <cell r="AR319">
            <v>11.98</v>
          </cell>
        </row>
        <row r="320">
          <cell r="F320" t="str">
            <v>CR_DIV_GR.APE.EN_PROD</v>
          </cell>
          <cell r="G320">
            <v>1.05</v>
          </cell>
          <cell r="H320">
            <v>0.25</v>
          </cell>
          <cell r="I320">
            <v>0.62</v>
          </cell>
          <cell r="J320">
            <v>25.13</v>
          </cell>
          <cell r="K320">
            <v>2.25</v>
          </cell>
          <cell r="L320">
            <v>729.92</v>
          </cell>
          <cell r="M320">
            <v>0.48</v>
          </cell>
          <cell r="N320">
            <v>0.38</v>
          </cell>
          <cell r="T320">
            <v>5.55</v>
          </cell>
          <cell r="AF320">
            <v>25.13</v>
          </cell>
          <cell r="AR320">
            <v>50.26</v>
          </cell>
        </row>
        <row r="321">
          <cell r="F321" t="str">
            <v>CR_DIV_GR.APE.EN_TRADE</v>
          </cell>
          <cell r="G321">
            <v>0.05</v>
          </cell>
          <cell r="H321">
            <v>0.03</v>
          </cell>
          <cell r="I321">
            <v>0.21</v>
          </cell>
          <cell r="J321">
            <v>1.1299999999999999</v>
          </cell>
          <cell r="K321">
            <v>0.65</v>
          </cell>
          <cell r="L321">
            <v>2.29</v>
          </cell>
          <cell r="M321">
            <v>0.33</v>
          </cell>
          <cell r="N321">
            <v>0.18</v>
          </cell>
          <cell r="T321">
            <v>5.99</v>
          </cell>
          <cell r="AF321">
            <v>1.1299999999999999</v>
          </cell>
          <cell r="AR321">
            <v>2.2599999999999998</v>
          </cell>
        </row>
        <row r="322">
          <cell r="F322" t="str">
            <v>CR_DIV_GR.APE.ERGA</v>
          </cell>
          <cell r="G322">
            <v>0.05</v>
          </cell>
          <cell r="H322">
            <v>0.04</v>
          </cell>
          <cell r="I322">
            <v>0.21</v>
          </cell>
          <cell r="J322">
            <v>9.6999999999999993</v>
          </cell>
          <cell r="K322">
            <v>0.04</v>
          </cell>
          <cell r="L322">
            <v>0.65</v>
          </cell>
          <cell r="T322">
            <v>0.02</v>
          </cell>
          <cell r="AF322">
            <v>9.6999999999999993</v>
          </cell>
          <cell r="AR322">
            <v>19.399999999999999</v>
          </cell>
        </row>
        <row r="323">
          <cell r="F323" t="str">
            <v>CR_DIV_GR.APE.EUROGEN</v>
          </cell>
          <cell r="G323">
            <v>1.61</v>
          </cell>
          <cell r="H323">
            <v>0.31</v>
          </cell>
          <cell r="I323">
            <v>0.01</v>
          </cell>
          <cell r="J323">
            <v>11.8</v>
          </cell>
          <cell r="K323">
            <v>0.89</v>
          </cell>
          <cell r="L323">
            <v>0.04</v>
          </cell>
          <cell r="N323">
            <v>0.15</v>
          </cell>
          <cell r="T323">
            <v>1.64</v>
          </cell>
          <cell r="AF323">
            <v>11.8</v>
          </cell>
          <cell r="AR323">
            <v>23.6</v>
          </cell>
        </row>
        <row r="324">
          <cell r="F324" t="str">
            <v>CR_DIV_GR.APE.FACTOR</v>
          </cell>
          <cell r="G324">
            <v>9.0399999999999991</v>
          </cell>
          <cell r="H324">
            <v>0.31</v>
          </cell>
          <cell r="I324">
            <v>0.63</v>
          </cell>
          <cell r="J324">
            <v>0.02</v>
          </cell>
          <cell r="K324">
            <v>10.84</v>
          </cell>
          <cell r="L324">
            <v>0.89</v>
          </cell>
          <cell r="M324">
            <v>0.33</v>
          </cell>
          <cell r="N324">
            <v>0.01</v>
          </cell>
          <cell r="T324">
            <v>2.19</v>
          </cell>
          <cell r="AF324">
            <v>0.02</v>
          </cell>
          <cell r="AR324">
            <v>0.04</v>
          </cell>
        </row>
        <row r="325">
          <cell r="F325" t="str">
            <v>CR_DIV_GR.APE.INTERPW</v>
          </cell>
          <cell r="G325">
            <v>9.0399999999999991</v>
          </cell>
          <cell r="H325">
            <v>0.95</v>
          </cell>
          <cell r="I325">
            <v>0.14000000000000001</v>
          </cell>
          <cell r="J325">
            <v>3.89</v>
          </cell>
          <cell r="K325">
            <v>0.72</v>
          </cell>
          <cell r="L325">
            <v>10.84</v>
          </cell>
          <cell r="T325">
            <v>0.14000000000000001</v>
          </cell>
          <cell r="AF325">
            <v>3.89</v>
          </cell>
          <cell r="AR325">
            <v>7.78</v>
          </cell>
        </row>
        <row r="326">
          <cell r="F326" t="str">
            <v>CR_DIV_GR.APE.SEI</v>
          </cell>
          <cell r="G326">
            <v>1.05</v>
          </cell>
          <cell r="H326">
            <v>0.25</v>
          </cell>
          <cell r="I326">
            <v>0.14000000000000001</v>
          </cell>
          <cell r="J326">
            <v>0.03</v>
          </cell>
          <cell r="K326">
            <v>-1.31</v>
          </cell>
          <cell r="L326">
            <v>0.72</v>
          </cell>
          <cell r="N326">
            <v>0.03</v>
          </cell>
          <cell r="T326">
            <v>0.03</v>
          </cell>
          <cell r="AF326">
            <v>0.03</v>
          </cell>
          <cell r="AR326">
            <v>0.06</v>
          </cell>
        </row>
        <row r="327">
          <cell r="F327" t="str">
            <v>CR_DIV_GR.APE.SOLE</v>
          </cell>
          <cell r="G327">
            <v>1.45</v>
          </cell>
          <cell r="H327">
            <v>0.66</v>
          </cell>
          <cell r="I327">
            <v>0.04</v>
          </cell>
          <cell r="J327">
            <v>0.45</v>
          </cell>
          <cell r="K327">
            <v>2.2000000000000002</v>
          </cell>
          <cell r="L327">
            <v>-1.31</v>
          </cell>
          <cell r="T327">
            <v>1.98</v>
          </cell>
          <cell r="AF327">
            <v>0.45</v>
          </cell>
          <cell r="AR327">
            <v>0.9</v>
          </cell>
        </row>
        <row r="328">
          <cell r="F328" t="str">
            <v>CR_DIV_GR.APE.TERNA</v>
          </cell>
          <cell r="G328">
            <v>301.76</v>
          </cell>
          <cell r="H328">
            <v>0.66</v>
          </cell>
          <cell r="I328">
            <v>81.38</v>
          </cell>
          <cell r="J328">
            <v>6.81</v>
          </cell>
          <cell r="K328">
            <v>402.54</v>
          </cell>
          <cell r="L328">
            <v>2.2000000000000002</v>
          </cell>
          <cell r="M328">
            <v>0.33</v>
          </cell>
          <cell r="N328">
            <v>0.18</v>
          </cell>
          <cell r="T328">
            <v>5.99</v>
          </cell>
          <cell r="AF328">
            <v>6.81</v>
          </cell>
          <cell r="AR328">
            <v>13.62</v>
          </cell>
        </row>
        <row r="329">
          <cell r="F329" t="str">
            <v>CR_DIV_GR.APE.WIND</v>
          </cell>
          <cell r="G329">
            <v>0.05</v>
          </cell>
          <cell r="H329">
            <v>0.36</v>
          </cell>
          <cell r="I329">
            <v>81.38</v>
          </cell>
          <cell r="J329">
            <v>74</v>
          </cell>
          <cell r="K329">
            <v>0.82</v>
          </cell>
          <cell r="L329">
            <v>402.54</v>
          </cell>
          <cell r="T329">
            <v>0.02</v>
          </cell>
          <cell r="AF329">
            <v>74</v>
          </cell>
          <cell r="AR329">
            <v>148</v>
          </cell>
        </row>
        <row r="330">
          <cell r="F330" t="str">
            <v>CR_DIV_GR.CHI</v>
          </cell>
          <cell r="G330">
            <v>175.01</v>
          </cell>
          <cell r="H330">
            <v>0.36</v>
          </cell>
          <cell r="I330">
            <v>0.02</v>
          </cell>
          <cell r="J330">
            <v>63.52</v>
          </cell>
          <cell r="K330">
            <v>0.04</v>
          </cell>
          <cell r="L330">
            <v>0.82</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CR_DIV_GR.CHI.CHI_ENERGY</v>
          </cell>
          <cell r="G331">
            <v>175.01</v>
          </cell>
          <cell r="H331">
            <v>0.77</v>
          </cell>
          <cell r="I331">
            <v>64.8</v>
          </cell>
          <cell r="J331">
            <v>0.28000000000000003</v>
          </cell>
          <cell r="K331">
            <v>6.9</v>
          </cell>
          <cell r="L331">
            <v>252.39</v>
          </cell>
          <cell r="M331">
            <v>0.33</v>
          </cell>
          <cell r="N331">
            <v>0.01</v>
          </cell>
          <cell r="T331">
            <v>2.19</v>
          </cell>
          <cell r="AF331">
            <v>0.28000000000000003</v>
          </cell>
          <cell r="AR331">
            <v>0.56000000000000005</v>
          </cell>
        </row>
        <row r="332">
          <cell r="F332" t="str">
            <v>CR_DIV_GR.CHI.CORPORATE</v>
          </cell>
          <cell r="G332">
            <v>8.14</v>
          </cell>
          <cell r="H332">
            <v>0.77</v>
          </cell>
          <cell r="I332">
            <v>0.02</v>
          </cell>
          <cell r="J332">
            <v>0.12</v>
          </cell>
          <cell r="K332">
            <v>0.04</v>
          </cell>
          <cell r="L332">
            <v>7.66</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CR_DIV_GR.CHI.DALM_TR</v>
          </cell>
          <cell r="G333">
            <v>8.14</v>
          </cell>
          <cell r="H333">
            <v>1.02</v>
          </cell>
          <cell r="I333">
            <v>1.81</v>
          </cell>
          <cell r="J333">
            <v>0.82</v>
          </cell>
          <cell r="K333">
            <v>0.57999999999999996</v>
          </cell>
          <cell r="L333">
            <v>8.8699999999999992</v>
          </cell>
          <cell r="N333">
            <v>0.03</v>
          </cell>
          <cell r="T333">
            <v>0.03</v>
          </cell>
          <cell r="AF333">
            <v>0.82</v>
          </cell>
          <cell r="AR333">
            <v>1.64</v>
          </cell>
        </row>
        <row r="334">
          <cell r="F334" t="str">
            <v>CR_DIV_GR.CHI.EGREEN</v>
          </cell>
          <cell r="G334">
            <v>0.22</v>
          </cell>
          <cell r="J334">
            <v>2.12</v>
          </cell>
          <cell r="K334">
            <v>0.72</v>
          </cell>
          <cell r="L334">
            <v>0.57999999999999996</v>
          </cell>
          <cell r="T334">
            <v>1.98</v>
          </cell>
          <cell r="AF334">
            <v>2.12</v>
          </cell>
          <cell r="AR334">
            <v>4.24</v>
          </cell>
        </row>
        <row r="335">
          <cell r="F335" t="str">
            <v>CR_DIV_GR.CHI.EN_PROD</v>
          </cell>
          <cell r="G335">
            <v>6.28</v>
          </cell>
          <cell r="H335">
            <v>1.1200000000000001</v>
          </cell>
          <cell r="I335">
            <v>1.27</v>
          </cell>
          <cell r="J335">
            <v>39.71</v>
          </cell>
          <cell r="K335">
            <v>6.18</v>
          </cell>
          <cell r="L335">
            <v>0.72</v>
          </cell>
          <cell r="M335">
            <v>1.2</v>
          </cell>
          <cell r="N335">
            <v>0.76</v>
          </cell>
          <cell r="O335">
            <v>1.93</v>
          </cell>
          <cell r="P335">
            <v>1.01</v>
          </cell>
          <cell r="T335">
            <v>22.95</v>
          </cell>
          <cell r="AF335">
            <v>39.71</v>
          </cell>
          <cell r="AR335">
            <v>79.42</v>
          </cell>
        </row>
        <row r="336">
          <cell r="F336" t="str">
            <v>CR_DIV_GR.CHI.EN_TRADE</v>
          </cell>
          <cell r="G336">
            <v>6.28</v>
          </cell>
          <cell r="H336">
            <v>1.54</v>
          </cell>
          <cell r="I336">
            <v>1.27</v>
          </cell>
          <cell r="J336">
            <v>0.79</v>
          </cell>
          <cell r="K336">
            <v>0.57999999999999996</v>
          </cell>
          <cell r="L336">
            <v>6.18</v>
          </cell>
          <cell r="M336">
            <v>1.2</v>
          </cell>
          <cell r="N336">
            <v>0.76</v>
          </cell>
          <cell r="O336">
            <v>1.93</v>
          </cell>
          <cell r="P336">
            <v>1.01</v>
          </cell>
          <cell r="T336">
            <v>22.95</v>
          </cell>
          <cell r="AF336">
            <v>0.79</v>
          </cell>
          <cell r="AR336">
            <v>1.58</v>
          </cell>
        </row>
        <row r="337">
          <cell r="F337" t="str">
            <v>CR_DIV_GR.CHI.ERGA</v>
          </cell>
          <cell r="G337">
            <v>0.06</v>
          </cell>
          <cell r="I337">
            <v>1.26</v>
          </cell>
          <cell r="J337">
            <v>3.54</v>
          </cell>
          <cell r="K337">
            <v>0.64</v>
          </cell>
          <cell r="L337">
            <v>0.57999999999999996</v>
          </cell>
          <cell r="M337">
            <v>0.87</v>
          </cell>
          <cell r="N337">
            <v>0.56999999999999995</v>
          </cell>
          <cell r="O337">
            <v>1.93</v>
          </cell>
          <cell r="P337">
            <v>1.01</v>
          </cell>
          <cell r="T337">
            <v>16.95</v>
          </cell>
          <cell r="AF337">
            <v>3.54</v>
          </cell>
          <cell r="AR337">
            <v>7.08</v>
          </cell>
        </row>
        <row r="338">
          <cell r="F338" t="str">
            <v>CR_DIV_GR.CHI.INTERPW</v>
          </cell>
          <cell r="G338">
            <v>2.54</v>
          </cell>
          <cell r="H338">
            <v>0.36</v>
          </cell>
          <cell r="I338">
            <v>1.83</v>
          </cell>
          <cell r="J338">
            <v>1.96</v>
          </cell>
          <cell r="K338">
            <v>4.38</v>
          </cell>
          <cell r="L338">
            <v>0.64</v>
          </cell>
          <cell r="M338">
            <v>0.87</v>
          </cell>
          <cell r="N338">
            <v>0.56999999999999995</v>
          </cell>
          <cell r="O338">
            <v>1.93</v>
          </cell>
          <cell r="P338">
            <v>1.01</v>
          </cell>
          <cell r="T338">
            <v>16.95</v>
          </cell>
          <cell r="AF338">
            <v>1.96</v>
          </cell>
          <cell r="AR338">
            <v>3.92</v>
          </cell>
        </row>
        <row r="339">
          <cell r="F339" t="str">
            <v>CR_DIV_GR.CHI.SEI</v>
          </cell>
          <cell r="G339">
            <v>0.56000000000000005</v>
          </cell>
          <cell r="H339">
            <v>0.32</v>
          </cell>
          <cell r="I339">
            <v>0.06</v>
          </cell>
          <cell r="J339">
            <v>0.34</v>
          </cell>
          <cell r="K339">
            <v>1.44</v>
          </cell>
          <cell r="L339">
            <v>4.38</v>
          </cell>
          <cell r="M339">
            <v>1.2</v>
          </cell>
          <cell r="N339">
            <v>0.76</v>
          </cell>
          <cell r="O339">
            <v>1.93</v>
          </cell>
          <cell r="P339">
            <v>1.01</v>
          </cell>
          <cell r="T339">
            <v>22.95</v>
          </cell>
          <cell r="AF339">
            <v>0.34</v>
          </cell>
          <cell r="AR339">
            <v>0.68</v>
          </cell>
        </row>
        <row r="340">
          <cell r="F340" t="str">
            <v>CR_DIV_GR.CHI.SOLE</v>
          </cell>
          <cell r="G340">
            <v>0.56000000000000005</v>
          </cell>
          <cell r="H340">
            <v>0.32</v>
          </cell>
          <cell r="I340">
            <v>0.06</v>
          </cell>
          <cell r="J340">
            <v>0.38</v>
          </cell>
          <cell r="K340">
            <v>0.57999999999999996</v>
          </cell>
          <cell r="L340">
            <v>1.44</v>
          </cell>
          <cell r="M340">
            <v>6.95</v>
          </cell>
          <cell r="N340">
            <v>217.99</v>
          </cell>
          <cell r="S340">
            <v>3.22</v>
          </cell>
          <cell r="T340">
            <v>4611.6000000000004</v>
          </cell>
          <cell r="AF340">
            <v>0.38</v>
          </cell>
          <cell r="AR340">
            <v>0.76</v>
          </cell>
        </row>
        <row r="341">
          <cell r="F341" t="str">
            <v>CR_DIV_GR.CHI.TERNA</v>
          </cell>
          <cell r="G341">
            <v>0.15</v>
          </cell>
          <cell r="H341">
            <v>0.37</v>
          </cell>
          <cell r="I341">
            <v>0.41</v>
          </cell>
          <cell r="J341">
            <v>12.41</v>
          </cell>
          <cell r="K341">
            <v>1.03</v>
          </cell>
          <cell r="L341">
            <v>0.57999999999999996</v>
          </cell>
          <cell r="M341">
            <v>4.2300000000000004</v>
          </cell>
          <cell r="N341">
            <v>2.91</v>
          </cell>
          <cell r="T341">
            <v>47.5</v>
          </cell>
          <cell r="AF341">
            <v>12.41</v>
          </cell>
          <cell r="AR341">
            <v>24.82</v>
          </cell>
        </row>
        <row r="342">
          <cell r="F342" t="str">
            <v>CR_DIV_GR.CHI.WIND</v>
          </cell>
          <cell r="G342">
            <v>5.99</v>
          </cell>
          <cell r="H342">
            <v>1.36</v>
          </cell>
          <cell r="I342">
            <v>0.41</v>
          </cell>
          <cell r="J342">
            <v>0.47</v>
          </cell>
          <cell r="K342">
            <v>7.23</v>
          </cell>
          <cell r="L342">
            <v>1.03</v>
          </cell>
          <cell r="M342">
            <v>2.72</v>
          </cell>
          <cell r="N342">
            <v>2.13</v>
          </cell>
          <cell r="S342">
            <v>8.75</v>
          </cell>
          <cell r="T342">
            <v>6.55</v>
          </cell>
          <cell r="AR342">
            <v>8.75</v>
          </cell>
        </row>
        <row r="343">
          <cell r="F343" t="str">
            <v>CR_DIV_GR.MOV</v>
          </cell>
          <cell r="G343">
            <v>-298.63</v>
          </cell>
          <cell r="H343">
            <v>-5.4</v>
          </cell>
          <cell r="I343">
            <v>-0.17</v>
          </cell>
          <cell r="J343">
            <v>-97.58</v>
          </cell>
          <cell r="K343">
            <v>0.04</v>
          </cell>
          <cell r="L343">
            <v>7.23</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CR_DIV_GR.MOV.CHI_ENERGY</v>
          </cell>
          <cell r="G344">
            <v>-2.33</v>
          </cell>
          <cell r="H344">
            <v>-5.4</v>
          </cell>
          <cell r="I344">
            <v>-0.02</v>
          </cell>
          <cell r="J344">
            <v>0.18</v>
          </cell>
          <cell r="K344">
            <v>-2.36</v>
          </cell>
          <cell r="L344">
            <v>-304.89999999999998</v>
          </cell>
          <cell r="M344">
            <v>6.95</v>
          </cell>
          <cell r="N344">
            <v>217.99</v>
          </cell>
          <cell r="S344">
            <v>3.22</v>
          </cell>
          <cell r="T344">
            <v>4611.6000000000004</v>
          </cell>
          <cell r="AF344">
            <v>0.18</v>
          </cell>
          <cell r="AR344">
            <v>0.36</v>
          </cell>
        </row>
        <row r="345">
          <cell r="F345" t="str">
            <v>CR_DIV_GR.MOV.CORPORATE</v>
          </cell>
          <cell r="G345">
            <v>-4.83</v>
          </cell>
          <cell r="H345">
            <v>-0.03</v>
          </cell>
          <cell r="I345">
            <v>-0.17</v>
          </cell>
          <cell r="J345">
            <v>0.1</v>
          </cell>
          <cell r="K345">
            <v>0.04</v>
          </cell>
          <cell r="L345">
            <v>-2.3199999999999998</v>
          </cell>
          <cell r="M345">
            <v>-499.93</v>
          </cell>
          <cell r="N345">
            <v>0.01</v>
          </cell>
          <cell r="P345">
            <v>-5.53</v>
          </cell>
          <cell r="Q345">
            <v>-49.37</v>
          </cell>
          <cell r="R345">
            <v>-1.2</v>
          </cell>
          <cell r="S345">
            <v>-1</v>
          </cell>
          <cell r="T345">
            <v>-508.52</v>
          </cell>
          <cell r="U345">
            <v>-0.11</v>
          </cell>
          <cell r="Z345">
            <v>2</v>
          </cell>
          <cell r="AB345">
            <v>-1.1000000000000001</v>
          </cell>
          <cell r="AD345">
            <v>14.91</v>
          </cell>
          <cell r="AG345">
            <v>0.01</v>
          </cell>
          <cell r="AH345">
            <v>6.04</v>
          </cell>
          <cell r="AK345">
            <v>-0.9</v>
          </cell>
          <cell r="AR345">
            <v>-36.380000000000003</v>
          </cell>
        </row>
        <row r="346">
          <cell r="F346" t="str">
            <v>CR_DIV_GR.MOV.DALM_TR</v>
          </cell>
          <cell r="G346">
            <v>-4.83</v>
          </cell>
          <cell r="H346">
            <v>0.04</v>
          </cell>
          <cell r="I346">
            <v>-0.21</v>
          </cell>
          <cell r="J346">
            <v>0.54</v>
          </cell>
          <cell r="K346">
            <v>0.04</v>
          </cell>
          <cell r="L346">
            <v>-4.76</v>
          </cell>
          <cell r="T346">
            <v>20.65</v>
          </cell>
          <cell r="AF346">
            <v>0.54</v>
          </cell>
          <cell r="AR346">
            <v>1.08</v>
          </cell>
        </row>
        <row r="347">
          <cell r="F347" t="str">
            <v>CR_DIV_GR.MOV.EGREEN</v>
          </cell>
          <cell r="H347">
            <v>0.04</v>
          </cell>
          <cell r="J347">
            <v>-9.61</v>
          </cell>
          <cell r="K347">
            <v>0.57999999999999996</v>
          </cell>
          <cell r="L347">
            <v>0.04</v>
          </cell>
          <cell r="T347">
            <v>20.65</v>
          </cell>
          <cell r="AF347">
            <v>-9.61</v>
          </cell>
          <cell r="AR347">
            <v>-19.22</v>
          </cell>
        </row>
        <row r="348">
          <cell r="F348" t="str">
            <v>CR_DIV_GR.MOV.EINBV</v>
          </cell>
          <cell r="H348">
            <v>0.26</v>
          </cell>
          <cell r="J348">
            <v>-9.39</v>
          </cell>
          <cell r="K348">
            <v>0.84</v>
          </cell>
          <cell r="L348">
            <v>0.57999999999999996</v>
          </cell>
          <cell r="T348">
            <v>1.1200000000000001</v>
          </cell>
          <cell r="AF348">
            <v>-9.39</v>
          </cell>
          <cell r="AR348">
            <v>-18.78</v>
          </cell>
        </row>
        <row r="349">
          <cell r="F349" t="str">
            <v>CR_DIV_GR.MOV.EN_POWER</v>
          </cell>
          <cell r="G349">
            <v>-190.76</v>
          </cell>
          <cell r="H349">
            <v>0.26</v>
          </cell>
          <cell r="I349">
            <v>-0.71</v>
          </cell>
          <cell r="J349">
            <v>-5.99</v>
          </cell>
          <cell r="K349">
            <v>-191.98</v>
          </cell>
          <cell r="L349">
            <v>0.84</v>
          </cell>
          <cell r="T349">
            <v>1.1200000000000001</v>
          </cell>
          <cell r="AF349">
            <v>-5.99</v>
          </cell>
          <cell r="AR349">
            <v>-11.98</v>
          </cell>
        </row>
        <row r="350">
          <cell r="F350" t="str">
            <v>CR_DIV_GR.MOV.EN_PROD</v>
          </cell>
          <cell r="G350">
            <v>-190.76</v>
          </cell>
          <cell r="H350">
            <v>-0.49</v>
          </cell>
          <cell r="I350">
            <v>-0.71</v>
          </cell>
          <cell r="J350">
            <v>14.58</v>
          </cell>
          <cell r="K350">
            <v>0.57999999999999996</v>
          </cell>
          <cell r="L350">
            <v>-191.98</v>
          </cell>
          <cell r="T350">
            <v>1.1200000000000001</v>
          </cell>
          <cell r="AF350">
            <v>14.58</v>
          </cell>
          <cell r="AR350">
            <v>29.16</v>
          </cell>
        </row>
        <row r="351">
          <cell r="F351" t="str">
            <v>CR_DIV_GR.MOV.EN_TRADE</v>
          </cell>
          <cell r="G351">
            <v>-2.3199999999999998</v>
          </cell>
          <cell r="H351">
            <v>0.08</v>
          </cell>
          <cell r="I351">
            <v>-0.01</v>
          </cell>
          <cell r="J351">
            <v>-0.34</v>
          </cell>
          <cell r="K351">
            <v>0.57999999999999996</v>
          </cell>
          <cell r="L351">
            <v>0.57999999999999996</v>
          </cell>
          <cell r="T351">
            <v>20.65</v>
          </cell>
          <cell r="AF351">
            <v>-0.34</v>
          </cell>
          <cell r="AR351">
            <v>-0.68</v>
          </cell>
        </row>
        <row r="352">
          <cell r="F352" t="str">
            <v>CR_DIV_GR.MOV.ERGA</v>
          </cell>
          <cell r="G352">
            <v>-100.8</v>
          </cell>
          <cell r="I352">
            <v>-77.709999999999994</v>
          </cell>
          <cell r="J352">
            <v>-6.16</v>
          </cell>
          <cell r="K352">
            <v>-1.31</v>
          </cell>
          <cell r="L352">
            <v>0.57999999999999996</v>
          </cell>
          <cell r="N352">
            <v>16.329999999999998</v>
          </cell>
          <cell r="P352">
            <v>0.64</v>
          </cell>
          <cell r="S352">
            <v>1.17</v>
          </cell>
          <cell r="T352">
            <v>833.67</v>
          </cell>
          <cell r="AF352">
            <v>-6.16</v>
          </cell>
          <cell r="AR352">
            <v>-12.32</v>
          </cell>
        </row>
        <row r="353">
          <cell r="F353" t="str">
            <v>CR_DIV_GR.MOV.EUROGEN</v>
          </cell>
          <cell r="G353">
            <v>-2.34</v>
          </cell>
          <cell r="H353">
            <v>-0.05</v>
          </cell>
          <cell r="I353">
            <v>0.03</v>
          </cell>
          <cell r="J353">
            <v>-11.8</v>
          </cell>
          <cell r="K353">
            <v>-2.5</v>
          </cell>
          <cell r="L353">
            <v>-1.31</v>
          </cell>
          <cell r="M353">
            <v>176.75</v>
          </cell>
          <cell r="N353">
            <v>19.600000000000001</v>
          </cell>
          <cell r="T353">
            <v>1067.3</v>
          </cell>
          <cell r="AF353">
            <v>-11.8</v>
          </cell>
          <cell r="AR353">
            <v>-23.6</v>
          </cell>
        </row>
        <row r="354">
          <cell r="F354" t="str">
            <v>CR_DIV_GR.MOV.FACTOR</v>
          </cell>
          <cell r="G354">
            <v>-89.24</v>
          </cell>
          <cell r="H354">
            <v>-0.05</v>
          </cell>
          <cell r="I354">
            <v>3.67</v>
          </cell>
          <cell r="J354">
            <v>-0.02</v>
          </cell>
          <cell r="K354">
            <v>-81.75</v>
          </cell>
          <cell r="L354">
            <v>-2.5</v>
          </cell>
          <cell r="M354">
            <v>0.64</v>
          </cell>
          <cell r="N354">
            <v>0.34</v>
          </cell>
          <cell r="T354">
            <v>4.6500000000000004</v>
          </cell>
          <cell r="AF354">
            <v>-0.02</v>
          </cell>
          <cell r="AR354">
            <v>-0.04</v>
          </cell>
        </row>
        <row r="355">
          <cell r="F355" t="str">
            <v>CR_DIV_GR.MOV.INTERPW</v>
          </cell>
          <cell r="G355">
            <v>-1.32</v>
          </cell>
          <cell r="H355">
            <v>0.06</v>
          </cell>
          <cell r="I355">
            <v>3.67</v>
          </cell>
          <cell r="J355">
            <v>-1.93</v>
          </cell>
          <cell r="K355">
            <v>-1.63</v>
          </cell>
          <cell r="L355">
            <v>-81.75</v>
          </cell>
          <cell r="M355">
            <v>0.21</v>
          </cell>
          <cell r="N355">
            <v>0.26</v>
          </cell>
          <cell r="T355">
            <v>5.43</v>
          </cell>
          <cell r="AF355">
            <v>-1.93</v>
          </cell>
          <cell r="AR355">
            <v>-3.86</v>
          </cell>
        </row>
        <row r="356">
          <cell r="F356" t="str">
            <v>CR_DIV_GR.MOV.SEI</v>
          </cell>
          <cell r="G356">
            <v>-18.11</v>
          </cell>
          <cell r="H356">
            <v>-0.57999999999999996</v>
          </cell>
          <cell r="I356">
            <v>-14.22</v>
          </cell>
          <cell r="J356">
            <v>0.31</v>
          </cell>
          <cell r="K356">
            <v>-20.88</v>
          </cell>
          <cell r="L356">
            <v>-1.63</v>
          </cell>
          <cell r="T356">
            <v>0.05</v>
          </cell>
          <cell r="AF356">
            <v>0.31</v>
          </cell>
          <cell r="AR356">
            <v>0.62</v>
          </cell>
        </row>
        <row r="357">
          <cell r="F357" t="str">
            <v>CR_DIV_GR.MOV.SOLE</v>
          </cell>
          <cell r="G357">
            <v>-18.11</v>
          </cell>
          <cell r="H357">
            <v>-0.71</v>
          </cell>
          <cell r="I357">
            <v>-0.22</v>
          </cell>
          <cell r="J357">
            <v>-7.0000000000000007E-2</v>
          </cell>
          <cell r="K357">
            <v>-1.0900000000000001</v>
          </cell>
          <cell r="L357">
            <v>-20.88</v>
          </cell>
          <cell r="M357">
            <v>1.34</v>
          </cell>
          <cell r="N357">
            <v>0.24</v>
          </cell>
          <cell r="T357">
            <v>216.51</v>
          </cell>
          <cell r="AF357">
            <v>-7.0000000000000007E-2</v>
          </cell>
          <cell r="AR357">
            <v>-0.14000000000000001</v>
          </cell>
        </row>
        <row r="358">
          <cell r="F358" t="str">
            <v>CR_DIV_GR.MOV.TERNA</v>
          </cell>
          <cell r="G358">
            <v>5.0199999999999996</v>
          </cell>
          <cell r="H358">
            <v>-0.71</v>
          </cell>
          <cell r="I358">
            <v>-0.22</v>
          </cell>
          <cell r="J358">
            <v>5.6</v>
          </cell>
          <cell r="K358">
            <v>0.57999999999999996</v>
          </cell>
          <cell r="L358">
            <v>-0.33</v>
          </cell>
          <cell r="M358">
            <v>0.14000000000000001</v>
          </cell>
          <cell r="T358">
            <v>0.14000000000000001</v>
          </cell>
          <cell r="AF358">
            <v>5.6</v>
          </cell>
          <cell r="AR358">
            <v>11.2</v>
          </cell>
        </row>
        <row r="359">
          <cell r="F359" t="str">
            <v>CR_DIV_GR.MOV.WIND</v>
          </cell>
          <cell r="G359">
            <v>-0.92</v>
          </cell>
          <cell r="H359">
            <v>-0.99</v>
          </cell>
          <cell r="I359">
            <v>-0.09</v>
          </cell>
          <cell r="J359">
            <v>-74</v>
          </cell>
          <cell r="K359">
            <v>-5.1100000000000003</v>
          </cell>
          <cell r="L359">
            <v>0.57999999999999996</v>
          </cell>
          <cell r="M359">
            <v>0.01</v>
          </cell>
          <cell r="N359">
            <v>0.19</v>
          </cell>
          <cell r="S359">
            <v>8.75</v>
          </cell>
          <cell r="T359">
            <v>4.8099999999999996</v>
          </cell>
          <cell r="AF359">
            <v>-74</v>
          </cell>
          <cell r="AR359">
            <v>-139.25</v>
          </cell>
        </row>
        <row r="360">
          <cell r="F360" t="str">
            <v>CR_DIV_GR.STO</v>
          </cell>
          <cell r="G360">
            <v>-0.92</v>
          </cell>
          <cell r="H360">
            <v>-0.99</v>
          </cell>
          <cell r="I360">
            <v>0.02</v>
          </cell>
          <cell r="J360">
            <v>63.52</v>
          </cell>
          <cell r="K360">
            <v>0.04</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CR_DIV_TOT</v>
          </cell>
          <cell r="G361">
            <v>-2.61</v>
          </cell>
          <cell r="H361">
            <v>107.63</v>
          </cell>
          <cell r="I361">
            <v>0.08</v>
          </cell>
          <cell r="J361">
            <v>1346.47</v>
          </cell>
          <cell r="K361">
            <v>0.27</v>
          </cell>
          <cell r="L361">
            <v>3.36</v>
          </cell>
          <cell r="M361">
            <v>507.38</v>
          </cell>
          <cell r="N361">
            <v>19.29</v>
          </cell>
          <cell r="O361">
            <v>4.5199999999999996</v>
          </cell>
          <cell r="P361">
            <v>1.93</v>
          </cell>
          <cell r="Q361">
            <v>94.34</v>
          </cell>
          <cell r="R361">
            <v>0.47</v>
          </cell>
          <cell r="S361">
            <v>14.32</v>
          </cell>
          <cell r="T361">
            <v>0.14000000000000001</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CR_DIV_TOT.APE</v>
          </cell>
          <cell r="G362">
            <v>4.88</v>
          </cell>
          <cell r="H362">
            <v>97.69</v>
          </cell>
          <cell r="I362">
            <v>0.26</v>
          </cell>
          <cell r="J362">
            <v>1437.16</v>
          </cell>
          <cell r="K362">
            <v>0.18</v>
          </cell>
          <cell r="L362">
            <v>-2.12</v>
          </cell>
          <cell r="M362">
            <v>73.040000000000006</v>
          </cell>
          <cell r="N362">
            <v>9.7799999999999994</v>
          </cell>
          <cell r="O362">
            <v>6.55</v>
          </cell>
          <cell r="P362">
            <v>8.99</v>
          </cell>
          <cell r="Q362">
            <v>129.84</v>
          </cell>
          <cell r="R362">
            <v>1.76</v>
          </cell>
          <cell r="S362">
            <v>3.06</v>
          </cell>
          <cell r="T362">
            <v>0.21</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CR_DIV_TOT.CHI</v>
          </cell>
          <cell r="G363">
            <v>4.88</v>
          </cell>
          <cell r="H363">
            <v>107.63</v>
          </cell>
          <cell r="I363">
            <v>0.08</v>
          </cell>
          <cell r="J363">
            <v>1346.47</v>
          </cell>
          <cell r="K363">
            <v>0.27</v>
          </cell>
          <cell r="L363">
            <v>3.36</v>
          </cell>
          <cell r="M363">
            <v>507.38</v>
          </cell>
          <cell r="N363">
            <v>19.29</v>
          </cell>
          <cell r="O363">
            <v>4.5199999999999996</v>
          </cell>
          <cell r="P363">
            <v>1.93</v>
          </cell>
          <cell r="Q363">
            <v>94.34</v>
          </cell>
          <cell r="R363">
            <v>0.47</v>
          </cell>
          <cell r="S363">
            <v>14.32</v>
          </cell>
          <cell r="T363">
            <v>0.14000000000000001</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CR_DIV_TOT.MOV</v>
          </cell>
          <cell r="G364">
            <v>-1.72</v>
          </cell>
          <cell r="H364">
            <v>9.94</v>
          </cell>
          <cell r="I364">
            <v>-0.18</v>
          </cell>
          <cell r="J364">
            <v>-90.69</v>
          </cell>
          <cell r="K364">
            <v>0.09</v>
          </cell>
          <cell r="L364">
            <v>3.36</v>
          </cell>
          <cell r="M364">
            <v>434.34</v>
          </cell>
          <cell r="N364">
            <v>9.51</v>
          </cell>
          <cell r="O364">
            <v>-2.0299999999999998</v>
          </cell>
          <cell r="P364">
            <v>-7.06</v>
          </cell>
          <cell r="Q364">
            <v>-35.5</v>
          </cell>
          <cell r="R364">
            <v>-1.29</v>
          </cell>
          <cell r="S364">
            <v>11.26</v>
          </cell>
          <cell r="T364">
            <v>-7.0000000000000007E-2</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CR_DIV_TOT.STO</v>
          </cell>
          <cell r="G365">
            <v>-1.72</v>
          </cell>
          <cell r="H365">
            <v>107.63</v>
          </cell>
          <cell r="I365">
            <v>0.08</v>
          </cell>
          <cell r="J365">
            <v>1346.47</v>
          </cell>
          <cell r="K365">
            <v>0.27</v>
          </cell>
          <cell r="L365">
            <v>3.36</v>
          </cell>
          <cell r="M365">
            <v>507.38</v>
          </cell>
          <cell r="N365">
            <v>19.29</v>
          </cell>
          <cell r="O365">
            <v>4.5199999999999996</v>
          </cell>
          <cell r="P365">
            <v>1.93</v>
          </cell>
          <cell r="Q365">
            <v>94.34</v>
          </cell>
          <cell r="R365">
            <v>0.47</v>
          </cell>
          <cell r="S365">
            <v>14.32</v>
          </cell>
          <cell r="T365">
            <v>0.14000000000000001</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CR_DIV_TZ</v>
          </cell>
          <cell r="G366">
            <v>-3.37</v>
          </cell>
          <cell r="H366">
            <v>107.63</v>
          </cell>
          <cell r="I366">
            <v>0.06</v>
          </cell>
          <cell r="J366">
            <v>1282.95</v>
          </cell>
          <cell r="K366">
            <v>0.23</v>
          </cell>
          <cell r="L366">
            <v>3.36</v>
          </cell>
          <cell r="M366">
            <v>507.38</v>
          </cell>
          <cell r="N366">
            <v>19.29</v>
          </cell>
          <cell r="O366">
            <v>4.5199999999999996</v>
          </cell>
          <cell r="P366">
            <v>1.93</v>
          </cell>
          <cell r="Q366">
            <v>92.27</v>
          </cell>
          <cell r="R366">
            <v>0.02</v>
          </cell>
          <cell r="S366">
            <v>5.57</v>
          </cell>
          <cell r="T366">
            <v>0.14000000000000001</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CR_DIV_TZ.APE</v>
          </cell>
          <cell r="G367">
            <v>0.1</v>
          </cell>
          <cell r="H367">
            <v>97.69</v>
          </cell>
          <cell r="I367">
            <v>7.0000000000000007E-2</v>
          </cell>
          <cell r="J367">
            <v>1276.06</v>
          </cell>
          <cell r="K367">
            <v>0.18</v>
          </cell>
          <cell r="L367">
            <v>-6.21</v>
          </cell>
          <cell r="M367">
            <v>73.040000000000006</v>
          </cell>
          <cell r="N367">
            <v>9.7799999999999994</v>
          </cell>
          <cell r="O367">
            <v>6.55</v>
          </cell>
          <cell r="P367">
            <v>3.46</v>
          </cell>
          <cell r="Q367">
            <v>78.400000000000006</v>
          </cell>
          <cell r="R367">
            <v>0.11</v>
          </cell>
          <cell r="S367">
            <v>2.06</v>
          </cell>
          <cell r="T367">
            <v>0.21</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CR_DIV_TZ.CHI</v>
          </cell>
          <cell r="G368">
            <v>0.1</v>
          </cell>
          <cell r="H368">
            <v>107.63</v>
          </cell>
          <cell r="I368">
            <v>0.06</v>
          </cell>
          <cell r="J368">
            <v>1282.95</v>
          </cell>
          <cell r="K368">
            <v>0.23</v>
          </cell>
          <cell r="L368">
            <v>3.36</v>
          </cell>
          <cell r="M368">
            <v>507.38</v>
          </cell>
          <cell r="N368">
            <v>19.29</v>
          </cell>
          <cell r="O368">
            <v>4.5199999999999996</v>
          </cell>
          <cell r="P368">
            <v>1.93</v>
          </cell>
          <cell r="Q368">
            <v>92.27</v>
          </cell>
          <cell r="R368">
            <v>0.02</v>
          </cell>
          <cell r="S368">
            <v>5.57</v>
          </cell>
          <cell r="T368">
            <v>0.14000000000000001</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CR_DIV_TZ.MOV</v>
          </cell>
          <cell r="G369">
            <v>-1.46</v>
          </cell>
          <cell r="H369">
            <v>9.94</v>
          </cell>
          <cell r="I369">
            <v>-0.01</v>
          </cell>
          <cell r="J369">
            <v>6.89</v>
          </cell>
          <cell r="K369">
            <v>0.05</v>
          </cell>
          <cell r="L369">
            <v>3.36</v>
          </cell>
          <cell r="M369">
            <v>434.34</v>
          </cell>
          <cell r="N369">
            <v>9.51</v>
          </cell>
          <cell r="O369">
            <v>-2.0299999999999998</v>
          </cell>
          <cell r="P369">
            <v>-1.53</v>
          </cell>
          <cell r="Q369">
            <v>13.87</v>
          </cell>
          <cell r="R369">
            <v>-0.09</v>
          </cell>
          <cell r="S369">
            <v>3.51</v>
          </cell>
          <cell r="T369">
            <v>-7.0000000000000007E-2</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CR_DIV_TZ.STO</v>
          </cell>
          <cell r="G370">
            <v>-0.26</v>
          </cell>
          <cell r="H370">
            <v>107.63</v>
          </cell>
          <cell r="I370">
            <v>0.06</v>
          </cell>
          <cell r="J370">
            <v>1282.95</v>
          </cell>
          <cell r="K370">
            <v>0.23</v>
          </cell>
          <cell r="L370">
            <v>3.36</v>
          </cell>
          <cell r="M370">
            <v>507.38</v>
          </cell>
          <cell r="N370">
            <v>19.29</v>
          </cell>
          <cell r="O370">
            <v>4.5199999999999996</v>
          </cell>
          <cell r="P370">
            <v>1.93</v>
          </cell>
          <cell r="Q370">
            <v>92.27</v>
          </cell>
          <cell r="R370">
            <v>0.02</v>
          </cell>
          <cell r="S370">
            <v>5.57</v>
          </cell>
          <cell r="T370">
            <v>0.14000000000000001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CR_ERARIO</v>
          </cell>
          <cell r="G371">
            <v>528.01</v>
          </cell>
          <cell r="H371">
            <v>2.0299999999999998</v>
          </cell>
          <cell r="I371">
            <v>0.11</v>
          </cell>
          <cell r="J371">
            <v>169</v>
          </cell>
          <cell r="K371">
            <v>0.1</v>
          </cell>
          <cell r="L371">
            <v>-2.96</v>
          </cell>
          <cell r="M371">
            <v>121.6</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CR_ERARIO.APE</v>
          </cell>
          <cell r="G372">
            <v>633.41</v>
          </cell>
          <cell r="H372">
            <v>2.4300000000000002</v>
          </cell>
          <cell r="I372">
            <v>0.05</v>
          </cell>
          <cell r="J372">
            <v>169.85</v>
          </cell>
          <cell r="K372">
            <v>0.05</v>
          </cell>
          <cell r="L372">
            <v>729.92</v>
          </cell>
          <cell r="M372">
            <v>111.43</v>
          </cell>
          <cell r="N372">
            <v>0.01</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CR_ERARIO.CHI</v>
          </cell>
          <cell r="G373">
            <v>1105.18</v>
          </cell>
          <cell r="H373">
            <v>2.0299999999999998</v>
          </cell>
          <cell r="I373">
            <v>0.11</v>
          </cell>
          <cell r="J373">
            <v>169</v>
          </cell>
          <cell r="K373">
            <v>0.1</v>
          </cell>
          <cell r="L373">
            <v>974.67</v>
          </cell>
          <cell r="M373">
            <v>121.6</v>
          </cell>
          <cell r="N373">
            <v>16.329999999999998</v>
          </cell>
          <cell r="O373">
            <v>0.75</v>
          </cell>
          <cell r="P373">
            <v>0.1</v>
          </cell>
          <cell r="R373">
            <v>14.72</v>
          </cell>
          <cell r="S373">
            <v>5.59</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CR_ERARIO.MOV</v>
          </cell>
          <cell r="G374">
            <v>633.41</v>
          </cell>
          <cell r="H374">
            <v>-0.4</v>
          </cell>
          <cell r="I374">
            <v>0.06</v>
          </cell>
          <cell r="J374">
            <v>-0.85</v>
          </cell>
          <cell r="K374">
            <v>0.05</v>
          </cell>
          <cell r="L374">
            <v>1435.82</v>
          </cell>
          <cell r="M374">
            <v>10.17</v>
          </cell>
          <cell r="N374">
            <v>-0.01</v>
          </cell>
          <cell r="O374">
            <v>0.1</v>
          </cell>
          <cell r="P374">
            <v>-0.06</v>
          </cell>
          <cell r="R374">
            <v>-30.94</v>
          </cell>
          <cell r="S374">
            <v>-11.71</v>
          </cell>
          <cell r="T374">
            <v>1.71</v>
          </cell>
          <cell r="AA374">
            <v>-2.02</v>
          </cell>
          <cell r="AC374">
            <v>-19.399999999999999</v>
          </cell>
          <cell r="AE374">
            <v>-50.07</v>
          </cell>
          <cell r="AF374">
            <v>-0.85</v>
          </cell>
          <cell r="AG374">
            <v>0</v>
          </cell>
          <cell r="AJ374">
            <v>4.37</v>
          </cell>
          <cell r="AM374">
            <v>0.56999999999999995</v>
          </cell>
          <cell r="AR374">
            <v>-100.99</v>
          </cell>
        </row>
        <row r="375">
          <cell r="F375" t="str">
            <v>CR_ERARIO.STO</v>
          </cell>
          <cell r="G375">
            <v>-471.77</v>
          </cell>
          <cell r="H375">
            <v>2.0299999999999998</v>
          </cell>
          <cell r="I375">
            <v>0.11</v>
          </cell>
          <cell r="J375">
            <v>169</v>
          </cell>
          <cell r="K375">
            <v>0.1</v>
          </cell>
          <cell r="L375">
            <v>974.67</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CR_GR</v>
          </cell>
          <cell r="G376">
            <v>7.14</v>
          </cell>
          <cell r="H376">
            <v>19.559999999999999</v>
          </cell>
          <cell r="I376">
            <v>1.28</v>
          </cell>
          <cell r="J376">
            <v>192.88</v>
          </cell>
          <cell r="K376">
            <v>11.63</v>
          </cell>
          <cell r="L376">
            <v>-461.15</v>
          </cell>
          <cell r="M376">
            <v>36</v>
          </cell>
          <cell r="N376">
            <v>473.97</v>
          </cell>
          <cell r="O376">
            <v>21.02</v>
          </cell>
          <cell r="P376">
            <v>205.62</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CR_GR.APE</v>
          </cell>
          <cell r="G377">
            <v>7.52</v>
          </cell>
          <cell r="H377">
            <v>7.42</v>
          </cell>
          <cell r="I377">
            <v>0.18</v>
          </cell>
          <cell r="J377">
            <v>374.11</v>
          </cell>
          <cell r="K377">
            <v>2.34</v>
          </cell>
          <cell r="L377">
            <v>0.37</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CR_GR.APE.CESAP</v>
          </cell>
          <cell r="G378">
            <v>278.54000000000002</v>
          </cell>
          <cell r="H378">
            <v>80.38</v>
          </cell>
          <cell r="I378">
            <v>27.74</v>
          </cell>
          <cell r="J378">
            <v>0.25</v>
          </cell>
          <cell r="K378">
            <v>401</v>
          </cell>
          <cell r="L378">
            <v>244.76</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CR_GR.APE.CESI</v>
          </cell>
          <cell r="G379">
            <v>0.06</v>
          </cell>
          <cell r="H379">
            <v>87.95</v>
          </cell>
          <cell r="I379">
            <v>0.06</v>
          </cell>
          <cell r="J379">
            <v>0.24</v>
          </cell>
          <cell r="K379">
            <v>238.91</v>
          </cell>
          <cell r="L379">
            <v>401</v>
          </cell>
          <cell r="M379">
            <v>0.43</v>
          </cell>
          <cell r="N379">
            <v>0.18</v>
          </cell>
          <cell r="O379">
            <v>7.44</v>
          </cell>
          <cell r="Q379">
            <v>5.38</v>
          </cell>
          <cell r="S379">
            <v>0.08</v>
          </cell>
          <cell r="T379">
            <v>2.61</v>
          </cell>
          <cell r="Z379">
            <v>2</v>
          </cell>
          <cell r="AC379">
            <v>0.02</v>
          </cell>
          <cell r="AF379">
            <v>0.24</v>
          </cell>
          <cell r="AR379">
            <v>15.95</v>
          </cell>
        </row>
        <row r="380">
          <cell r="F380" t="str">
            <v>CR_GR.APE.CISE</v>
          </cell>
          <cell r="G380">
            <v>-173.14</v>
          </cell>
          <cell r="H380">
            <v>7.57</v>
          </cell>
          <cell r="I380">
            <v>-1.31</v>
          </cell>
          <cell r="J380">
            <v>4.79</v>
          </cell>
          <cell r="K380">
            <v>-162.09</v>
          </cell>
          <cell r="L380">
            <v>244.76</v>
          </cell>
          <cell r="N380">
            <v>0.01</v>
          </cell>
          <cell r="T380">
            <v>324.27999999999997</v>
          </cell>
          <cell r="V380">
            <v>0.01</v>
          </cell>
          <cell r="AR380">
            <v>0.01</v>
          </cell>
        </row>
        <row r="381">
          <cell r="F381" t="str">
            <v>CR_GR.APE.COL_GAS</v>
          </cell>
          <cell r="G381">
            <v>0.11</v>
          </cell>
          <cell r="H381">
            <v>87.95</v>
          </cell>
          <cell r="I381">
            <v>26.43</v>
          </cell>
          <cell r="J381">
            <v>19.13</v>
          </cell>
          <cell r="K381">
            <v>238.91</v>
          </cell>
          <cell r="L381">
            <v>-156.24</v>
          </cell>
          <cell r="N381">
            <v>0.02</v>
          </cell>
          <cell r="S381">
            <v>0.22</v>
          </cell>
          <cell r="T381">
            <v>0.41</v>
          </cell>
          <cell r="Z381">
            <v>0.04</v>
          </cell>
          <cell r="AA381">
            <v>0.01</v>
          </cell>
          <cell r="AE381">
            <v>0.38</v>
          </cell>
          <cell r="AR381">
            <v>0.76</v>
          </cell>
        </row>
        <row r="382">
          <cell r="F382" t="str">
            <v>CR_GR.APE.CONPH</v>
          </cell>
          <cell r="G382">
            <v>39.71</v>
          </cell>
          <cell r="H382">
            <v>3.54</v>
          </cell>
          <cell r="I382">
            <v>11.41</v>
          </cell>
          <cell r="J382">
            <v>0.02</v>
          </cell>
          <cell r="K382">
            <v>56.62</v>
          </cell>
          <cell r="L382">
            <v>244.76</v>
          </cell>
          <cell r="N382">
            <v>13.36</v>
          </cell>
          <cell r="S382">
            <v>0.02</v>
          </cell>
          <cell r="T382">
            <v>264.41000000000003</v>
          </cell>
          <cell r="Z382">
            <v>0.02</v>
          </cell>
          <cell r="AF382">
            <v>0.02</v>
          </cell>
          <cell r="AR382">
            <v>0.08</v>
          </cell>
        </row>
        <row r="383">
          <cell r="F383" t="str">
            <v>CR_GR.APE.CORPORATE</v>
          </cell>
          <cell r="G383">
            <v>7.0000000000000007E-2</v>
          </cell>
          <cell r="H383">
            <v>0.19</v>
          </cell>
          <cell r="I383">
            <v>11.8</v>
          </cell>
          <cell r="J383">
            <v>3.89</v>
          </cell>
          <cell r="K383">
            <v>50.52</v>
          </cell>
          <cell r="L383">
            <v>56.62</v>
          </cell>
          <cell r="M383">
            <v>0.09</v>
          </cell>
          <cell r="N383">
            <v>0.12</v>
          </cell>
          <cell r="S383">
            <v>7.24</v>
          </cell>
          <cell r="T383">
            <v>117</v>
          </cell>
          <cell r="X383">
            <v>0.48</v>
          </cell>
          <cell r="Z383">
            <v>10.09</v>
          </cell>
          <cell r="AA383">
            <v>1.4</v>
          </cell>
          <cell r="AB383">
            <v>0.1</v>
          </cell>
          <cell r="AD383">
            <v>173</v>
          </cell>
          <cell r="AH383">
            <v>4.9400000000000004</v>
          </cell>
          <cell r="AR383">
            <v>197.6</v>
          </cell>
        </row>
        <row r="384">
          <cell r="F384" t="str">
            <v>CR_GR.APE.DALM_TR</v>
          </cell>
          <cell r="G384">
            <v>25.13</v>
          </cell>
          <cell r="H384">
            <v>9.6999999999999993</v>
          </cell>
          <cell r="I384">
            <v>11.8</v>
          </cell>
          <cell r="J384">
            <v>0.04</v>
          </cell>
          <cell r="K384">
            <v>50.52</v>
          </cell>
          <cell r="L384">
            <v>50.52</v>
          </cell>
          <cell r="N384">
            <v>0.89</v>
          </cell>
          <cell r="T384">
            <v>12.36</v>
          </cell>
          <cell r="Z384">
            <v>3.26</v>
          </cell>
          <cell r="AF384">
            <v>0.04</v>
          </cell>
          <cell r="AR384">
            <v>3.34</v>
          </cell>
        </row>
        <row r="385">
          <cell r="F385" t="str">
            <v>CR_GR.APE.EL_AMBIE</v>
          </cell>
          <cell r="G385">
            <v>39.71</v>
          </cell>
          <cell r="H385">
            <v>3.54</v>
          </cell>
          <cell r="I385">
            <v>11.41</v>
          </cell>
          <cell r="J385">
            <v>0.11</v>
          </cell>
          <cell r="K385">
            <v>56.62</v>
          </cell>
          <cell r="L385">
            <v>50.52</v>
          </cell>
          <cell r="T385">
            <v>0.44</v>
          </cell>
          <cell r="Z385">
            <v>0.01</v>
          </cell>
          <cell r="AF385">
            <v>0.11</v>
          </cell>
          <cell r="AR385">
            <v>0.23</v>
          </cell>
        </row>
        <row r="386">
          <cell r="F386" t="str">
            <v>CR_GR.APE.EL_GEN</v>
          </cell>
          <cell r="G386">
            <v>39.71</v>
          </cell>
          <cell r="H386">
            <v>0.09</v>
          </cell>
          <cell r="I386">
            <v>11.41</v>
          </cell>
          <cell r="J386">
            <v>1.96</v>
          </cell>
          <cell r="K386">
            <v>56.62</v>
          </cell>
          <cell r="L386">
            <v>56.62</v>
          </cell>
          <cell r="M386">
            <v>0.09</v>
          </cell>
          <cell r="N386">
            <v>0.2</v>
          </cell>
          <cell r="T386">
            <v>6.62</v>
          </cell>
          <cell r="V386">
            <v>0.04</v>
          </cell>
          <cell r="W386">
            <v>0.02</v>
          </cell>
          <cell r="AE386">
            <v>0.24</v>
          </cell>
          <cell r="AR386">
            <v>0.48</v>
          </cell>
        </row>
        <row r="387">
          <cell r="F387" t="str">
            <v>CR_GR.APE.EN_DISTR</v>
          </cell>
          <cell r="G387">
            <v>4.6500000000000004</v>
          </cell>
          <cell r="H387">
            <v>4.0199999999999996</v>
          </cell>
          <cell r="I387">
            <v>-0.39</v>
          </cell>
          <cell r="J387">
            <v>136.68</v>
          </cell>
          <cell r="K387">
            <v>6.1</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CR_GR.APE.EN_FTL</v>
          </cell>
          <cell r="G388">
            <v>0.01</v>
          </cell>
          <cell r="H388">
            <v>-6.16</v>
          </cell>
          <cell r="I388">
            <v>-0.39</v>
          </cell>
          <cell r="J388">
            <v>0.5</v>
          </cell>
          <cell r="K388">
            <v>6.1</v>
          </cell>
          <cell r="L388">
            <v>6.1</v>
          </cell>
          <cell r="M388">
            <v>0.01</v>
          </cell>
          <cell r="S388">
            <v>1.23</v>
          </cell>
          <cell r="T388">
            <v>0.06</v>
          </cell>
          <cell r="X388">
            <v>0.11</v>
          </cell>
          <cell r="Z388">
            <v>0.59</v>
          </cell>
          <cell r="AA388">
            <v>0.09</v>
          </cell>
          <cell r="AF388">
            <v>0.5</v>
          </cell>
          <cell r="AR388">
            <v>3.04</v>
          </cell>
        </row>
        <row r="389">
          <cell r="F389" t="str">
            <v>CR_GR.APE.EN_HYDRO</v>
          </cell>
          <cell r="G389">
            <v>0.02</v>
          </cell>
          <cell r="H389">
            <v>3.54</v>
          </cell>
          <cell r="I389">
            <v>11.41</v>
          </cell>
          <cell r="J389">
            <v>0.45</v>
          </cell>
          <cell r="K389">
            <v>56.62</v>
          </cell>
          <cell r="L389">
            <v>6.1</v>
          </cell>
          <cell r="M389">
            <v>0.17</v>
          </cell>
          <cell r="N389">
            <v>0.11</v>
          </cell>
          <cell r="S389">
            <v>0.32</v>
          </cell>
          <cell r="T389">
            <v>3.47</v>
          </cell>
          <cell r="W389">
            <v>0.04</v>
          </cell>
          <cell r="X389">
            <v>0.01</v>
          </cell>
          <cell r="Z389">
            <v>0.97</v>
          </cell>
          <cell r="AF389">
            <v>0.45</v>
          </cell>
          <cell r="AR389">
            <v>2.4300000000000002</v>
          </cell>
        </row>
        <row r="390">
          <cell r="F390" t="str">
            <v>CR_GR.APE.EN_POWER</v>
          </cell>
          <cell r="G390">
            <v>0.11</v>
          </cell>
          <cell r="H390">
            <v>0.52</v>
          </cell>
          <cell r="I390">
            <v>47.59</v>
          </cell>
          <cell r="J390">
            <v>1.1000000000000001</v>
          </cell>
          <cell r="K390">
            <v>333.73</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CR_GR.APE.EN_PROD</v>
          </cell>
          <cell r="G391">
            <v>1.1499999999999999</v>
          </cell>
          <cell r="H391">
            <v>1.64</v>
          </cell>
          <cell r="I391">
            <v>40.97</v>
          </cell>
          <cell r="J391">
            <v>199.8</v>
          </cell>
          <cell r="K391">
            <v>324.24</v>
          </cell>
          <cell r="L391">
            <v>334.31</v>
          </cell>
          <cell r="M391">
            <v>3.18</v>
          </cell>
          <cell r="N391">
            <v>381.82</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CR_GR.APE.EN_TRADE</v>
          </cell>
          <cell r="G392">
            <v>0.02</v>
          </cell>
          <cell r="H392">
            <v>0.02</v>
          </cell>
          <cell r="I392">
            <v>47.59</v>
          </cell>
          <cell r="J392">
            <v>13.06</v>
          </cell>
          <cell r="K392">
            <v>333.73</v>
          </cell>
          <cell r="L392">
            <v>324.24</v>
          </cell>
          <cell r="M392">
            <v>0.1</v>
          </cell>
          <cell r="N392">
            <v>2.08</v>
          </cell>
          <cell r="Q392">
            <v>16.02</v>
          </cell>
          <cell r="S392">
            <v>1.02</v>
          </cell>
          <cell r="T392">
            <v>2.8</v>
          </cell>
          <cell r="X392">
            <v>0.04</v>
          </cell>
          <cell r="Z392">
            <v>0.21</v>
          </cell>
          <cell r="AA392">
            <v>0.1</v>
          </cell>
          <cell r="AF392">
            <v>13.06</v>
          </cell>
          <cell r="AR392">
            <v>45.73</v>
          </cell>
        </row>
        <row r="393">
          <cell r="F393" t="str">
            <v>CR_GR.APE.ENEL_IT</v>
          </cell>
          <cell r="G393">
            <v>0.16</v>
          </cell>
          <cell r="H393">
            <v>-10.93</v>
          </cell>
          <cell r="I393">
            <v>6.62</v>
          </cell>
          <cell r="J393">
            <v>3.95</v>
          </cell>
          <cell r="K393">
            <v>9.49</v>
          </cell>
          <cell r="L393">
            <v>334.31</v>
          </cell>
          <cell r="M393">
            <v>2.4700000000000002</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CR_GR.APE.ENEL_SI</v>
          </cell>
          <cell r="G394">
            <v>0.01</v>
          </cell>
          <cell r="H394">
            <v>0.01</v>
          </cell>
          <cell r="I394">
            <v>47.59</v>
          </cell>
          <cell r="J394">
            <v>0.95</v>
          </cell>
          <cell r="K394">
            <v>333.73</v>
          </cell>
          <cell r="L394">
            <v>10.07</v>
          </cell>
          <cell r="M394">
            <v>1.41</v>
          </cell>
          <cell r="N394">
            <v>-0.01</v>
          </cell>
          <cell r="S394">
            <v>0.65</v>
          </cell>
          <cell r="T394">
            <v>-2.94</v>
          </cell>
          <cell r="X394">
            <v>0.12</v>
          </cell>
          <cell r="Z394">
            <v>0.49</v>
          </cell>
          <cell r="AA394">
            <v>0.21</v>
          </cell>
          <cell r="AF394">
            <v>0.95</v>
          </cell>
          <cell r="AR394">
            <v>4.8</v>
          </cell>
        </row>
        <row r="395">
          <cell r="F395" t="str">
            <v>CR_GR.APE.ERGA</v>
          </cell>
          <cell r="G395">
            <v>0.25</v>
          </cell>
          <cell r="H395">
            <v>0.08</v>
          </cell>
          <cell r="I395">
            <v>0.12</v>
          </cell>
          <cell r="J395">
            <v>1.44</v>
          </cell>
          <cell r="K395">
            <v>544.45000000000005</v>
          </cell>
          <cell r="L395">
            <v>334.31</v>
          </cell>
          <cell r="M395">
            <v>0.92</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CR_GR.APE.EUROGEN</v>
          </cell>
          <cell r="G396">
            <v>0.22</v>
          </cell>
          <cell r="H396">
            <v>0.11</v>
          </cell>
          <cell r="I396">
            <v>57.67</v>
          </cell>
          <cell r="J396">
            <v>6.13</v>
          </cell>
          <cell r="K396">
            <v>400.02</v>
          </cell>
          <cell r="L396">
            <v>544.45000000000005</v>
          </cell>
          <cell r="M396">
            <v>0.59</v>
          </cell>
          <cell r="N396">
            <v>93.45</v>
          </cell>
          <cell r="O396">
            <v>0.13</v>
          </cell>
          <cell r="P396">
            <v>85.3</v>
          </cell>
          <cell r="Q396">
            <v>6.89</v>
          </cell>
          <cell r="S396">
            <v>1.95</v>
          </cell>
          <cell r="T396">
            <v>0.7</v>
          </cell>
          <cell r="X396">
            <v>0.78</v>
          </cell>
          <cell r="Z396">
            <v>0.68</v>
          </cell>
          <cell r="AA396">
            <v>0.05</v>
          </cell>
          <cell r="AC396">
            <v>0.04</v>
          </cell>
          <cell r="AF396">
            <v>6.13</v>
          </cell>
          <cell r="AR396">
            <v>202.45</v>
          </cell>
        </row>
        <row r="397">
          <cell r="F397" t="str">
            <v>CR_GR.APE.FACTOR</v>
          </cell>
          <cell r="G397">
            <v>404.48</v>
          </cell>
          <cell r="H397">
            <v>64.900000000000006</v>
          </cell>
          <cell r="I397">
            <v>71.88</v>
          </cell>
          <cell r="J397">
            <v>3.19</v>
          </cell>
          <cell r="K397">
            <v>544.45000000000005</v>
          </cell>
          <cell r="L397">
            <v>400.02</v>
          </cell>
          <cell r="S397">
            <v>0.02</v>
          </cell>
          <cell r="T397">
            <v>0.06</v>
          </cell>
          <cell r="Z397">
            <v>0.01</v>
          </cell>
          <cell r="AR397">
            <v>0.03</v>
          </cell>
        </row>
        <row r="398">
          <cell r="F398" t="str">
            <v>CR_GR.APE.INTERPW</v>
          </cell>
          <cell r="G398">
            <v>0.11</v>
          </cell>
          <cell r="H398">
            <v>0.15</v>
          </cell>
          <cell r="I398">
            <v>14.21</v>
          </cell>
          <cell r="J398">
            <v>0.24</v>
          </cell>
          <cell r="K398">
            <v>144.43</v>
          </cell>
          <cell r="L398">
            <v>544.45000000000005</v>
          </cell>
          <cell r="M398">
            <v>0.27</v>
          </cell>
          <cell r="N398">
            <v>22.12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CR_GR.APE.SEI</v>
          </cell>
          <cell r="G399">
            <v>0.14000000000000001</v>
          </cell>
          <cell r="H399">
            <v>64.900000000000006</v>
          </cell>
          <cell r="I399">
            <v>71.88</v>
          </cell>
          <cell r="J399">
            <v>2.2400000000000002</v>
          </cell>
          <cell r="K399">
            <v>544.45000000000005</v>
          </cell>
          <cell r="L399">
            <v>144.43</v>
          </cell>
          <cell r="M399">
            <v>1.85</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CR_GR.APE.SFERA</v>
          </cell>
          <cell r="G400">
            <v>0.01</v>
          </cell>
          <cell r="H400">
            <v>0.03</v>
          </cell>
          <cell r="I400">
            <v>19.190000000000001</v>
          </cell>
          <cell r="J400">
            <v>0.43</v>
          </cell>
          <cell r="K400">
            <v>147.24</v>
          </cell>
          <cell r="L400">
            <v>544.45000000000005</v>
          </cell>
          <cell r="M400">
            <v>-0.01</v>
          </cell>
          <cell r="N400">
            <v>-0.01</v>
          </cell>
          <cell r="S400">
            <v>0.37</v>
          </cell>
          <cell r="T400">
            <v>-2.2000000000000002</v>
          </cell>
          <cell r="X400">
            <v>1.44</v>
          </cell>
          <cell r="Z400">
            <v>0.63</v>
          </cell>
          <cell r="AF400">
            <v>0.43</v>
          </cell>
          <cell r="AR400">
            <v>3.34</v>
          </cell>
        </row>
        <row r="401">
          <cell r="F401" t="str">
            <v>CR_GR.APE.SOLE</v>
          </cell>
          <cell r="G401">
            <v>0.04</v>
          </cell>
          <cell r="H401">
            <v>0.01</v>
          </cell>
          <cell r="I401">
            <v>19.190000000000001</v>
          </cell>
          <cell r="J401">
            <v>2.5</v>
          </cell>
          <cell r="K401">
            <v>155.16</v>
          </cell>
          <cell r="L401">
            <v>147.24</v>
          </cell>
          <cell r="M401">
            <v>14.96</v>
          </cell>
          <cell r="N401">
            <v>-15.57</v>
          </cell>
          <cell r="S401">
            <v>0.83</v>
          </cell>
          <cell r="T401">
            <v>-162.09</v>
          </cell>
          <cell r="X401">
            <v>0.7</v>
          </cell>
          <cell r="Z401">
            <v>1.1299999999999999</v>
          </cell>
          <cell r="AA401">
            <v>7.0000000000000007E-2</v>
          </cell>
          <cell r="AF401">
            <v>2.5</v>
          </cell>
          <cell r="AR401">
            <v>22.74</v>
          </cell>
        </row>
        <row r="402">
          <cell r="F402" t="str">
            <v>CR_GR.APE.TERNA</v>
          </cell>
          <cell r="G402">
            <v>0.36</v>
          </cell>
          <cell r="H402">
            <v>0.54</v>
          </cell>
          <cell r="I402">
            <v>19.190000000000001</v>
          </cell>
          <cell r="J402">
            <v>3.88</v>
          </cell>
          <cell r="K402">
            <v>0.01</v>
          </cell>
          <cell r="L402">
            <v>155.16</v>
          </cell>
          <cell r="M402">
            <v>4.12</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CR_GR.APE.VALDIS</v>
          </cell>
          <cell r="G403">
            <v>-5.68</v>
          </cell>
          <cell r="H403">
            <v>-2.2400000000000002</v>
          </cell>
          <cell r="I403">
            <v>19.190000000000001</v>
          </cell>
          <cell r="J403">
            <v>0</v>
          </cell>
          <cell r="K403">
            <v>-7.92</v>
          </cell>
          <cell r="L403">
            <v>147.24</v>
          </cell>
          <cell r="M403">
            <v>0.17</v>
          </cell>
          <cell r="N403">
            <v>12.81</v>
          </cell>
          <cell r="S403">
            <v>0.42</v>
          </cell>
          <cell r="T403">
            <v>-8.8599999999999905</v>
          </cell>
          <cell r="X403">
            <v>0.05</v>
          </cell>
          <cell r="AE403">
            <v>0.64</v>
          </cell>
          <cell r="AR403">
            <v>1.28</v>
          </cell>
        </row>
        <row r="404">
          <cell r="F404" t="str">
            <v>CR_GR.APE.VALGEN</v>
          </cell>
          <cell r="G404">
            <v>98.6</v>
          </cell>
          <cell r="H404">
            <v>19.43</v>
          </cell>
          <cell r="I404">
            <v>19.190000000000001</v>
          </cell>
          <cell r="J404">
            <v>0</v>
          </cell>
          <cell r="K404">
            <v>147.24</v>
          </cell>
          <cell r="L404">
            <v>-7.92</v>
          </cell>
          <cell r="M404">
            <v>-6.23</v>
          </cell>
          <cell r="N404">
            <v>-0.16</v>
          </cell>
          <cell r="S404">
            <v>1.1299999999999999</v>
          </cell>
          <cell r="T404">
            <v>96.63</v>
          </cell>
          <cell r="V404">
            <v>0.02</v>
          </cell>
          <cell r="AE404">
            <v>0.02</v>
          </cell>
          <cell r="AR404">
            <v>0.04</v>
          </cell>
        </row>
        <row r="405">
          <cell r="F405" t="str">
            <v>CR_GR.APE.WIND</v>
          </cell>
          <cell r="G405">
            <v>0.01</v>
          </cell>
          <cell r="H405">
            <v>0.01</v>
          </cell>
          <cell r="I405">
            <v>185.45</v>
          </cell>
          <cell r="J405">
            <v>54.78</v>
          </cell>
          <cell r="K405">
            <v>2.33</v>
          </cell>
          <cell r="L405">
            <v>147.24</v>
          </cell>
          <cell r="M405">
            <v>3.06</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CR_GR.CHI</v>
          </cell>
          <cell r="G406">
            <v>7.14</v>
          </cell>
          <cell r="H406">
            <v>19.559999999999999</v>
          </cell>
          <cell r="I406">
            <v>1.28</v>
          </cell>
          <cell r="J406">
            <v>192.88</v>
          </cell>
          <cell r="K406">
            <v>11.63</v>
          </cell>
          <cell r="L406">
            <v>974.67</v>
          </cell>
          <cell r="M406">
            <v>36</v>
          </cell>
          <cell r="N406">
            <v>473.97</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CR_GR.CHI.BIZ_CAPITAL</v>
          </cell>
          <cell r="G407">
            <v>786.71</v>
          </cell>
          <cell r="H407">
            <v>3.33</v>
          </cell>
          <cell r="I407">
            <v>11.12</v>
          </cell>
          <cell r="J407">
            <v>0.01</v>
          </cell>
          <cell r="K407">
            <v>17.32</v>
          </cell>
          <cell r="L407">
            <v>31.56</v>
          </cell>
          <cell r="N407">
            <v>-0.18</v>
          </cell>
          <cell r="S407">
            <v>0.02</v>
          </cell>
          <cell r="T407">
            <v>4.83</v>
          </cell>
          <cell r="Z407">
            <v>0.03</v>
          </cell>
          <cell r="AF407">
            <v>0.01</v>
          </cell>
          <cell r="AR407">
            <v>7.0000000000000007E-2</v>
          </cell>
        </row>
        <row r="408">
          <cell r="F408" t="str">
            <v>CR_GR.CHI.CESAP</v>
          </cell>
          <cell r="G408">
            <v>786.71</v>
          </cell>
          <cell r="H408">
            <v>5.94</v>
          </cell>
          <cell r="I408">
            <v>-0.16</v>
          </cell>
          <cell r="J408">
            <v>0.4</v>
          </cell>
          <cell r="K408">
            <v>6.01</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CR_GR.CHI.CESI</v>
          </cell>
          <cell r="G409">
            <v>0.14000000000000001</v>
          </cell>
          <cell r="H409">
            <v>7.0000000000000007E-2</v>
          </cell>
          <cell r="I409">
            <v>0.17</v>
          </cell>
          <cell r="J409">
            <v>0.05</v>
          </cell>
          <cell r="K409">
            <v>-10.6</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CR_GR.CHI.COL_GAS</v>
          </cell>
          <cell r="G410">
            <v>0.02</v>
          </cell>
          <cell r="H410">
            <v>7.0000000000000007E-2</v>
          </cell>
          <cell r="I410">
            <v>-0.95</v>
          </cell>
          <cell r="J410">
            <v>0</v>
          </cell>
          <cell r="K410">
            <v>203.59</v>
          </cell>
          <cell r="L410">
            <v>-10.6</v>
          </cell>
          <cell r="M410">
            <v>-4.79</v>
          </cell>
          <cell r="T410">
            <v>-4.79</v>
          </cell>
          <cell r="Z410">
            <v>0.01</v>
          </cell>
          <cell r="AA410">
            <v>0.05</v>
          </cell>
          <cell r="AD410">
            <v>0.02</v>
          </cell>
          <cell r="AE410">
            <v>0.1</v>
          </cell>
          <cell r="AR410">
            <v>0.2</v>
          </cell>
        </row>
        <row r="411">
          <cell r="F411" t="str">
            <v>CR_GR.CHI.CONPH</v>
          </cell>
          <cell r="G411">
            <v>1440</v>
          </cell>
          <cell r="H411">
            <v>11.15</v>
          </cell>
          <cell r="I411">
            <v>-0.95</v>
          </cell>
          <cell r="J411">
            <v>0</v>
          </cell>
          <cell r="K411">
            <v>1453.73</v>
          </cell>
          <cell r="L411">
            <v>212.8</v>
          </cell>
          <cell r="M411">
            <v>-2.12</v>
          </cell>
          <cell r="N411">
            <v>0.02</v>
          </cell>
          <cell r="S411">
            <v>0.02</v>
          </cell>
          <cell r="T411">
            <v>-8.6300000000000008</v>
          </cell>
          <cell r="Z411">
            <v>0</v>
          </cell>
          <cell r="AD411">
            <v>0.02</v>
          </cell>
          <cell r="AR411">
            <v>0.04</v>
          </cell>
        </row>
        <row r="412">
          <cell r="F412" t="str">
            <v>CR_GR.CHI.CORPORATE</v>
          </cell>
          <cell r="G412">
            <v>7.0000000000000007E-2</v>
          </cell>
          <cell r="H412">
            <v>0.3</v>
          </cell>
          <cell r="I412">
            <v>2.58</v>
          </cell>
          <cell r="J412">
            <v>1.18</v>
          </cell>
          <cell r="K412">
            <v>0.03</v>
          </cell>
          <cell r="L412">
            <v>1453.73</v>
          </cell>
          <cell r="M412">
            <v>0.11</v>
          </cell>
          <cell r="N412">
            <v>0.04</v>
          </cell>
          <cell r="S412">
            <v>5.18</v>
          </cell>
          <cell r="T412">
            <v>1.33</v>
          </cell>
          <cell r="X412">
            <v>0.4</v>
          </cell>
          <cell r="Z412">
            <v>6.02</v>
          </cell>
          <cell r="AA412">
            <v>0.12</v>
          </cell>
          <cell r="AB412">
            <v>1</v>
          </cell>
          <cell r="AD412">
            <v>56.28</v>
          </cell>
          <cell r="AR412">
            <v>69.510000000000005</v>
          </cell>
        </row>
        <row r="413">
          <cell r="F413" t="str">
            <v>CR_GR.CHI.DALM_TR</v>
          </cell>
          <cell r="G413">
            <v>529.05999999999995</v>
          </cell>
          <cell r="H413">
            <v>452.98</v>
          </cell>
          <cell r="I413">
            <v>25.96</v>
          </cell>
          <cell r="J413">
            <v>0.01</v>
          </cell>
          <cell r="K413">
            <v>1021.05</v>
          </cell>
          <cell r="L413">
            <v>1453.73</v>
          </cell>
          <cell r="M413">
            <v>-0.73</v>
          </cell>
          <cell r="N413">
            <v>-0.01</v>
          </cell>
          <cell r="T413">
            <v>-1.95</v>
          </cell>
          <cell r="Z413">
            <v>1.03</v>
          </cell>
          <cell r="AD413">
            <v>0.05</v>
          </cell>
          <cell r="AF413">
            <v>0.01</v>
          </cell>
          <cell r="AR413">
            <v>1.1000000000000001</v>
          </cell>
        </row>
        <row r="414">
          <cell r="F414" t="str">
            <v>CR_GR.CHI.DEVAL</v>
          </cell>
          <cell r="G414">
            <v>0.01</v>
          </cell>
          <cell r="H414">
            <v>452.98</v>
          </cell>
          <cell r="I414">
            <v>25.96</v>
          </cell>
          <cell r="J414">
            <v>13.05</v>
          </cell>
          <cell r="K414">
            <v>1021.05</v>
          </cell>
          <cell r="L414">
            <v>1021.05</v>
          </cell>
          <cell r="M414">
            <v>0.01</v>
          </cell>
          <cell r="N414">
            <v>0.02</v>
          </cell>
          <cell r="T414">
            <v>-7.57</v>
          </cell>
          <cell r="Z414">
            <v>0.12</v>
          </cell>
          <cell r="AR414">
            <v>0.14000000000000001</v>
          </cell>
        </row>
        <row r="415">
          <cell r="F415" t="str">
            <v>CR_GR.CHI.EL_AMBIE</v>
          </cell>
          <cell r="G415">
            <v>15314.51</v>
          </cell>
          <cell r="H415">
            <v>745.84</v>
          </cell>
          <cell r="I415">
            <v>3121.17</v>
          </cell>
          <cell r="J415">
            <v>960.49</v>
          </cell>
          <cell r="K415">
            <v>20142.009999999998</v>
          </cell>
          <cell r="L415">
            <v>1021.05</v>
          </cell>
          <cell r="N415">
            <v>16.329999999999998</v>
          </cell>
          <cell r="P415">
            <v>0.64</v>
          </cell>
          <cell r="S415">
            <v>1.17</v>
          </cell>
          <cell r="T415">
            <v>833.67</v>
          </cell>
          <cell r="Z415">
            <v>0.03</v>
          </cell>
          <cell r="AR415">
            <v>0.03</v>
          </cell>
        </row>
        <row r="416">
          <cell r="F416" t="str">
            <v>CR_GR.CHI.EL_GEN</v>
          </cell>
          <cell r="G416">
            <v>2791.34</v>
          </cell>
          <cell r="H416">
            <v>123.77</v>
          </cell>
          <cell r="I416">
            <v>456.62</v>
          </cell>
          <cell r="J416">
            <v>132.21</v>
          </cell>
          <cell r="K416">
            <v>3503.94</v>
          </cell>
          <cell r="L416">
            <v>20142.009999999998</v>
          </cell>
          <cell r="N416">
            <v>35.08</v>
          </cell>
          <cell r="O416">
            <v>7.82</v>
          </cell>
          <cell r="P416">
            <v>3.58</v>
          </cell>
          <cell r="R416">
            <v>33.99</v>
          </cell>
          <cell r="S416">
            <v>6.62</v>
          </cell>
          <cell r="T416">
            <v>1652.69</v>
          </cell>
          <cell r="AD416">
            <v>0.44</v>
          </cell>
          <cell r="AE416">
            <v>0.44</v>
          </cell>
          <cell r="AR416">
            <v>0.88</v>
          </cell>
        </row>
        <row r="417">
          <cell r="F417" t="str">
            <v>CR_GR.CHI.EN_DISTR</v>
          </cell>
          <cell r="G417">
            <v>4.16</v>
          </cell>
          <cell r="H417">
            <v>9.0299999999999994</v>
          </cell>
          <cell r="I417">
            <v>1288.69</v>
          </cell>
          <cell r="J417">
            <v>112.88</v>
          </cell>
          <cell r="K417">
            <v>0.31</v>
          </cell>
          <cell r="L417">
            <v>3503.94</v>
          </cell>
          <cell r="M417">
            <v>204.49</v>
          </cell>
          <cell r="N417">
            <v>33.94</v>
          </cell>
          <cell r="O417">
            <v>10.81</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CR_GR.CHI.EN_FTL</v>
          </cell>
          <cell r="G418">
            <v>0.01</v>
          </cell>
          <cell r="H418">
            <v>356.88</v>
          </cell>
          <cell r="I418">
            <v>1375.86</v>
          </cell>
          <cell r="J418">
            <v>69.87</v>
          </cell>
          <cell r="K418">
            <v>8102.65</v>
          </cell>
          <cell r="L418">
            <v>8535.42</v>
          </cell>
          <cell r="N418">
            <v>35.08</v>
          </cell>
          <cell r="O418">
            <v>7.82</v>
          </cell>
          <cell r="P418">
            <v>3.58</v>
          </cell>
          <cell r="R418">
            <v>33.99</v>
          </cell>
          <cell r="S418">
            <v>0.82</v>
          </cell>
          <cell r="T418">
            <v>1652.69</v>
          </cell>
          <cell r="X418">
            <v>0.09</v>
          </cell>
          <cell r="Z418">
            <v>0.28999999999999998</v>
          </cell>
          <cell r="AA418">
            <v>0.01</v>
          </cell>
          <cell r="AD418">
            <v>0.02</v>
          </cell>
          <cell r="AF418">
            <v>69.87</v>
          </cell>
          <cell r="AR418">
            <v>140.97999999999999</v>
          </cell>
        </row>
        <row r="419">
          <cell r="F419" t="str">
            <v>CR_GR.CHI.EN_HYDRO</v>
          </cell>
          <cell r="G419">
            <v>0.02</v>
          </cell>
          <cell r="H419">
            <v>452.98</v>
          </cell>
          <cell r="I419">
            <v>25.96</v>
          </cell>
          <cell r="J419">
            <v>0.01</v>
          </cell>
          <cell r="K419">
            <v>744.32</v>
          </cell>
          <cell r="L419">
            <v>8102.65</v>
          </cell>
          <cell r="M419">
            <v>0.67</v>
          </cell>
          <cell r="N419">
            <v>1.1399999999999999</v>
          </cell>
          <cell r="O419">
            <v>-3.33</v>
          </cell>
          <cell r="P419">
            <v>3.58</v>
          </cell>
          <cell r="R419">
            <v>33.99</v>
          </cell>
          <cell r="S419">
            <v>0.21</v>
          </cell>
          <cell r="T419">
            <v>-531.09</v>
          </cell>
          <cell r="Z419">
            <v>0.36</v>
          </cell>
          <cell r="AA419">
            <v>0.03</v>
          </cell>
          <cell r="AD419">
            <v>0.05</v>
          </cell>
          <cell r="AF419">
            <v>0.01</v>
          </cell>
          <cell r="AR419">
            <v>1.36</v>
          </cell>
        </row>
        <row r="420">
          <cell r="F420" t="str">
            <v>CR_GR.CHI.EN_POWER</v>
          </cell>
          <cell r="G420">
            <v>0.11</v>
          </cell>
          <cell r="H420">
            <v>1.24</v>
          </cell>
          <cell r="I420">
            <v>25.96</v>
          </cell>
          <cell r="J420">
            <v>0.43</v>
          </cell>
          <cell r="K420">
            <v>0</v>
          </cell>
          <cell r="L420">
            <v>744.32</v>
          </cell>
          <cell r="M420">
            <v>0.59</v>
          </cell>
          <cell r="N420">
            <v>35.08</v>
          </cell>
          <cell r="O420">
            <v>0.6</v>
          </cell>
          <cell r="P420">
            <v>3.58</v>
          </cell>
          <cell r="R420">
            <v>33.99</v>
          </cell>
          <cell r="S420">
            <v>1.08</v>
          </cell>
          <cell r="T420">
            <v>1652.69</v>
          </cell>
          <cell r="V420">
            <v>0.05</v>
          </cell>
          <cell r="W420">
            <v>0.06</v>
          </cell>
          <cell r="X420">
            <v>56.05</v>
          </cell>
          <cell r="Z420">
            <v>2.04</v>
          </cell>
          <cell r="AA420">
            <v>0.1</v>
          </cell>
          <cell r="AD420">
            <v>0.28999999999999998</v>
          </cell>
          <cell r="AF420">
            <v>0.43</v>
          </cell>
          <cell r="AR420">
            <v>63.07</v>
          </cell>
        </row>
        <row r="421">
          <cell r="F421" t="str">
            <v>CR_GR.CHI.EN_PROD</v>
          </cell>
          <cell r="G421">
            <v>1.04</v>
          </cell>
          <cell r="H421">
            <v>6.46</v>
          </cell>
          <cell r="I421">
            <v>25.96</v>
          </cell>
          <cell r="J421">
            <v>4.4400000000000004</v>
          </cell>
          <cell r="K421">
            <v>2940.49</v>
          </cell>
          <cell r="L421">
            <v>744.32</v>
          </cell>
          <cell r="M421">
            <v>0.48</v>
          </cell>
          <cell r="N421">
            <v>301.76</v>
          </cell>
          <cell r="O421">
            <v>1.19</v>
          </cell>
          <cell r="P421">
            <v>138.76</v>
          </cell>
          <cell r="R421">
            <v>33.99</v>
          </cell>
          <cell r="S421">
            <v>9.1</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CR_GR.CHI.EN_TRADE</v>
          </cell>
          <cell r="G422">
            <v>0.02</v>
          </cell>
          <cell r="I422">
            <v>373.3</v>
          </cell>
          <cell r="J422">
            <v>0.08</v>
          </cell>
          <cell r="K422">
            <v>375.71</v>
          </cell>
          <cell r="L422">
            <v>2940.49</v>
          </cell>
          <cell r="M422">
            <v>0.22</v>
          </cell>
          <cell r="N422">
            <v>32.15</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CR_GR.CHI.ENEL_IT</v>
          </cell>
          <cell r="G423">
            <v>0.17</v>
          </cell>
          <cell r="H423">
            <v>7.0000000000000007E-2</v>
          </cell>
          <cell r="I423">
            <v>388.68</v>
          </cell>
          <cell r="J423">
            <v>0.18</v>
          </cell>
          <cell r="K423">
            <v>1064.98</v>
          </cell>
          <cell r="L423">
            <v>375.71</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CR_GR.CHI.ENEL_SI</v>
          </cell>
          <cell r="G424">
            <v>0.03</v>
          </cell>
          <cell r="H424">
            <v>18.489999999999998</v>
          </cell>
          <cell r="I424">
            <v>0.8</v>
          </cell>
          <cell r="J424">
            <v>0.04</v>
          </cell>
          <cell r="K424">
            <v>1499.8</v>
          </cell>
          <cell r="L424">
            <v>1064.98</v>
          </cell>
          <cell r="M424">
            <v>1.62</v>
          </cell>
          <cell r="N424">
            <v>4.41</v>
          </cell>
          <cell r="O424">
            <v>-3.33</v>
          </cell>
          <cell r="P424">
            <v>2.94</v>
          </cell>
          <cell r="R424">
            <v>33.99</v>
          </cell>
          <cell r="S424">
            <v>1.41</v>
          </cell>
          <cell r="T424">
            <v>-297.45999999999998</v>
          </cell>
          <cell r="X424">
            <v>0.1</v>
          </cell>
          <cell r="Z424">
            <v>0.44</v>
          </cell>
          <cell r="AA424">
            <v>0.02</v>
          </cell>
          <cell r="AD424">
            <v>0.03</v>
          </cell>
          <cell r="AF424">
            <v>0.04</v>
          </cell>
          <cell r="AR424">
            <v>4.53</v>
          </cell>
        </row>
        <row r="425">
          <cell r="F425" t="str">
            <v>CR_GR.CHI.ERGA</v>
          </cell>
          <cell r="G425">
            <v>0.26</v>
          </cell>
          <cell r="H425">
            <v>0.18</v>
          </cell>
          <cell r="I425">
            <v>0.31</v>
          </cell>
          <cell r="J425">
            <v>0.73</v>
          </cell>
          <cell r="K425">
            <v>276.73</v>
          </cell>
          <cell r="L425">
            <v>1499.8</v>
          </cell>
          <cell r="M425">
            <v>3.57</v>
          </cell>
          <cell r="N425">
            <v>18.75</v>
          </cell>
          <cell r="O425">
            <v>0.36</v>
          </cell>
          <cell r="P425">
            <v>2.94</v>
          </cell>
          <cell r="Q425">
            <v>0.59</v>
          </cell>
          <cell r="R425">
            <v>33.99</v>
          </cell>
          <cell r="S425">
            <v>1.66</v>
          </cell>
          <cell r="T425">
            <v>819.02</v>
          </cell>
          <cell r="X425">
            <v>1.32</v>
          </cell>
          <cell r="Z425">
            <v>0.38</v>
          </cell>
          <cell r="AA425">
            <v>0.23</v>
          </cell>
          <cell r="AD425">
            <v>1.32</v>
          </cell>
          <cell r="AF425">
            <v>0.73</v>
          </cell>
          <cell r="AR425">
            <v>11.64</v>
          </cell>
        </row>
        <row r="426">
          <cell r="F426" t="str">
            <v>CR_GR.CHI.EUROGEN</v>
          </cell>
          <cell r="G426">
            <v>0.2</v>
          </cell>
          <cell r="H426">
            <v>0.14000000000000001</v>
          </cell>
          <cell r="I426">
            <v>294.24</v>
          </cell>
          <cell r="J426">
            <v>1.2</v>
          </cell>
          <cell r="K426">
            <v>276.73</v>
          </cell>
          <cell r="L426">
            <v>276.73</v>
          </cell>
          <cell r="M426">
            <v>0.17</v>
          </cell>
          <cell r="N426">
            <v>114.56</v>
          </cell>
          <cell r="O426">
            <v>0.06</v>
          </cell>
          <cell r="P426">
            <v>64.599999999999994</v>
          </cell>
          <cell r="Q426">
            <v>0.7</v>
          </cell>
          <cell r="S426">
            <v>1.29</v>
          </cell>
          <cell r="T426">
            <v>58.13</v>
          </cell>
          <cell r="X426">
            <v>0.64</v>
          </cell>
          <cell r="Z426">
            <v>0.32</v>
          </cell>
          <cell r="AA426">
            <v>0.03</v>
          </cell>
          <cell r="AD426">
            <v>0.77</v>
          </cell>
          <cell r="AF426">
            <v>1.2</v>
          </cell>
          <cell r="AR426">
            <v>185.82</v>
          </cell>
        </row>
        <row r="427">
          <cell r="F427" t="str">
            <v>CR_GR.CHI.FACTOR</v>
          </cell>
          <cell r="G427">
            <v>18784.060000000001</v>
          </cell>
          <cell r="H427">
            <v>1198.82</v>
          </cell>
          <cell r="I427">
            <v>3147.13</v>
          </cell>
          <cell r="J427">
            <v>973.54</v>
          </cell>
          <cell r="K427">
            <v>24103.55</v>
          </cell>
          <cell r="L427">
            <v>276.73</v>
          </cell>
          <cell r="M427">
            <v>11.8</v>
          </cell>
          <cell r="N427">
            <v>3.89</v>
          </cell>
          <cell r="O427">
            <v>0.1</v>
          </cell>
          <cell r="S427">
            <v>0.01</v>
          </cell>
          <cell r="T427">
            <v>51.75</v>
          </cell>
          <cell r="Z427">
            <v>0.01</v>
          </cell>
          <cell r="AR427">
            <v>0.02</v>
          </cell>
        </row>
        <row r="428">
          <cell r="F428" t="str">
            <v>CR_GR.CHI.INTERPW</v>
          </cell>
          <cell r="G428">
            <v>0.11</v>
          </cell>
          <cell r="H428">
            <v>0.37</v>
          </cell>
          <cell r="I428">
            <v>3147.13</v>
          </cell>
          <cell r="J428">
            <v>0.2</v>
          </cell>
          <cell r="K428">
            <v>276.73</v>
          </cell>
          <cell r="L428">
            <v>24103.55</v>
          </cell>
          <cell r="M428">
            <v>0.13</v>
          </cell>
          <cell r="N428">
            <v>25.5</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CR_GR.CHI.SEI</v>
          </cell>
          <cell r="G429">
            <v>0.14000000000000001</v>
          </cell>
          <cell r="H429">
            <v>0.01</v>
          </cell>
          <cell r="I429">
            <v>89.5</v>
          </cell>
          <cell r="J429">
            <v>0.98</v>
          </cell>
          <cell r="K429">
            <v>0.69</v>
          </cell>
          <cell r="L429">
            <v>276.73</v>
          </cell>
          <cell r="M429">
            <v>6.77</v>
          </cell>
          <cell r="N429">
            <v>1.35</v>
          </cell>
          <cell r="O429">
            <v>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CR_GR.CHI.SFERA</v>
          </cell>
          <cell r="G430">
            <v>0.01</v>
          </cell>
          <cell r="H430">
            <v>0.11</v>
          </cell>
          <cell r="I430">
            <v>2.33</v>
          </cell>
          <cell r="J430">
            <v>0.02</v>
          </cell>
          <cell r="K430">
            <v>11.88</v>
          </cell>
          <cell r="L430">
            <v>276.73</v>
          </cell>
          <cell r="M430">
            <v>0.02</v>
          </cell>
          <cell r="N430">
            <v>1.35</v>
          </cell>
          <cell r="O430">
            <v>0.06</v>
          </cell>
          <cell r="P430">
            <v>0.46</v>
          </cell>
          <cell r="Q430">
            <v>0.4</v>
          </cell>
          <cell r="S430">
            <v>0.53</v>
          </cell>
          <cell r="T430">
            <v>57.71</v>
          </cell>
          <cell r="X430">
            <v>1.19</v>
          </cell>
          <cell r="Z430">
            <v>0.75</v>
          </cell>
          <cell r="AD430">
            <v>0.05</v>
          </cell>
          <cell r="AF430">
            <v>0.02</v>
          </cell>
          <cell r="AR430">
            <v>3.1</v>
          </cell>
        </row>
        <row r="431">
          <cell r="F431" t="str">
            <v>CR_GR.CHI.SOLE</v>
          </cell>
          <cell r="G431">
            <v>0.04</v>
          </cell>
          <cell r="H431">
            <v>0.04</v>
          </cell>
          <cell r="I431">
            <v>1038.54</v>
          </cell>
          <cell r="J431">
            <v>0.06</v>
          </cell>
          <cell r="K431">
            <v>688.08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CR_GR.CHI.TERNA</v>
          </cell>
          <cell r="G432">
            <v>0.37</v>
          </cell>
          <cell r="H432">
            <v>1.47</v>
          </cell>
          <cell r="I432">
            <v>294.24</v>
          </cell>
          <cell r="J432">
            <v>1.0900000000000001</v>
          </cell>
          <cell r="K432">
            <v>0.01</v>
          </cell>
          <cell r="L432">
            <v>688.08</v>
          </cell>
          <cell r="M432">
            <v>5.59</v>
          </cell>
          <cell r="Q432">
            <v>0.19</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CR_GR.CHI.VALDIS</v>
          </cell>
          <cell r="G433">
            <v>21334.76</v>
          </cell>
          <cell r="H433">
            <v>7.0000000000000007E-2</v>
          </cell>
          <cell r="I433">
            <v>3381.56</v>
          </cell>
          <cell r="J433">
            <v>1075.51</v>
          </cell>
          <cell r="K433">
            <v>27064.78</v>
          </cell>
          <cell r="L433">
            <v>4293.3100000000004</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CR_GR.CHI.VALGEN</v>
          </cell>
          <cell r="G434">
            <v>11697.79</v>
          </cell>
          <cell r="H434">
            <v>1272.95</v>
          </cell>
          <cell r="I434">
            <v>1130.3699999999999</v>
          </cell>
          <cell r="J434">
            <v>832.21</v>
          </cell>
          <cell r="K434">
            <v>0</v>
          </cell>
          <cell r="L434">
            <v>27064.78</v>
          </cell>
          <cell r="M434">
            <v>-11.8</v>
          </cell>
          <cell r="N434">
            <v>-2.54</v>
          </cell>
          <cell r="O434">
            <v>-0.04</v>
          </cell>
          <cell r="P434">
            <v>0.46</v>
          </cell>
          <cell r="Q434">
            <v>3.26</v>
          </cell>
          <cell r="T434">
            <v>5.96</v>
          </cell>
          <cell r="AD434">
            <v>0.38</v>
          </cell>
          <cell r="AE434">
            <v>0.38</v>
          </cell>
          <cell r="AR434">
            <v>0.76</v>
          </cell>
        </row>
        <row r="435">
          <cell r="F435" t="str">
            <v>CR_GR.CHI.WIND</v>
          </cell>
          <cell r="G435">
            <v>0.16</v>
          </cell>
          <cell r="H435">
            <v>7.0000000000000007E-2</v>
          </cell>
          <cell r="I435">
            <v>89.5</v>
          </cell>
          <cell r="J435">
            <v>0.18</v>
          </cell>
          <cell r="K435">
            <v>10.58</v>
          </cell>
          <cell r="L435">
            <v>13660.37</v>
          </cell>
          <cell r="M435">
            <v>6.29</v>
          </cell>
          <cell r="Q435">
            <v>0.2</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CR_GR.MOV</v>
          </cell>
          <cell r="G436">
            <v>-0.38</v>
          </cell>
          <cell r="H436">
            <v>12.14</v>
          </cell>
          <cell r="I436">
            <v>1.1000000000000001</v>
          </cell>
          <cell r="J436">
            <v>-181.23</v>
          </cell>
          <cell r="K436">
            <v>9.2899999999999991</v>
          </cell>
          <cell r="L436">
            <v>-0.37</v>
          </cell>
          <cell r="M436">
            <v>0.28999999999999998</v>
          </cell>
          <cell r="N436">
            <v>-25.5</v>
          </cell>
          <cell r="O436">
            <v>4.96</v>
          </cell>
          <cell r="P436">
            <v>-79.34</v>
          </cell>
          <cell r="Q436">
            <v>-33.450000000000003</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CR_GR.MOV.BIZ_CAPITAL</v>
          </cell>
          <cell r="G437">
            <v>6802.37</v>
          </cell>
          <cell r="H437">
            <v>18.420000000000002</v>
          </cell>
          <cell r="I437">
            <v>1038.54</v>
          </cell>
          <cell r="J437">
            <v>0.01</v>
          </cell>
          <cell r="K437">
            <v>7959.98</v>
          </cell>
          <cell r="L437">
            <v>44.11</v>
          </cell>
          <cell r="N437">
            <v>1.35</v>
          </cell>
          <cell r="O437">
            <v>0.06</v>
          </cell>
          <cell r="P437">
            <v>0.46</v>
          </cell>
          <cell r="Q437">
            <v>3.68</v>
          </cell>
          <cell r="T437">
            <v>58.13</v>
          </cell>
          <cell r="Z437">
            <v>0.01</v>
          </cell>
          <cell r="AF437">
            <v>0.01</v>
          </cell>
          <cell r="AR437">
            <v>0.03</v>
          </cell>
        </row>
        <row r="438">
          <cell r="F438" t="str">
            <v>CR_GR.MOV.CESAP</v>
          </cell>
          <cell r="G438">
            <v>539.87</v>
          </cell>
          <cell r="H438">
            <v>18.420000000000002</v>
          </cell>
          <cell r="I438">
            <v>1038.54</v>
          </cell>
          <cell r="J438">
            <v>0.15</v>
          </cell>
          <cell r="K438">
            <v>539.87</v>
          </cell>
          <cell r="L438">
            <v>7959.98</v>
          </cell>
          <cell r="M438">
            <v>0.02</v>
          </cell>
          <cell r="N438">
            <v>17.100000000000001</v>
          </cell>
          <cell r="O438">
            <v>14.33</v>
          </cell>
          <cell r="P438">
            <v>1.68</v>
          </cell>
          <cell r="Q438">
            <v>-0.04</v>
          </cell>
          <cell r="R438">
            <v>9.6999999999999993</v>
          </cell>
          <cell r="S438">
            <v>-1.1000000000000001</v>
          </cell>
          <cell r="T438">
            <v>326.66000000000003</v>
          </cell>
          <cell r="V438">
            <v>-0.04</v>
          </cell>
          <cell r="W438">
            <v>-0.04</v>
          </cell>
          <cell r="X438">
            <v>-0.04</v>
          </cell>
          <cell r="Y438">
            <v>-0.02</v>
          </cell>
          <cell r="Z438">
            <v>-1.4</v>
          </cell>
          <cell r="AA438">
            <v>-0.21</v>
          </cell>
          <cell r="AD438">
            <v>0.23</v>
          </cell>
          <cell r="AF438">
            <v>0.15</v>
          </cell>
          <cell r="AR438">
            <v>-2.34</v>
          </cell>
        </row>
        <row r="439">
          <cell r="F439" t="str">
            <v>CR_GR.MOV.CESI</v>
          </cell>
          <cell r="G439">
            <v>0.08</v>
          </cell>
          <cell r="H439">
            <v>960.75</v>
          </cell>
          <cell r="I439">
            <v>0.11</v>
          </cell>
          <cell r="J439">
            <v>-0.19</v>
          </cell>
          <cell r="K439">
            <v>8411.14</v>
          </cell>
          <cell r="L439">
            <v>539.87</v>
          </cell>
          <cell r="M439">
            <v>0.73</v>
          </cell>
          <cell r="N439">
            <v>16.489999999999998</v>
          </cell>
          <cell r="O439">
            <v>0.02</v>
          </cell>
          <cell r="Q439">
            <v>3.45</v>
          </cell>
          <cell r="S439">
            <v>-0.01</v>
          </cell>
          <cell r="T439">
            <v>399.06</v>
          </cell>
          <cell r="Z439">
            <v>-0.45</v>
          </cell>
          <cell r="AA439">
            <v>0.1</v>
          </cell>
          <cell r="AC439">
            <v>-0.02</v>
          </cell>
          <cell r="AD439">
            <v>0.1</v>
          </cell>
          <cell r="AF439">
            <v>-0.19</v>
          </cell>
          <cell r="AR439">
            <v>3.73</v>
          </cell>
        </row>
        <row r="440">
          <cell r="F440" t="str">
            <v>CR_GR.MOV.CISE</v>
          </cell>
          <cell r="G440">
            <v>2081.21</v>
          </cell>
          <cell r="H440">
            <v>960.75</v>
          </cell>
          <cell r="I440">
            <v>9.99</v>
          </cell>
          <cell r="J440">
            <v>205.15</v>
          </cell>
          <cell r="K440">
            <v>2091.1999999999998</v>
          </cell>
          <cell r="L440">
            <v>8411.14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CR_GR.MOV.COL_GAS</v>
          </cell>
          <cell r="G441">
            <v>-0.09</v>
          </cell>
          <cell r="H441">
            <v>-16.61</v>
          </cell>
          <cell r="I441">
            <v>1946.96</v>
          </cell>
          <cell r="J441">
            <v>205.15</v>
          </cell>
          <cell r="K441">
            <v>6319.94</v>
          </cell>
          <cell r="L441">
            <v>2091.1999999999998</v>
          </cell>
          <cell r="M441">
            <v>-40.97</v>
          </cell>
          <cell r="N441">
            <v>0.61</v>
          </cell>
          <cell r="O441">
            <v>-1.81</v>
          </cell>
          <cell r="P441">
            <v>1.68</v>
          </cell>
          <cell r="Q441">
            <v>0.02</v>
          </cell>
          <cell r="R441">
            <v>9.6999999999999993</v>
          </cell>
          <cell r="S441">
            <v>-0.22</v>
          </cell>
          <cell r="T441">
            <v>-72.400000000000006</v>
          </cell>
          <cell r="Z441">
            <v>-0.03</v>
          </cell>
          <cell r="AA441">
            <v>0.04</v>
          </cell>
          <cell r="AD441">
            <v>0.02</v>
          </cell>
          <cell r="AE441">
            <v>-0.28000000000000003</v>
          </cell>
          <cell r="AR441">
            <v>-0.56000000000000005</v>
          </cell>
        </row>
        <row r="442">
          <cell r="F442" t="str">
            <v>CR_GR.MOV.CONPH</v>
          </cell>
          <cell r="G442">
            <v>17946.830000000002</v>
          </cell>
          <cell r="H442">
            <v>6.2</v>
          </cell>
          <cell r="I442">
            <v>3087.32</v>
          </cell>
          <cell r="J442">
            <v>-0.02</v>
          </cell>
          <cell r="K442">
            <v>22071.51</v>
          </cell>
          <cell r="L442">
            <v>6319.94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CR_GR.MOV.CORPORATE</v>
          </cell>
          <cell r="G443">
            <v>17946.830000000002</v>
          </cell>
          <cell r="H443">
            <v>0.11</v>
          </cell>
          <cell r="I443">
            <v>3087.32</v>
          </cell>
          <cell r="J443">
            <v>1037.3599999999999</v>
          </cell>
          <cell r="K443">
            <v>0.03</v>
          </cell>
          <cell r="L443">
            <v>22071.51</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CR_GR.MOV.DALM_TR</v>
          </cell>
          <cell r="G444">
            <v>30087.7</v>
          </cell>
          <cell r="H444">
            <v>11.83</v>
          </cell>
          <cell r="I444">
            <v>15.77</v>
          </cell>
          <cell r="J444">
            <v>-0.03</v>
          </cell>
          <cell r="K444">
            <v>11.83</v>
          </cell>
          <cell r="L444">
            <v>11.83</v>
          </cell>
          <cell r="M444">
            <v>57.67</v>
          </cell>
          <cell r="N444">
            <v>18.41</v>
          </cell>
          <cell r="O444">
            <v>10.65</v>
          </cell>
          <cell r="T444">
            <v>454.44</v>
          </cell>
          <cell r="Z444">
            <v>-2.23</v>
          </cell>
          <cell r="AD444">
            <v>0.05</v>
          </cell>
          <cell r="AF444">
            <v>-0.03</v>
          </cell>
          <cell r="AR444">
            <v>-2.2400000000000002</v>
          </cell>
        </row>
        <row r="445">
          <cell r="F445" t="str">
            <v>CR_GR.MOV.DEVAL</v>
          </cell>
          <cell r="G445">
            <v>4914.71</v>
          </cell>
          <cell r="H445">
            <v>637.24</v>
          </cell>
          <cell r="I445">
            <v>21.95</v>
          </cell>
          <cell r="J445">
            <v>461.27</v>
          </cell>
          <cell r="K445">
            <v>637.24</v>
          </cell>
          <cell r="L445">
            <v>11.83</v>
          </cell>
          <cell r="M445">
            <v>0.01</v>
          </cell>
          <cell r="N445">
            <v>4.26</v>
          </cell>
          <cell r="O445">
            <v>10.58</v>
          </cell>
          <cell r="P445">
            <v>0.78</v>
          </cell>
          <cell r="T445">
            <v>595.69000000000005</v>
          </cell>
          <cell r="Z445">
            <v>-0.11</v>
          </cell>
          <cell r="AR445">
            <v>-0.1</v>
          </cell>
        </row>
        <row r="446">
          <cell r="F446" t="str">
            <v>CR_GR.MOV.EL_AMBIE</v>
          </cell>
          <cell r="G446">
            <v>3448.55</v>
          </cell>
          <cell r="H446">
            <v>637.24</v>
          </cell>
          <cell r="I446">
            <v>6.18</v>
          </cell>
          <cell r="J446">
            <v>-0.11</v>
          </cell>
          <cell r="K446">
            <v>637.24</v>
          </cell>
          <cell r="L446">
            <v>637.24</v>
          </cell>
          <cell r="M446">
            <v>-57.67</v>
          </cell>
          <cell r="N446">
            <v>-14.15</v>
          </cell>
          <cell r="O446">
            <v>-7.0000000000000007E-2</v>
          </cell>
          <cell r="P446">
            <v>0.78</v>
          </cell>
          <cell r="T446">
            <v>141.25</v>
          </cell>
          <cell r="Z446">
            <v>0.02</v>
          </cell>
          <cell r="AF446">
            <v>-0.11</v>
          </cell>
          <cell r="AR446">
            <v>-0.2</v>
          </cell>
        </row>
        <row r="447">
          <cell r="F447" t="str">
            <v>CR_GR.MOV.EL_GEN</v>
          </cell>
          <cell r="G447">
            <v>16869.990000000002</v>
          </cell>
          <cell r="H447">
            <v>-0.09</v>
          </cell>
          <cell r="I447">
            <v>2861.35</v>
          </cell>
          <cell r="J447">
            <v>935.9</v>
          </cell>
          <cell r="K447">
            <v>20667.240000000002</v>
          </cell>
          <cell r="L447">
            <v>637.24</v>
          </cell>
          <cell r="M447">
            <v>-0.09</v>
          </cell>
          <cell r="N447">
            <v>4.26</v>
          </cell>
          <cell r="O447">
            <v>10.58</v>
          </cell>
          <cell r="P447">
            <v>0.78</v>
          </cell>
          <cell r="T447">
            <v>595.69000000000005</v>
          </cell>
          <cell r="V447">
            <v>-0.04</v>
          </cell>
          <cell r="W447">
            <v>-0.02</v>
          </cell>
          <cell r="AD447">
            <v>0.44</v>
          </cell>
          <cell r="AE447">
            <v>0.2</v>
          </cell>
          <cell r="AR447">
            <v>0.4</v>
          </cell>
        </row>
        <row r="448">
          <cell r="F448" t="str">
            <v>CR_GR.MOV.EN_DISTR</v>
          </cell>
          <cell r="G448">
            <v>-0.49</v>
          </cell>
          <cell r="H448">
            <v>5.01</v>
          </cell>
          <cell r="I448">
            <v>2861.35</v>
          </cell>
          <cell r="J448">
            <v>-23.8</v>
          </cell>
          <cell r="K448">
            <v>0.31</v>
          </cell>
          <cell r="L448">
            <v>20667.240000000002</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CR_GR.MOV.EN_FTL</v>
          </cell>
          <cell r="G449">
            <v>20224.05</v>
          </cell>
          <cell r="H449">
            <v>1209.97</v>
          </cell>
          <cell r="I449">
            <v>2861.35</v>
          </cell>
          <cell r="J449">
            <v>69.37</v>
          </cell>
          <cell r="K449">
            <v>25557.27</v>
          </cell>
          <cell r="L449">
            <v>20667.240000000002</v>
          </cell>
          <cell r="M449">
            <v>-0.01</v>
          </cell>
          <cell r="N449">
            <v>10.02</v>
          </cell>
          <cell r="S449">
            <v>-0.41</v>
          </cell>
          <cell r="T449">
            <v>156.55000000000001</v>
          </cell>
          <cell r="X449">
            <v>-0.02</v>
          </cell>
          <cell r="Z449">
            <v>-0.3</v>
          </cell>
          <cell r="AA449">
            <v>-0.08</v>
          </cell>
          <cell r="AD449">
            <v>0.02</v>
          </cell>
          <cell r="AF449">
            <v>69.37</v>
          </cell>
          <cell r="AR449">
            <v>137.94</v>
          </cell>
        </row>
        <row r="450">
          <cell r="F450" t="str">
            <v>CR_GR.MOV.EN_HYDRO</v>
          </cell>
          <cell r="G450">
            <v>20224.05</v>
          </cell>
          <cell r="H450">
            <v>1209.97</v>
          </cell>
          <cell r="I450">
            <v>3149.71</v>
          </cell>
          <cell r="J450">
            <v>-0.44</v>
          </cell>
          <cell r="K450">
            <v>25557.27</v>
          </cell>
          <cell r="L450">
            <v>25557.27</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CR_GR.MOV.EN_POWER</v>
          </cell>
          <cell r="G451">
            <v>3354.06</v>
          </cell>
          <cell r="H451">
            <v>0.72</v>
          </cell>
          <cell r="I451">
            <v>288.36</v>
          </cell>
          <cell r="J451">
            <v>-0.67</v>
          </cell>
          <cell r="K451">
            <v>0</v>
          </cell>
          <cell r="L451">
            <v>-0.37</v>
          </cell>
          <cell r="M451">
            <v>0.35</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CR_GR.MOV.EN_PROD</v>
          </cell>
          <cell r="G452">
            <v>-0.11</v>
          </cell>
          <cell r="H452">
            <v>4.82</v>
          </cell>
          <cell r="I452">
            <v>286.49</v>
          </cell>
          <cell r="J452">
            <v>-195.36</v>
          </cell>
          <cell r="K452">
            <v>3220.09</v>
          </cell>
          <cell r="L452">
            <v>4240.96</v>
          </cell>
          <cell r="M452">
            <v>-2.7</v>
          </cell>
          <cell r="N452">
            <v>-80.06</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CR_GR.MOV.EN_TRADE</v>
          </cell>
          <cell r="G453">
            <v>1012.71</v>
          </cell>
          <cell r="H453">
            <v>-0.02</v>
          </cell>
          <cell r="I453">
            <v>1.87</v>
          </cell>
          <cell r="J453">
            <v>-12.98</v>
          </cell>
          <cell r="K453">
            <v>1020.87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CR_GR.MOV.ENEL_IT</v>
          </cell>
          <cell r="G454">
            <v>0.01</v>
          </cell>
          <cell r="H454">
            <v>7.0000000000000007E-2</v>
          </cell>
          <cell r="I454">
            <v>288.36</v>
          </cell>
          <cell r="J454">
            <v>-3.77</v>
          </cell>
          <cell r="K454">
            <v>4240.96</v>
          </cell>
          <cell r="L454">
            <v>1020.87</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CR_GR.MOV.ENEL_SI</v>
          </cell>
          <cell r="G455">
            <v>0.02</v>
          </cell>
          <cell r="H455">
            <v>-0.01</v>
          </cell>
          <cell r="I455">
            <v>0.8</v>
          </cell>
          <cell r="J455">
            <v>-0.91</v>
          </cell>
          <cell r="K455">
            <v>3220.09</v>
          </cell>
          <cell r="L455">
            <v>4240.96</v>
          </cell>
          <cell r="M455">
            <v>0.21</v>
          </cell>
          <cell r="N455">
            <v>-0.12</v>
          </cell>
          <cell r="S455">
            <v>0.76</v>
          </cell>
          <cell r="T455">
            <v>55.81</v>
          </cell>
          <cell r="X455">
            <v>-0.02</v>
          </cell>
          <cell r="Z455">
            <v>-0.05</v>
          </cell>
          <cell r="AA455">
            <v>-0.19</v>
          </cell>
          <cell r="AD455">
            <v>0.03</v>
          </cell>
          <cell r="AF455">
            <v>-0.91</v>
          </cell>
          <cell r="AR455">
            <v>-0.27</v>
          </cell>
        </row>
        <row r="456">
          <cell r="F456" t="str">
            <v>CR_GR.MOV.ERGA</v>
          </cell>
          <cell r="G456">
            <v>0.01</v>
          </cell>
          <cell r="H456">
            <v>0.1</v>
          </cell>
          <cell r="I456">
            <v>0.19</v>
          </cell>
          <cell r="J456">
            <v>-0.71</v>
          </cell>
          <cell r="K456">
            <v>1020.87</v>
          </cell>
          <cell r="L456">
            <v>3220.09</v>
          </cell>
          <cell r="M456">
            <v>2.65</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CR_GR.MOV.EUROGEN</v>
          </cell>
          <cell r="G457">
            <v>-0.02</v>
          </cell>
          <cell r="H457">
            <v>0.03</v>
          </cell>
          <cell r="I457">
            <v>231.86</v>
          </cell>
          <cell r="J457">
            <v>-4.93</v>
          </cell>
          <cell r="K457">
            <v>1507.54</v>
          </cell>
          <cell r="L457">
            <v>1020.87</v>
          </cell>
          <cell r="M457">
            <v>-0.42</v>
          </cell>
          <cell r="N457">
            <v>21.11</v>
          </cell>
          <cell r="O457">
            <v>-0.13</v>
          </cell>
          <cell r="P457">
            <v>-20.7</v>
          </cell>
          <cell r="Q457">
            <v>-6.19</v>
          </cell>
          <cell r="S457">
            <v>-0.66</v>
          </cell>
          <cell r="T457">
            <v>41.21</v>
          </cell>
          <cell r="X457">
            <v>-0.14000000000000001</v>
          </cell>
          <cell r="Z457">
            <v>-0.36</v>
          </cell>
          <cell r="AA457">
            <v>-0.02</v>
          </cell>
          <cell r="AC457">
            <v>-0.04</v>
          </cell>
          <cell r="AD457">
            <v>0.77</v>
          </cell>
          <cell r="AF457">
            <v>-4.93</v>
          </cell>
          <cell r="AR457">
            <v>-16.63</v>
          </cell>
        </row>
        <row r="458">
          <cell r="F458" t="str">
            <v>CR_GR.MOV.FACTOR</v>
          </cell>
          <cell r="G458">
            <v>1110.72</v>
          </cell>
          <cell r="H458">
            <v>0.05</v>
          </cell>
          <cell r="I458">
            <v>231.86</v>
          </cell>
          <cell r="J458">
            <v>101.97</v>
          </cell>
          <cell r="K458">
            <v>0.05</v>
          </cell>
          <cell r="L458">
            <v>1507.54</v>
          </cell>
          <cell r="M458">
            <v>-14.23</v>
          </cell>
          <cell r="N458">
            <v>5.23</v>
          </cell>
          <cell r="S458">
            <v>-0.01</v>
          </cell>
          <cell r="T458">
            <v>-4.8</v>
          </cell>
          <cell r="Z458">
            <v>0</v>
          </cell>
          <cell r="AR458">
            <v>-0.01</v>
          </cell>
        </row>
        <row r="459">
          <cell r="F459" t="str">
            <v>CR_GR.MOV.INTERPW</v>
          </cell>
          <cell r="G459">
            <v>0</v>
          </cell>
          <cell r="H459">
            <v>0.22</v>
          </cell>
          <cell r="I459">
            <v>2.0299999999999998</v>
          </cell>
          <cell r="J459">
            <v>-0.04</v>
          </cell>
          <cell r="K459">
            <v>50.84</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CR_GR.MOV.SEI</v>
          </cell>
          <cell r="G460">
            <v>33.880000000000003</v>
          </cell>
          <cell r="H460">
            <v>0.01</v>
          </cell>
          <cell r="I460">
            <v>5.88</v>
          </cell>
          <cell r="J460">
            <v>-1.26</v>
          </cell>
          <cell r="K460">
            <v>0.69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CR_GR.MOV.SFERA</v>
          </cell>
          <cell r="G461">
            <v>1076.8399999999999</v>
          </cell>
          <cell r="H461">
            <v>0.08</v>
          </cell>
          <cell r="I461">
            <v>225.97</v>
          </cell>
          <cell r="J461">
            <v>-0.41</v>
          </cell>
          <cell r="K461">
            <v>1404.27</v>
          </cell>
          <cell r="L461">
            <v>52.37</v>
          </cell>
          <cell r="M461">
            <v>0.02</v>
          </cell>
          <cell r="Q461">
            <v>0.4</v>
          </cell>
          <cell r="S461">
            <v>0.16</v>
          </cell>
          <cell r="T461">
            <v>3.28</v>
          </cell>
          <cell r="X461">
            <v>-0.25</v>
          </cell>
          <cell r="Z461">
            <v>0.12</v>
          </cell>
          <cell r="AD461">
            <v>0.05</v>
          </cell>
          <cell r="AF461">
            <v>-0.41</v>
          </cell>
          <cell r="AR461">
            <v>-0.24</v>
          </cell>
        </row>
        <row r="462">
          <cell r="F462" t="str">
            <v>CR_GR.MOV.SOLE</v>
          </cell>
          <cell r="G462">
            <v>223.06</v>
          </cell>
          <cell r="H462">
            <v>0.03</v>
          </cell>
          <cell r="I462">
            <v>37.56</v>
          </cell>
          <cell r="J462">
            <v>-2.44</v>
          </cell>
          <cell r="K462">
            <v>323.56</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CR_GR.MOV.T</v>
          </cell>
          <cell r="G463">
            <v>223.06</v>
          </cell>
          <cell r="H463">
            <v>53.13</v>
          </cell>
          <cell r="I463">
            <v>37.56</v>
          </cell>
          <cell r="J463">
            <v>9.81</v>
          </cell>
          <cell r="K463">
            <v>323.56</v>
          </cell>
          <cell r="L463">
            <v>323.52</v>
          </cell>
          <cell r="M463">
            <v>0.27</v>
          </cell>
          <cell r="T463">
            <v>3.28</v>
          </cell>
          <cell r="AE463">
            <v>0.27</v>
          </cell>
          <cell r="AR463">
            <v>0.54</v>
          </cell>
        </row>
        <row r="464">
          <cell r="F464" t="str">
            <v>CR_GR.MOV.TERNA</v>
          </cell>
          <cell r="G464">
            <v>0.01</v>
          </cell>
          <cell r="H464">
            <v>0.93</v>
          </cell>
          <cell r="I464">
            <v>500.04</v>
          </cell>
          <cell r="J464">
            <v>-2.79</v>
          </cell>
          <cell r="K464">
            <v>0</v>
          </cell>
          <cell r="L464">
            <v>323.52</v>
          </cell>
          <cell r="M464">
            <v>1.47</v>
          </cell>
          <cell r="P464">
            <v>-30.81</v>
          </cell>
          <cell r="Q464">
            <v>-0.34</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CR_GR.MOV.VALDIS</v>
          </cell>
          <cell r="G465">
            <v>3962.24</v>
          </cell>
          <cell r="H465">
            <v>7.0000000000000007E-2</v>
          </cell>
          <cell r="I465">
            <v>499.93</v>
          </cell>
          <cell r="J465">
            <v>212.93</v>
          </cell>
          <cell r="K465">
            <v>5063.7</v>
          </cell>
          <cell r="L465">
            <v>5055.5200000000004</v>
          </cell>
          <cell r="M465">
            <v>-0.17</v>
          </cell>
          <cell r="Q465">
            <v>104.32</v>
          </cell>
          <cell r="S465">
            <v>-0.02</v>
          </cell>
          <cell r="T465">
            <v>114.28</v>
          </cell>
          <cell r="X465">
            <v>-0.05</v>
          </cell>
          <cell r="AD465">
            <v>0.09</v>
          </cell>
          <cell r="AE465">
            <v>-0.08</v>
          </cell>
          <cell r="AR465">
            <v>-0.16</v>
          </cell>
        </row>
        <row r="466">
          <cell r="F466" t="str">
            <v>CR_GR.MOV.VALGEN</v>
          </cell>
          <cell r="G466">
            <v>3950.78</v>
          </cell>
          <cell r="H466">
            <v>388.6</v>
          </cell>
          <cell r="I466">
            <v>500.04</v>
          </cell>
          <cell r="J466">
            <v>212.94</v>
          </cell>
          <cell r="K466">
            <v>0</v>
          </cell>
          <cell r="L466">
            <v>5063.7</v>
          </cell>
          <cell r="Q466">
            <v>98.03</v>
          </cell>
          <cell r="T466">
            <v>110.62</v>
          </cell>
          <cell r="V466">
            <v>-0.02</v>
          </cell>
          <cell r="AD466">
            <v>0.38</v>
          </cell>
          <cell r="AE466">
            <v>0.36</v>
          </cell>
          <cell r="AR466">
            <v>0.72</v>
          </cell>
        </row>
        <row r="467">
          <cell r="F467" t="str">
            <v>CR_GR.MOV.WIND</v>
          </cell>
          <cell r="G467">
            <v>0.15</v>
          </cell>
          <cell r="H467">
            <v>0.06</v>
          </cell>
          <cell r="I467">
            <v>0.11</v>
          </cell>
          <cell r="J467">
            <v>0.18</v>
          </cell>
          <cell r="K467">
            <v>8.25</v>
          </cell>
          <cell r="L467">
            <v>5055.5200000000004</v>
          </cell>
          <cell r="M467">
            <v>3.23</v>
          </cell>
          <cell r="Q467">
            <v>-0.47</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CR_GR.STO</v>
          </cell>
          <cell r="G468">
            <v>7.14</v>
          </cell>
          <cell r="H468">
            <v>19.559999999999999</v>
          </cell>
          <cell r="I468">
            <v>1.28</v>
          </cell>
          <cell r="J468">
            <v>192.88</v>
          </cell>
          <cell r="K468">
            <v>11.63</v>
          </cell>
          <cell r="L468">
            <v>-8.18</v>
          </cell>
          <cell r="M468">
            <v>36</v>
          </cell>
          <cell r="N468">
            <v>473.97</v>
          </cell>
          <cell r="O468">
            <v>21.02</v>
          </cell>
          <cell r="P468">
            <v>205.62</v>
          </cell>
          <cell r="Q468">
            <v>638.64</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CR_TZ</v>
          </cell>
          <cell r="G469">
            <v>0.79</v>
          </cell>
          <cell r="H469">
            <v>14.45</v>
          </cell>
          <cell r="I469">
            <v>1.49</v>
          </cell>
          <cell r="J469">
            <v>6.05</v>
          </cell>
          <cell r="K469">
            <v>2.27</v>
          </cell>
          <cell r="L469">
            <v>1.44</v>
          </cell>
          <cell r="M469">
            <v>4282.54</v>
          </cell>
          <cell r="N469">
            <v>191.75</v>
          </cell>
          <cell r="O469">
            <v>7.14</v>
          </cell>
          <cell r="P469">
            <v>152.28</v>
          </cell>
          <cell r="Q469">
            <v>72.150000000000006</v>
          </cell>
          <cell r="R469">
            <v>289.58</v>
          </cell>
          <cell r="S469">
            <v>12.34</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CR_TZ.APE</v>
          </cell>
          <cell r="G470">
            <v>0.96</v>
          </cell>
          <cell r="H470">
            <v>23.32</v>
          </cell>
          <cell r="I470">
            <v>1.26</v>
          </cell>
          <cell r="J470">
            <v>47.42</v>
          </cell>
          <cell r="K470">
            <v>1.8</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CR_TZ.CHI</v>
          </cell>
          <cell r="G471">
            <v>0.79</v>
          </cell>
          <cell r="H471">
            <v>14.45</v>
          </cell>
          <cell r="I471">
            <v>1.49</v>
          </cell>
          <cell r="J471">
            <v>6.05</v>
          </cell>
          <cell r="K471">
            <v>2.27</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CR_TZ.MOV</v>
          </cell>
          <cell r="G472">
            <v>-0.17</v>
          </cell>
          <cell r="H472">
            <v>-8.8699999999999992</v>
          </cell>
          <cell r="I472">
            <v>0.23</v>
          </cell>
          <cell r="J472">
            <v>-41.37</v>
          </cell>
          <cell r="K472">
            <v>0.47</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CR_TZ.STO</v>
          </cell>
          <cell r="G473">
            <v>0.79</v>
          </cell>
          <cell r="H473">
            <v>14.45</v>
          </cell>
          <cell r="I473">
            <v>1.49</v>
          </cell>
          <cell r="J473">
            <v>6.05</v>
          </cell>
          <cell r="K473">
            <v>2.27</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CRCCSE_EB</v>
          </cell>
          <cell r="G474">
            <v>380.37</v>
          </cell>
          <cell r="H474">
            <v>13.57</v>
          </cell>
          <cell r="I474">
            <v>1.25</v>
          </cell>
          <cell r="J474">
            <v>0.33</v>
          </cell>
          <cell r="K474">
            <v>412.14</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CRCOMTOT_EB</v>
          </cell>
          <cell r="G475">
            <v>7.9</v>
          </cell>
          <cell r="H475">
            <v>32.840000000000003</v>
          </cell>
          <cell r="I475">
            <v>2.68</v>
          </cell>
          <cell r="J475">
            <v>176.46</v>
          </cell>
          <cell r="K475">
            <v>13.76</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CRIP_FPE</v>
          </cell>
          <cell r="G476">
            <v>0.19</v>
          </cell>
          <cell r="H476">
            <v>7.0000000000000007E-2</v>
          </cell>
          <cell r="I476">
            <v>249.9</v>
          </cell>
          <cell r="J476">
            <v>0.06</v>
          </cell>
          <cell r="K476">
            <v>2854.25</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CROAM</v>
          </cell>
          <cell r="G477">
            <v>1.55</v>
          </cell>
          <cell r="H477">
            <v>0.56999999999999995</v>
          </cell>
          <cell r="I477">
            <v>0.72</v>
          </cell>
          <cell r="J477">
            <v>0.24</v>
          </cell>
          <cell r="K477">
            <v>3.08</v>
          </cell>
          <cell r="L477">
            <v>2864.45</v>
          </cell>
          <cell r="M477">
            <v>2.58</v>
          </cell>
          <cell r="R477">
            <v>96.98</v>
          </cell>
          <cell r="T477">
            <v>2204.92</v>
          </cell>
          <cell r="AD477">
            <v>23.33</v>
          </cell>
          <cell r="AE477">
            <v>23.33</v>
          </cell>
          <cell r="AR477">
            <v>46.66</v>
          </cell>
        </row>
        <row r="478">
          <cell r="F478" t="str">
            <v>CROAM_EB</v>
          </cell>
          <cell r="G478">
            <v>0.5</v>
          </cell>
          <cell r="H478">
            <v>0.56999999999999995</v>
          </cell>
          <cell r="I478">
            <v>0.72</v>
          </cell>
          <cell r="J478">
            <v>0.04</v>
          </cell>
          <cell r="K478">
            <v>0.54</v>
          </cell>
          <cell r="L478">
            <v>3.08</v>
          </cell>
          <cell r="M478">
            <v>2.58</v>
          </cell>
          <cell r="R478">
            <v>96.98</v>
          </cell>
          <cell r="T478">
            <v>2204.92</v>
          </cell>
          <cell r="AD478">
            <v>23.33</v>
          </cell>
          <cell r="AE478">
            <v>23.33</v>
          </cell>
          <cell r="AR478">
            <v>46.66</v>
          </cell>
        </row>
        <row r="479">
          <cell r="F479" t="str">
            <v>CSGDIV_ESE_GR</v>
          </cell>
          <cell r="G479">
            <v>0.36</v>
          </cell>
          <cell r="H479">
            <v>0.67</v>
          </cell>
          <cell r="I479">
            <v>0.03</v>
          </cell>
          <cell r="J479">
            <v>0.65</v>
          </cell>
          <cell r="K479">
            <v>2.58</v>
          </cell>
          <cell r="L479">
            <v>0.54</v>
          </cell>
          <cell r="M479">
            <v>15.39</v>
          </cell>
          <cell r="N479">
            <v>20.53</v>
          </cell>
          <cell r="O479">
            <v>0.3</v>
          </cell>
          <cell r="P479">
            <v>1.01</v>
          </cell>
          <cell r="Q479">
            <v>1.86</v>
          </cell>
          <cell r="R479">
            <v>0.09</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CSGDIV_ESE_GR.CORPORATE</v>
          </cell>
          <cell r="G480">
            <v>1.55</v>
          </cell>
          <cell r="H480">
            <v>0.56999999999999995</v>
          </cell>
          <cell r="I480">
            <v>0.01</v>
          </cell>
          <cell r="J480">
            <v>0.24</v>
          </cell>
          <cell r="K480">
            <v>3.08</v>
          </cell>
          <cell r="L480">
            <v>2.58</v>
          </cell>
          <cell r="M480">
            <v>25.96</v>
          </cell>
          <cell r="N480">
            <v>20.53</v>
          </cell>
          <cell r="R480">
            <v>2265.75</v>
          </cell>
          <cell r="S480">
            <v>0.32</v>
          </cell>
          <cell r="T480">
            <v>3794.33</v>
          </cell>
          <cell r="AB480">
            <v>0.02</v>
          </cell>
          <cell r="AR480">
            <v>0.35</v>
          </cell>
        </row>
        <row r="481">
          <cell r="F481" t="str">
            <v>CSGDIV_ESE_GR.DALM_TR</v>
          </cell>
          <cell r="G481">
            <v>1.55</v>
          </cell>
          <cell r="H481">
            <v>0.56999999999999995</v>
          </cell>
          <cell r="I481">
            <v>0.72</v>
          </cell>
          <cell r="J481">
            <v>0.24</v>
          </cell>
          <cell r="K481">
            <v>3.08</v>
          </cell>
          <cell r="L481">
            <v>3.08</v>
          </cell>
          <cell r="M481">
            <v>0.15</v>
          </cell>
          <cell r="N481">
            <v>1437.77</v>
          </cell>
          <cell r="T481">
            <v>28226.84</v>
          </cell>
          <cell r="Z481">
            <v>0.1</v>
          </cell>
          <cell r="AR481">
            <v>0.25</v>
          </cell>
        </row>
        <row r="482">
          <cell r="F482" t="str">
            <v>CSGDIV_ESE_GR.EN_DISTR</v>
          </cell>
          <cell r="G482">
            <v>7.0000000000000007E-2</v>
          </cell>
          <cell r="H482">
            <v>0.3</v>
          </cell>
          <cell r="I482">
            <v>0.01</v>
          </cell>
          <cell r="J482">
            <v>0.01</v>
          </cell>
          <cell r="K482">
            <v>0.04</v>
          </cell>
          <cell r="L482">
            <v>3.08</v>
          </cell>
          <cell r="M482">
            <v>0.39</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CSGDIV_ESE_GR.SEI</v>
          </cell>
          <cell r="G483">
            <v>0.28999999999999998</v>
          </cell>
          <cell r="H483">
            <v>0.28000000000000003</v>
          </cell>
          <cell r="I483">
            <v>43.77</v>
          </cell>
          <cell r="J483">
            <v>0.53</v>
          </cell>
          <cell r="K483">
            <v>768.5</v>
          </cell>
          <cell r="L483">
            <v>0.04</v>
          </cell>
          <cell r="M483">
            <v>14.85</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CSGDIV_ESE_GR.SFERA</v>
          </cell>
          <cell r="G484">
            <v>586.20000000000005</v>
          </cell>
          <cell r="H484">
            <v>0.03</v>
          </cell>
          <cell r="I484">
            <v>0.16</v>
          </cell>
          <cell r="J484">
            <v>-0.35</v>
          </cell>
          <cell r="K484">
            <v>-1</v>
          </cell>
          <cell r="L484">
            <v>770.4</v>
          </cell>
          <cell r="M484">
            <v>1375.86</v>
          </cell>
          <cell r="N484">
            <v>727.55</v>
          </cell>
          <cell r="S484">
            <v>0.04</v>
          </cell>
          <cell r="T484">
            <v>11603.52</v>
          </cell>
          <cell r="V484">
            <v>0.08</v>
          </cell>
          <cell r="AR484">
            <v>0.15</v>
          </cell>
        </row>
        <row r="485">
          <cell r="F485" t="str">
            <v>CSGDIV_ESE_GR.TERNA</v>
          </cell>
          <cell r="G485">
            <v>588.1</v>
          </cell>
          <cell r="H485">
            <v>-0.81</v>
          </cell>
          <cell r="I485">
            <v>0.16</v>
          </cell>
          <cell r="J485">
            <v>-0.35</v>
          </cell>
          <cell r="K485">
            <v>771.43</v>
          </cell>
          <cell r="L485">
            <v>-1</v>
          </cell>
          <cell r="M485">
            <v>25.96</v>
          </cell>
          <cell r="N485">
            <v>20.53</v>
          </cell>
          <cell r="T485">
            <v>1106.44</v>
          </cell>
          <cell r="Y485">
            <v>0.02</v>
          </cell>
          <cell r="AR485">
            <v>0.02</v>
          </cell>
        </row>
        <row r="486">
          <cell r="F486" t="str">
            <v>CSGDIV_ESE_GR.WIND</v>
          </cell>
          <cell r="G486">
            <v>586.20000000000005</v>
          </cell>
          <cell r="H486">
            <v>0.06</v>
          </cell>
          <cell r="I486">
            <v>0.01</v>
          </cell>
          <cell r="J486">
            <v>0.11</v>
          </cell>
          <cell r="K486">
            <v>768.5</v>
          </cell>
          <cell r="L486">
            <v>771.43</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CSGDIV_GR_TOT</v>
          </cell>
          <cell r="G487">
            <v>0.36</v>
          </cell>
          <cell r="H487">
            <v>0.67</v>
          </cell>
          <cell r="I487">
            <v>0.03</v>
          </cell>
          <cell r="J487">
            <v>0.65</v>
          </cell>
          <cell r="K487">
            <v>-1.9</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CSGDIV_GR_TOT.CORPORATE</v>
          </cell>
          <cell r="G488">
            <v>586.20000000000005</v>
          </cell>
          <cell r="H488">
            <v>97.57</v>
          </cell>
          <cell r="I488">
            <v>0.01</v>
          </cell>
          <cell r="J488">
            <v>40.96</v>
          </cell>
          <cell r="K488">
            <v>1.9</v>
          </cell>
          <cell r="L488">
            <v>0</v>
          </cell>
          <cell r="S488">
            <v>0.32</v>
          </cell>
          <cell r="T488">
            <v>617.01</v>
          </cell>
          <cell r="AB488">
            <v>0.02</v>
          </cell>
          <cell r="AR488">
            <v>0.35</v>
          </cell>
        </row>
        <row r="489">
          <cell r="F489" t="str">
            <v>CSGDIV_GR_TOT.DALM_TR</v>
          </cell>
          <cell r="G489">
            <v>586.20000000000005</v>
          </cell>
          <cell r="H489">
            <v>0.04</v>
          </cell>
          <cell r="I489">
            <v>43.77</v>
          </cell>
          <cell r="J489">
            <v>-0.01</v>
          </cell>
          <cell r="K489">
            <v>0.03</v>
          </cell>
          <cell r="L489">
            <v>770.4</v>
          </cell>
          <cell r="M489">
            <v>0.15</v>
          </cell>
          <cell r="T489">
            <v>1754.82</v>
          </cell>
          <cell r="Z489">
            <v>0.1</v>
          </cell>
          <cell r="AR489">
            <v>0.25</v>
          </cell>
        </row>
        <row r="490">
          <cell r="F490" t="str">
            <v>CSGDIV_GR_TOT.EN_DISTR</v>
          </cell>
          <cell r="G490">
            <v>7.0000000000000007E-2</v>
          </cell>
          <cell r="H490">
            <v>0.3</v>
          </cell>
          <cell r="I490">
            <v>0.01</v>
          </cell>
          <cell r="J490">
            <v>0.01</v>
          </cell>
          <cell r="K490">
            <v>1244.48</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CSGDIV_GR_TOT.SEI</v>
          </cell>
          <cell r="G491">
            <v>0.28999999999999998</v>
          </cell>
          <cell r="H491">
            <v>0.28000000000000003</v>
          </cell>
          <cell r="I491">
            <v>2.8</v>
          </cell>
          <cell r="J491">
            <v>0.53</v>
          </cell>
          <cell r="K491">
            <v>25.41</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CSGDIV_GR_TOT.SFERA</v>
          </cell>
          <cell r="G492">
            <v>884.62</v>
          </cell>
          <cell r="H492">
            <v>0.03</v>
          </cell>
          <cell r="I492">
            <v>138.99</v>
          </cell>
          <cell r="J492">
            <v>50.4</v>
          </cell>
          <cell r="K492">
            <v>1230.42</v>
          </cell>
          <cell r="L492">
            <v>25.41</v>
          </cell>
          <cell r="S492">
            <v>0.04</v>
          </cell>
          <cell r="T492">
            <v>422.14</v>
          </cell>
          <cell r="V492">
            <v>0.08</v>
          </cell>
          <cell r="AR492">
            <v>0.15</v>
          </cell>
        </row>
        <row r="493">
          <cell r="F493" t="str">
            <v>CSGDIV_GR_TOT.TERNA</v>
          </cell>
          <cell r="G493">
            <v>891.51</v>
          </cell>
          <cell r="H493">
            <v>159.43</v>
          </cell>
          <cell r="I493">
            <v>141.79</v>
          </cell>
          <cell r="J493">
            <v>51.75</v>
          </cell>
          <cell r="K493">
            <v>1244.48</v>
          </cell>
          <cell r="L493">
            <v>1230.42</v>
          </cell>
          <cell r="M493">
            <v>3147.13</v>
          </cell>
          <cell r="N493">
            <v>1458.3</v>
          </cell>
          <cell r="R493">
            <v>2265.75</v>
          </cell>
          <cell r="T493">
            <v>36685.300000000003</v>
          </cell>
          <cell r="Y493">
            <v>0.02</v>
          </cell>
          <cell r="AR493">
            <v>0.02</v>
          </cell>
        </row>
        <row r="494">
          <cell r="F494" t="str">
            <v>CSGDIV_GR_TOT.WIND</v>
          </cell>
          <cell r="G494">
            <v>-1.62</v>
          </cell>
          <cell r="H494">
            <v>0.06</v>
          </cell>
          <cell r="I494">
            <v>0.01</v>
          </cell>
          <cell r="J494">
            <v>0.11</v>
          </cell>
          <cell r="K494">
            <v>-1.62</v>
          </cell>
          <cell r="L494">
            <v>1244.48</v>
          </cell>
          <cell r="Q494">
            <v>0.13</v>
          </cell>
          <cell r="R494">
            <v>0.04</v>
          </cell>
          <cell r="S494">
            <v>0.88</v>
          </cell>
          <cell r="T494">
            <v>928.97</v>
          </cell>
          <cell r="V494">
            <v>1.1399999999999999</v>
          </cell>
          <cell r="Z494">
            <v>0.36</v>
          </cell>
          <cell r="AC494">
            <v>4.29</v>
          </cell>
          <cell r="AF494">
            <v>0.11</v>
          </cell>
          <cell r="AR494">
            <v>7.13</v>
          </cell>
        </row>
        <row r="495">
          <cell r="F495" t="str">
            <v>CSGDIV_TOT</v>
          </cell>
          <cell r="G495">
            <v>0.61</v>
          </cell>
          <cell r="H495">
            <v>1.8</v>
          </cell>
          <cell r="I495">
            <v>0.08</v>
          </cell>
          <cell r="J495">
            <v>7.72</v>
          </cell>
          <cell r="K495">
            <v>0.21</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CSGDIV_TOT.ESERCIZIO</v>
          </cell>
          <cell r="G496">
            <v>0.61</v>
          </cell>
          <cell r="H496">
            <v>1.8</v>
          </cell>
          <cell r="I496">
            <v>0.08</v>
          </cell>
          <cell r="J496">
            <v>7.72</v>
          </cell>
          <cell r="K496">
            <v>0.21</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CSGDIV_TOT.LIC</v>
          </cell>
          <cell r="G497">
            <v>1477.71</v>
          </cell>
          <cell r="H497">
            <v>257</v>
          </cell>
          <cell r="I497">
            <v>185.56</v>
          </cell>
          <cell r="J497">
            <v>92.71</v>
          </cell>
          <cell r="K497">
            <v>2012.98</v>
          </cell>
          <cell r="L497">
            <v>9.73</v>
          </cell>
          <cell r="P497">
            <v>3.04</v>
          </cell>
          <cell r="T497">
            <v>1972.6</v>
          </cell>
          <cell r="AR497">
            <v>3.04</v>
          </cell>
        </row>
        <row r="498">
          <cell r="F498" t="str">
            <v>CSGDIV_TZ</v>
          </cell>
          <cell r="G498">
            <v>0.25</v>
          </cell>
          <cell r="H498">
            <v>1.1299999999999999</v>
          </cell>
          <cell r="I498">
            <v>0.05</v>
          </cell>
          <cell r="J498">
            <v>7.07</v>
          </cell>
          <cell r="K498">
            <v>0.21</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CSGDIV_TZ.ESERCIZIO</v>
          </cell>
          <cell r="G499">
            <v>0.25</v>
          </cell>
          <cell r="H499">
            <v>1.1299999999999999</v>
          </cell>
          <cell r="I499">
            <v>0.05</v>
          </cell>
          <cell r="J499">
            <v>7.07</v>
          </cell>
          <cell r="K499">
            <v>0.21</v>
          </cell>
          <cell r="L499">
            <v>24.41</v>
          </cell>
          <cell r="M499">
            <v>11.76</v>
          </cell>
          <cell r="N499">
            <v>0.84</v>
          </cell>
          <cell r="O499">
            <v>0.45</v>
          </cell>
          <cell r="P499">
            <v>6.43</v>
          </cell>
          <cell r="Q499">
            <v>6.16</v>
          </cell>
          <cell r="R499">
            <v>0.14000000000000001</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CSGDIV_TZ.LIC</v>
          </cell>
          <cell r="G500">
            <v>1477.71</v>
          </cell>
          <cell r="H500">
            <v>257</v>
          </cell>
          <cell r="I500">
            <v>185.56</v>
          </cell>
          <cell r="J500">
            <v>92.71</v>
          </cell>
          <cell r="K500">
            <v>2012.98</v>
          </cell>
          <cell r="L500">
            <v>2001.85</v>
          </cell>
          <cell r="P500">
            <v>3.04</v>
          </cell>
          <cell r="T500">
            <v>7727.33</v>
          </cell>
          <cell r="AR500">
            <v>3.04</v>
          </cell>
        </row>
        <row r="501">
          <cell r="F501" t="str">
            <v>CSGTOT_EB</v>
          </cell>
          <cell r="G501">
            <v>0.61</v>
          </cell>
          <cell r="H501">
            <v>1.8</v>
          </cell>
          <cell r="I501">
            <v>0.08</v>
          </cell>
          <cell r="J501">
            <v>7.72</v>
          </cell>
          <cell r="K501">
            <v>0.21</v>
          </cell>
          <cell r="L501">
            <v>2014.88</v>
          </cell>
          <cell r="M501">
            <v>27.15</v>
          </cell>
          <cell r="N501">
            <v>0.84</v>
          </cell>
          <cell r="O501">
            <v>0.75</v>
          </cell>
          <cell r="P501">
            <v>10.48</v>
          </cell>
          <cell r="Q501">
            <v>8.02</v>
          </cell>
          <cell r="R501">
            <v>0.23</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CTLC_EB</v>
          </cell>
          <cell r="G502">
            <v>1477.71</v>
          </cell>
          <cell r="H502">
            <v>257</v>
          </cell>
          <cell r="I502">
            <v>185.56</v>
          </cell>
          <cell r="J502">
            <v>92.71</v>
          </cell>
          <cell r="K502">
            <v>1.9</v>
          </cell>
          <cell r="L502">
            <v>-1.62</v>
          </cell>
          <cell r="O502">
            <v>105.55</v>
          </cell>
          <cell r="P502">
            <v>30.7</v>
          </cell>
          <cell r="T502">
            <v>154.74</v>
          </cell>
          <cell r="AD502">
            <v>225.87</v>
          </cell>
          <cell r="AE502">
            <v>225.87</v>
          </cell>
          <cell r="AR502">
            <v>451.74</v>
          </cell>
        </row>
        <row r="503">
          <cell r="F503" t="str">
            <v>CTLC_TOT</v>
          </cell>
          <cell r="G503">
            <v>9.73</v>
          </cell>
          <cell r="H503">
            <v>0.04</v>
          </cell>
          <cell r="I503">
            <v>185.56</v>
          </cell>
          <cell r="J503">
            <v>-0.01</v>
          </cell>
          <cell r="K503">
            <v>9.76</v>
          </cell>
          <cell r="L503">
            <v>2014.88</v>
          </cell>
          <cell r="T503">
            <v>1036.1199999999999</v>
          </cell>
          <cell r="AD503">
            <v>225.87</v>
          </cell>
          <cell r="AE503">
            <v>225.87</v>
          </cell>
          <cell r="AR503">
            <v>451.74</v>
          </cell>
        </row>
        <row r="504">
          <cell r="F504" t="str">
            <v>CTLC_TZ</v>
          </cell>
          <cell r="G504">
            <v>1477.71</v>
          </cell>
          <cell r="H504">
            <v>257</v>
          </cell>
          <cell r="I504">
            <v>185.56</v>
          </cell>
          <cell r="J504">
            <v>-0.01</v>
          </cell>
          <cell r="K504">
            <v>2012.98</v>
          </cell>
          <cell r="L504">
            <v>9.76</v>
          </cell>
          <cell r="M504">
            <v>294.24</v>
          </cell>
          <cell r="N504">
            <v>60.2</v>
          </cell>
          <cell r="O504">
            <v>167.94</v>
          </cell>
          <cell r="P504">
            <v>105.52</v>
          </cell>
          <cell r="R504">
            <v>215.54</v>
          </cell>
          <cell r="T504">
            <v>6678.44</v>
          </cell>
          <cell r="AD504">
            <v>225.87</v>
          </cell>
          <cell r="AE504">
            <v>225.87</v>
          </cell>
          <cell r="AR504">
            <v>451.74</v>
          </cell>
        </row>
        <row r="505">
          <cell r="F505" t="str">
            <v>CTRL_FD_AMM_AGG</v>
          </cell>
          <cell r="G505">
            <v>80.45</v>
          </cell>
          <cell r="H505">
            <v>5.39</v>
          </cell>
          <cell r="I505">
            <v>185.56</v>
          </cell>
          <cell r="J505">
            <v>3.67</v>
          </cell>
          <cell r="K505">
            <v>1.83</v>
          </cell>
          <cell r="L505">
            <v>2014.88</v>
          </cell>
          <cell r="M505">
            <v>4840.6000000000004</v>
          </cell>
          <cell r="N505">
            <v>0.65</v>
          </cell>
          <cell r="O505">
            <v>0</v>
          </cell>
          <cell r="P505">
            <v>7.57</v>
          </cell>
          <cell r="Q505">
            <v>3970.55</v>
          </cell>
          <cell r="R505">
            <v>2.17</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CTRL_FD_AMM_AGG.AMM_ANT</v>
          </cell>
          <cell r="G506">
            <v>0.74</v>
          </cell>
          <cell r="H506">
            <v>0.03</v>
          </cell>
          <cell r="J506">
            <v>17256.18</v>
          </cell>
          <cell r="K506">
            <v>0.77</v>
          </cell>
          <cell r="L506">
            <v>84.01</v>
          </cell>
          <cell r="M506">
            <v>0.21</v>
          </cell>
          <cell r="N506">
            <v>1250.74</v>
          </cell>
          <cell r="R506">
            <v>2290.92</v>
          </cell>
          <cell r="T506">
            <v>21928.21</v>
          </cell>
          <cell r="AE506">
            <v>0.21</v>
          </cell>
          <cell r="AR506">
            <v>0.42</v>
          </cell>
        </row>
        <row r="507">
          <cell r="F507" t="str">
            <v>CTRL_FD_AMM_AGG.AMM_ECC</v>
          </cell>
          <cell r="G507">
            <v>0.74</v>
          </cell>
          <cell r="H507">
            <v>0.03</v>
          </cell>
          <cell r="J507">
            <v>-0.1</v>
          </cell>
          <cell r="K507">
            <v>0</v>
          </cell>
          <cell r="L507">
            <v>0.77</v>
          </cell>
          <cell r="M507">
            <v>23.86</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CTRL_FD_AMM_AGG.AMM_FPE</v>
          </cell>
          <cell r="G508">
            <v>80.7</v>
          </cell>
          <cell r="H508">
            <v>0.41</v>
          </cell>
          <cell r="J508">
            <v>59.16</v>
          </cell>
          <cell r="K508">
            <v>84.28</v>
          </cell>
          <cell r="L508">
            <v>0.77</v>
          </cell>
          <cell r="M508">
            <v>59.87</v>
          </cell>
          <cell r="N508">
            <v>0.08</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CTRL_FD_AMM_AGG.APE</v>
          </cell>
          <cell r="G509">
            <v>80.7</v>
          </cell>
          <cell r="H509">
            <v>4.9800000000000004</v>
          </cell>
          <cell r="J509">
            <v>3.78</v>
          </cell>
          <cell r="K509">
            <v>1.83</v>
          </cell>
          <cell r="L509">
            <v>84.28</v>
          </cell>
          <cell r="M509">
            <v>4786.08</v>
          </cell>
          <cell r="N509">
            <v>0.98</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CTRL_FD_AMM_AGG.CHI</v>
          </cell>
          <cell r="G510">
            <v>80.45</v>
          </cell>
          <cell r="H510">
            <v>5.39</v>
          </cell>
          <cell r="J510">
            <v>3.67</v>
          </cell>
          <cell r="K510">
            <v>1.83</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CTRL_FD_AMM_AGG.DIS</v>
          </cell>
          <cell r="G511">
            <v>80.45</v>
          </cell>
          <cell r="H511">
            <v>3.56</v>
          </cell>
          <cell r="J511">
            <v>-0.01</v>
          </cell>
          <cell r="K511">
            <v>84.01</v>
          </cell>
          <cell r="L511">
            <v>84.01</v>
          </cell>
          <cell r="M511">
            <v>-0.86</v>
          </cell>
          <cell r="N511">
            <v>300.08</v>
          </cell>
          <cell r="T511">
            <v>11798.41</v>
          </cell>
          <cell r="AC511">
            <v>-0.1</v>
          </cell>
          <cell r="AF511">
            <v>-0.01</v>
          </cell>
          <cell r="AR511">
            <v>-0.98</v>
          </cell>
        </row>
        <row r="512">
          <cell r="F512" t="str">
            <v>CTRL_FD_AMM_AGG.TRA</v>
          </cell>
          <cell r="G512">
            <v>80.45</v>
          </cell>
          <cell r="H512">
            <v>3.56</v>
          </cell>
          <cell r="J512">
            <v>3282.13</v>
          </cell>
          <cell r="K512">
            <v>84.01</v>
          </cell>
          <cell r="L512">
            <v>84.01</v>
          </cell>
          <cell r="M512">
            <v>-28.56</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CTRL_FD_AMM_ALLACC</v>
          </cell>
          <cell r="G513">
            <v>0.99</v>
          </cell>
          <cell r="H513">
            <v>0.05</v>
          </cell>
          <cell r="J513">
            <v>6259.25</v>
          </cell>
          <cell r="K513">
            <v>1.04</v>
          </cell>
          <cell r="L513">
            <v>84.01</v>
          </cell>
          <cell r="M513">
            <v>3909.26</v>
          </cell>
          <cell r="N513">
            <v>300.08</v>
          </cell>
          <cell r="T513">
            <v>8506.2900000000009</v>
          </cell>
          <cell r="AB513">
            <v>8.19</v>
          </cell>
          <cell r="AE513">
            <v>3917.45</v>
          </cell>
          <cell r="AR513">
            <v>7834.9</v>
          </cell>
        </row>
        <row r="514">
          <cell r="F514" t="str">
            <v>CTRL_FD_AMM_ALLACC.AMM_CONTR_ALLAC</v>
          </cell>
          <cell r="G514">
            <v>0.99</v>
          </cell>
          <cell r="H514">
            <v>0.05</v>
          </cell>
          <cell r="J514">
            <v>26797.56</v>
          </cell>
          <cell r="K514">
            <v>1.04</v>
          </cell>
          <cell r="L514">
            <v>1.04</v>
          </cell>
          <cell r="M514">
            <v>-21.98</v>
          </cell>
          <cell r="N514">
            <v>1550.82</v>
          </cell>
          <cell r="R514">
            <v>2290.92</v>
          </cell>
          <cell r="T514">
            <v>33726.620000000003</v>
          </cell>
          <cell r="AB514">
            <v>-0.65</v>
          </cell>
          <cell r="AE514">
            <v>-22.63</v>
          </cell>
          <cell r="AR514">
            <v>-45.26</v>
          </cell>
        </row>
        <row r="515">
          <cell r="F515" t="str">
            <v>CTRL_FD_AMM_ALLACC.APE</v>
          </cell>
          <cell r="G515">
            <v>80.45</v>
          </cell>
          <cell r="H515">
            <v>3.56</v>
          </cell>
          <cell r="K515">
            <v>84.01</v>
          </cell>
          <cell r="L515">
            <v>1.04</v>
          </cell>
          <cell r="M515">
            <v>3780.19</v>
          </cell>
          <cell r="O515">
            <v>105.55</v>
          </cell>
          <cell r="P515">
            <v>30.7</v>
          </cell>
          <cell r="T515">
            <v>154.66999999999999</v>
          </cell>
          <cell r="AB515">
            <v>2.36</v>
          </cell>
          <cell r="AE515">
            <v>3782.55</v>
          </cell>
          <cell r="AR515">
            <v>7565.1</v>
          </cell>
        </row>
        <row r="516">
          <cell r="F516" t="str">
            <v>CTRL_FD_AMM_ALLACC.CHI</v>
          </cell>
          <cell r="G516">
            <v>0.74</v>
          </cell>
          <cell r="H516">
            <v>0.03</v>
          </cell>
          <cell r="K516">
            <v>0.77</v>
          </cell>
          <cell r="L516">
            <v>84.01</v>
          </cell>
          <cell r="M516">
            <v>3909.26</v>
          </cell>
          <cell r="O516">
            <v>105.55</v>
          </cell>
          <cell r="P516">
            <v>30.7</v>
          </cell>
          <cell r="T516">
            <v>154.66999999999999</v>
          </cell>
          <cell r="AB516">
            <v>8.19</v>
          </cell>
          <cell r="AE516">
            <v>3917.45</v>
          </cell>
          <cell r="AR516">
            <v>7834.9</v>
          </cell>
        </row>
        <row r="517">
          <cell r="F517" t="str">
            <v>CTRL_FD_AMM_ALLACC.TRA</v>
          </cell>
          <cell r="G517">
            <v>80.7</v>
          </cell>
          <cell r="H517">
            <v>3.58</v>
          </cell>
          <cell r="K517">
            <v>84.28</v>
          </cell>
          <cell r="L517">
            <v>0.77</v>
          </cell>
          <cell r="M517">
            <v>151.05000000000001</v>
          </cell>
          <cell r="T517">
            <v>960.75</v>
          </cell>
          <cell r="AB517">
            <v>6.48</v>
          </cell>
          <cell r="AE517">
            <v>157.53</v>
          </cell>
          <cell r="AR517">
            <v>315.06</v>
          </cell>
        </row>
        <row r="518">
          <cell r="F518" t="str">
            <v>CVP_AG</v>
          </cell>
          <cell r="G518">
            <v>80.45</v>
          </cell>
          <cell r="H518">
            <v>3.56</v>
          </cell>
          <cell r="K518">
            <v>84.01</v>
          </cell>
          <cell r="L518">
            <v>84.28</v>
          </cell>
          <cell r="M518">
            <v>59.57</v>
          </cell>
          <cell r="T518">
            <v>960.75</v>
          </cell>
          <cell r="AE518">
            <v>60.12</v>
          </cell>
          <cell r="AG518">
            <v>0.55000000000000004</v>
          </cell>
          <cell r="AR518">
            <v>120.24</v>
          </cell>
        </row>
        <row r="519">
          <cell r="F519" t="str">
            <v>CVP_TOT</v>
          </cell>
          <cell r="G519">
            <v>80.45</v>
          </cell>
          <cell r="H519">
            <v>3.56</v>
          </cell>
          <cell r="I519">
            <v>0</v>
          </cell>
          <cell r="J519">
            <v>1.29</v>
          </cell>
          <cell r="K519">
            <v>84.01</v>
          </cell>
          <cell r="L519">
            <v>84.01</v>
          </cell>
          <cell r="M519">
            <v>172.03</v>
          </cell>
          <cell r="N519">
            <v>1398.9</v>
          </cell>
          <cell r="Q519">
            <v>4.91</v>
          </cell>
          <cell r="R519">
            <v>8.5399999999999991</v>
          </cell>
          <cell r="T519">
            <v>31582.18</v>
          </cell>
          <cell r="AE519">
            <v>187.32</v>
          </cell>
          <cell r="AF519">
            <v>1.29</v>
          </cell>
          <cell r="AG519">
            <v>0.55000000000000004</v>
          </cell>
          <cell r="AR519">
            <v>375.93</v>
          </cell>
        </row>
        <row r="520">
          <cell r="F520" t="str">
            <v>CVP_TZ</v>
          </cell>
          <cell r="G520">
            <v>0.99</v>
          </cell>
          <cell r="H520">
            <v>0.05</v>
          </cell>
          <cell r="J520">
            <v>1.29</v>
          </cell>
          <cell r="K520">
            <v>1.04</v>
          </cell>
          <cell r="L520">
            <v>84.01</v>
          </cell>
          <cell r="M520">
            <v>112.46</v>
          </cell>
          <cell r="N520">
            <v>1398.9</v>
          </cell>
          <cell r="Q520">
            <v>4.91</v>
          </cell>
          <cell r="R520">
            <v>8.5399999999999991</v>
          </cell>
          <cell r="T520">
            <v>31582.18</v>
          </cell>
          <cell r="AE520">
            <v>127.2</v>
          </cell>
          <cell r="AF520">
            <v>1.29</v>
          </cell>
          <cell r="AR520">
            <v>255.69</v>
          </cell>
        </row>
        <row r="521">
          <cell r="F521" t="str">
            <v>CVPG_RS_TOT</v>
          </cell>
          <cell r="G521">
            <v>9.7799999999999994</v>
          </cell>
          <cell r="H521">
            <v>11.91</v>
          </cell>
          <cell r="I521">
            <v>47.88</v>
          </cell>
          <cell r="J521">
            <v>30087.7</v>
          </cell>
          <cell r="K521">
            <v>21.69</v>
          </cell>
          <cell r="L521">
            <v>1.04</v>
          </cell>
          <cell r="M521">
            <v>3149.71</v>
          </cell>
          <cell r="N521">
            <v>1458.3</v>
          </cell>
          <cell r="O521">
            <v>273.49</v>
          </cell>
          <cell r="P521">
            <v>136.22</v>
          </cell>
          <cell r="R521">
            <v>0.82</v>
          </cell>
          <cell r="T521">
            <v>39299.9</v>
          </cell>
          <cell r="AE521">
            <v>0.82</v>
          </cell>
          <cell r="AN521">
            <v>20.260000000000002</v>
          </cell>
          <cell r="AR521">
            <v>21.9</v>
          </cell>
        </row>
        <row r="522">
          <cell r="F522" t="str">
            <v>CVPG_RS_TZ</v>
          </cell>
          <cell r="G522">
            <v>9.7799999999999994</v>
          </cell>
          <cell r="H522">
            <v>11.91</v>
          </cell>
          <cell r="I522">
            <v>0</v>
          </cell>
          <cell r="J522">
            <v>30087.7</v>
          </cell>
          <cell r="K522">
            <v>21.69</v>
          </cell>
          <cell r="L522">
            <v>21.69</v>
          </cell>
          <cell r="M522">
            <v>3149.71</v>
          </cell>
          <cell r="N522">
            <v>1458.3</v>
          </cell>
          <cell r="O522">
            <v>273.49</v>
          </cell>
          <cell r="P522">
            <v>136.22</v>
          </cell>
          <cell r="R522">
            <v>0.82</v>
          </cell>
          <cell r="T522">
            <v>39299.9</v>
          </cell>
          <cell r="AE522">
            <v>0.82</v>
          </cell>
          <cell r="AR522">
            <v>1.64</v>
          </cell>
        </row>
        <row r="523">
          <cell r="F523" t="str">
            <v>CVPG_TOT</v>
          </cell>
          <cell r="G523">
            <v>9.7799999999999994</v>
          </cell>
          <cell r="H523">
            <v>11.91</v>
          </cell>
          <cell r="I523">
            <v>0</v>
          </cell>
          <cell r="J523">
            <v>4914.71</v>
          </cell>
          <cell r="K523">
            <v>21.69</v>
          </cell>
          <cell r="L523">
            <v>21.69</v>
          </cell>
          <cell r="M523">
            <v>288.36</v>
          </cell>
          <cell r="N523">
            <v>59.4</v>
          </cell>
          <cell r="O523">
            <v>167.94</v>
          </cell>
          <cell r="P523">
            <v>105.52</v>
          </cell>
          <cell r="R523">
            <v>0.82</v>
          </cell>
          <cell r="T523">
            <v>6602.3</v>
          </cell>
          <cell r="AE523">
            <v>0.82</v>
          </cell>
          <cell r="AN523">
            <v>20.260000000000002</v>
          </cell>
          <cell r="AR523">
            <v>21.9</v>
          </cell>
        </row>
        <row r="524">
          <cell r="F524" t="str">
            <v>CVPTOT_EB</v>
          </cell>
          <cell r="G524">
            <v>9.7799999999999994</v>
          </cell>
          <cell r="H524">
            <v>11.91</v>
          </cell>
          <cell r="J524">
            <v>1.29</v>
          </cell>
          <cell r="K524">
            <v>21.69</v>
          </cell>
          <cell r="L524">
            <v>21.69</v>
          </cell>
          <cell r="M524">
            <v>172.03</v>
          </cell>
          <cell r="N524">
            <v>59.4</v>
          </cell>
          <cell r="O524">
            <v>167.94</v>
          </cell>
          <cell r="P524">
            <v>105.52</v>
          </cell>
          <cell r="Q524">
            <v>4.91</v>
          </cell>
          <cell r="R524">
            <v>8.5399999999999991</v>
          </cell>
          <cell r="T524">
            <v>5065.68</v>
          </cell>
          <cell r="AE524">
            <v>187.32</v>
          </cell>
          <cell r="AF524">
            <v>1.29</v>
          </cell>
          <cell r="AG524">
            <v>0.55000000000000004</v>
          </cell>
          <cell r="AR524">
            <v>375.93</v>
          </cell>
        </row>
        <row r="525">
          <cell r="F525" t="str">
            <v>DEB_COM_GR</v>
          </cell>
          <cell r="G525">
            <v>5.4</v>
          </cell>
          <cell r="H525">
            <v>23.32</v>
          </cell>
          <cell r="I525">
            <v>0.08</v>
          </cell>
          <cell r="J525">
            <v>69.67</v>
          </cell>
          <cell r="K525">
            <v>2.78</v>
          </cell>
          <cell r="L525">
            <v>21.69</v>
          </cell>
          <cell r="M525">
            <v>1046.24</v>
          </cell>
          <cell r="N525">
            <v>71</v>
          </cell>
          <cell r="O525">
            <v>2.68</v>
          </cell>
          <cell r="P525">
            <v>5.36</v>
          </cell>
          <cell r="Q525">
            <v>528.01</v>
          </cell>
          <cell r="R525">
            <v>137.19</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DEB_COM_GR.APE</v>
          </cell>
          <cell r="G526">
            <v>7.12</v>
          </cell>
          <cell r="H526">
            <v>13.73</v>
          </cell>
          <cell r="I526">
            <v>0.11</v>
          </cell>
          <cell r="J526">
            <v>81.19</v>
          </cell>
          <cell r="K526">
            <v>1.49</v>
          </cell>
          <cell r="L526">
            <v>0.12</v>
          </cell>
          <cell r="M526">
            <v>1117.98</v>
          </cell>
          <cell r="N526">
            <v>3.25</v>
          </cell>
          <cell r="O526">
            <v>4.72</v>
          </cell>
          <cell r="P526">
            <v>53.74</v>
          </cell>
          <cell r="Q526">
            <v>826.64</v>
          </cell>
          <cell r="R526">
            <v>29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DEB_COM_GR.APE.CESAP</v>
          </cell>
          <cell r="G527">
            <v>220.99</v>
          </cell>
          <cell r="H527">
            <v>0.06</v>
          </cell>
          <cell r="I527">
            <v>0.01</v>
          </cell>
          <cell r="J527">
            <v>7.0000000000000007E-2</v>
          </cell>
          <cell r="K527">
            <v>344.77</v>
          </cell>
          <cell r="L527">
            <v>7.55</v>
          </cell>
          <cell r="M527">
            <v>4.6500000000000004</v>
          </cell>
          <cell r="N527">
            <v>0.01</v>
          </cell>
          <cell r="O527">
            <v>0.04</v>
          </cell>
          <cell r="P527">
            <v>0.11</v>
          </cell>
          <cell r="Q527">
            <v>3.38</v>
          </cell>
          <cell r="R527">
            <v>0.02</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DEB_COM_GR.APE.CESI</v>
          </cell>
          <cell r="G528">
            <v>216.14</v>
          </cell>
          <cell r="H528">
            <v>53.51</v>
          </cell>
          <cell r="I528">
            <v>48.7</v>
          </cell>
          <cell r="J528">
            <v>0.19</v>
          </cell>
          <cell r="K528">
            <v>342.03</v>
          </cell>
          <cell r="L528">
            <v>344.77</v>
          </cell>
          <cell r="M528">
            <v>1.41</v>
          </cell>
          <cell r="P528">
            <v>0.52</v>
          </cell>
          <cell r="Q528">
            <v>4.88</v>
          </cell>
          <cell r="R528">
            <v>0.02</v>
          </cell>
          <cell r="T528">
            <v>1536.62</v>
          </cell>
          <cell r="V528">
            <v>0.06</v>
          </cell>
          <cell r="W528">
            <v>0.21</v>
          </cell>
          <cell r="Y528">
            <v>0.26</v>
          </cell>
          <cell r="Z528">
            <v>0.01</v>
          </cell>
          <cell r="AA528">
            <v>0.03</v>
          </cell>
          <cell r="AB528">
            <v>0.01</v>
          </cell>
          <cell r="AC528">
            <v>0.66</v>
          </cell>
          <cell r="AF528">
            <v>0.19</v>
          </cell>
          <cell r="AR528">
            <v>8.4499999999999993</v>
          </cell>
        </row>
        <row r="529">
          <cell r="F529" t="str">
            <v>DEB_COM_GR.APE.CONPH</v>
          </cell>
          <cell r="G529">
            <v>216.14</v>
          </cell>
          <cell r="H529">
            <v>0.06</v>
          </cell>
          <cell r="I529">
            <v>48.7</v>
          </cell>
          <cell r="J529">
            <v>23.68</v>
          </cell>
          <cell r="K529">
            <v>342.03</v>
          </cell>
          <cell r="L529">
            <v>350.33</v>
          </cell>
          <cell r="M529">
            <v>231.85</v>
          </cell>
          <cell r="N529">
            <v>152.72</v>
          </cell>
          <cell r="R529">
            <v>143.72999999999999</v>
          </cell>
          <cell r="T529">
            <v>2296.0100000000002</v>
          </cell>
          <cell r="V529">
            <v>0.05</v>
          </cell>
          <cell r="AB529">
            <v>0.02</v>
          </cell>
          <cell r="AR529">
            <v>0.13</v>
          </cell>
        </row>
        <row r="530">
          <cell r="F530" t="str">
            <v>DEB_COM_GR.APE.CORPORATE</v>
          </cell>
          <cell r="G530">
            <v>0.25</v>
          </cell>
          <cell r="H530">
            <v>0.24</v>
          </cell>
          <cell r="I530">
            <v>0.02</v>
          </cell>
          <cell r="J530">
            <v>23.68</v>
          </cell>
          <cell r="K530">
            <v>0.04</v>
          </cell>
          <cell r="L530">
            <v>0.11</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DEB_COM_GR.APE.DALM_TR</v>
          </cell>
          <cell r="G531">
            <v>0.08</v>
          </cell>
          <cell r="H531">
            <v>0.21</v>
          </cell>
          <cell r="I531">
            <v>0.1</v>
          </cell>
          <cell r="J531">
            <v>7.0000000000000007E-2</v>
          </cell>
          <cell r="K531">
            <v>8.15</v>
          </cell>
          <cell r="L531">
            <v>-1.52</v>
          </cell>
          <cell r="T531">
            <v>75.37</v>
          </cell>
          <cell r="W531">
            <v>0.14000000000000001</v>
          </cell>
          <cell r="Z531">
            <v>0.22</v>
          </cell>
          <cell r="AR531">
            <v>0.36</v>
          </cell>
        </row>
        <row r="532">
          <cell r="F532" t="str">
            <v>DEB_COM_GR.APE.EN_DISTR</v>
          </cell>
          <cell r="G532">
            <v>1.2</v>
          </cell>
          <cell r="H532">
            <v>0.63</v>
          </cell>
          <cell r="I532">
            <v>49.42</v>
          </cell>
          <cell r="J532">
            <v>0.09</v>
          </cell>
          <cell r="K532">
            <v>429.12</v>
          </cell>
          <cell r="L532">
            <v>0.46</v>
          </cell>
          <cell r="M532">
            <v>5.88</v>
          </cell>
          <cell r="N532">
            <v>0.01</v>
          </cell>
          <cell r="O532">
            <v>0.7</v>
          </cell>
          <cell r="P532">
            <v>0.1</v>
          </cell>
          <cell r="Q532">
            <v>3.79</v>
          </cell>
          <cell r="R532">
            <v>0.1</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DEB_COM_GR.APE.EN_FTL</v>
          </cell>
          <cell r="G533">
            <v>6.14</v>
          </cell>
          <cell r="H533">
            <v>1.1200000000000001</v>
          </cell>
          <cell r="I533">
            <v>0.92</v>
          </cell>
          <cell r="J533">
            <v>0.52</v>
          </cell>
          <cell r="K533">
            <v>8.6999999999999993</v>
          </cell>
          <cell r="L533">
            <v>437.42</v>
          </cell>
          <cell r="M533">
            <v>225.97</v>
          </cell>
          <cell r="N533">
            <v>151.91999999999999</v>
          </cell>
          <cell r="Q533">
            <v>391</v>
          </cell>
          <cell r="R533">
            <v>2.08</v>
          </cell>
          <cell r="T533">
            <v>2144.44</v>
          </cell>
          <cell r="W533">
            <v>77.709999999999994</v>
          </cell>
          <cell r="Y533">
            <v>15.58</v>
          </cell>
          <cell r="AR533">
            <v>486.37</v>
          </cell>
        </row>
        <row r="534">
          <cell r="F534" t="str">
            <v>DEB_COM_GR.APE.EN_HYDRO</v>
          </cell>
          <cell r="G534">
            <v>302.75</v>
          </cell>
          <cell r="H534">
            <v>7.43</v>
          </cell>
          <cell r="I534">
            <v>48.6</v>
          </cell>
          <cell r="J534">
            <v>23.5</v>
          </cell>
          <cell r="K534">
            <v>431.63</v>
          </cell>
          <cell r="L534">
            <v>8.85</v>
          </cell>
          <cell r="M534">
            <v>5.57</v>
          </cell>
          <cell r="Q534">
            <v>1.37</v>
          </cell>
          <cell r="T534">
            <v>7305.19</v>
          </cell>
          <cell r="V534">
            <v>0.3</v>
          </cell>
          <cell r="W534">
            <v>0.71</v>
          </cell>
          <cell r="Y534">
            <v>7.0000000000000007E-2</v>
          </cell>
          <cell r="AB534">
            <v>0.22</v>
          </cell>
          <cell r="AR534">
            <v>15.67</v>
          </cell>
        </row>
        <row r="535">
          <cell r="F535" t="str">
            <v>DEB_COM_GR.APE.EN_POWER</v>
          </cell>
          <cell r="G535">
            <v>298.14</v>
          </cell>
          <cell r="H535">
            <v>57.64</v>
          </cell>
          <cell r="I535">
            <v>49.42</v>
          </cell>
          <cell r="J535">
            <v>23.92</v>
          </cell>
          <cell r="K535">
            <v>429.12</v>
          </cell>
          <cell r="L535">
            <v>431.63</v>
          </cell>
          <cell r="M535">
            <v>0.74</v>
          </cell>
          <cell r="Q535">
            <v>193.12</v>
          </cell>
          <cell r="T535">
            <v>4049.87</v>
          </cell>
          <cell r="V535">
            <v>0.57999999999999996</v>
          </cell>
          <cell r="W535">
            <v>79.02</v>
          </cell>
          <cell r="Y535">
            <v>0.55000000000000004</v>
          </cell>
          <cell r="AC535">
            <v>12.29</v>
          </cell>
          <cell r="AR535">
            <v>286.3</v>
          </cell>
        </row>
        <row r="536">
          <cell r="F536" t="str">
            <v>DEB_COM_GR.APE.EN_PROD</v>
          </cell>
          <cell r="G536">
            <v>0.28000000000000003</v>
          </cell>
          <cell r="H536">
            <v>2.21</v>
          </cell>
          <cell r="I536">
            <v>49.42</v>
          </cell>
          <cell r="J536">
            <v>23.92</v>
          </cell>
          <cell r="K536">
            <v>429.12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DEB_COM_GR.APE.ENEL_IT</v>
          </cell>
          <cell r="G537">
            <v>3.75</v>
          </cell>
          <cell r="H537">
            <v>0.08</v>
          </cell>
          <cell r="I537">
            <v>0.02</v>
          </cell>
          <cell r="J537">
            <v>7.24</v>
          </cell>
          <cell r="K537">
            <v>-9.67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DEB_COM_GR.APE.ENEL_SI</v>
          </cell>
          <cell r="G538">
            <v>1.08</v>
          </cell>
          <cell r="H538">
            <v>0.26</v>
          </cell>
          <cell r="I538">
            <v>0.1</v>
          </cell>
          <cell r="J538">
            <v>0.1</v>
          </cell>
          <cell r="K538">
            <v>8.15</v>
          </cell>
          <cell r="L538">
            <v>-1.52</v>
          </cell>
          <cell r="M538">
            <v>4.3</v>
          </cell>
          <cell r="T538">
            <v>7305.19</v>
          </cell>
          <cell r="AR538">
            <v>4.3</v>
          </cell>
        </row>
        <row r="539">
          <cell r="F539" t="str">
            <v>DEB_COM_GR.APE.ERGA</v>
          </cell>
          <cell r="G539">
            <v>0.06</v>
          </cell>
          <cell r="H539">
            <v>13.57</v>
          </cell>
          <cell r="I539">
            <v>14.91</v>
          </cell>
          <cell r="J539">
            <v>3.29</v>
          </cell>
          <cell r="K539">
            <v>0.09</v>
          </cell>
          <cell r="L539">
            <v>1.54</v>
          </cell>
          <cell r="M539">
            <v>35.17</v>
          </cell>
          <cell r="Q539">
            <v>2.83</v>
          </cell>
          <cell r="T539">
            <v>7305.19</v>
          </cell>
          <cell r="Y539">
            <v>0.01</v>
          </cell>
          <cell r="AC539">
            <v>0.01</v>
          </cell>
          <cell r="AR539">
            <v>38.17</v>
          </cell>
        </row>
        <row r="540">
          <cell r="F540" t="str">
            <v>DEB_COM_GR.APE.EUROGEN</v>
          </cell>
          <cell r="G540">
            <v>0.05</v>
          </cell>
          <cell r="H540">
            <v>328.21</v>
          </cell>
          <cell r="I540">
            <v>249.9</v>
          </cell>
          <cell r="J540">
            <v>119.92</v>
          </cell>
          <cell r="K540">
            <v>2854.25</v>
          </cell>
          <cell r="L540">
            <v>412.14</v>
          </cell>
          <cell r="M540">
            <v>111.74</v>
          </cell>
          <cell r="Q540">
            <v>1.4</v>
          </cell>
          <cell r="T540">
            <v>7305.19</v>
          </cell>
          <cell r="V540">
            <v>0.01</v>
          </cell>
          <cell r="Y540">
            <v>0.38</v>
          </cell>
          <cell r="AA540">
            <v>0.02</v>
          </cell>
          <cell r="AC540">
            <v>0.02</v>
          </cell>
          <cell r="AR540">
            <v>113.62</v>
          </cell>
        </row>
        <row r="541">
          <cell r="F541" t="str">
            <v>DEB_COM_GR.APE.FACTOR</v>
          </cell>
          <cell r="G541">
            <v>1477.71</v>
          </cell>
          <cell r="H541">
            <v>257</v>
          </cell>
          <cell r="I541">
            <v>185.56</v>
          </cell>
          <cell r="J541">
            <v>0.48</v>
          </cell>
          <cell r="K541">
            <v>2012.98</v>
          </cell>
          <cell r="L541">
            <v>2864.45</v>
          </cell>
          <cell r="M541">
            <v>37.549999999999997</v>
          </cell>
          <cell r="N541">
            <v>-1.27</v>
          </cell>
          <cell r="O541">
            <v>9.02</v>
          </cell>
          <cell r="P541">
            <v>-5.99</v>
          </cell>
          <cell r="Q541">
            <v>-1.95</v>
          </cell>
          <cell r="R541">
            <v>35.520000000000003</v>
          </cell>
          <cell r="S541">
            <v>39.97</v>
          </cell>
          <cell r="T541">
            <v>569.29999999999995</v>
          </cell>
          <cell r="AF541">
            <v>0.48</v>
          </cell>
          <cell r="AR541">
            <v>40.93</v>
          </cell>
        </row>
        <row r="542">
          <cell r="F542" t="str">
            <v>DEB_COM_GR.APE.INTERPW</v>
          </cell>
          <cell r="G542">
            <v>0.01</v>
          </cell>
          <cell r="H542">
            <v>57.64</v>
          </cell>
          <cell r="I542">
            <v>49.42</v>
          </cell>
          <cell r="J542">
            <v>23.92</v>
          </cell>
          <cell r="K542">
            <v>429.12</v>
          </cell>
          <cell r="L542">
            <v>2014.88</v>
          </cell>
          <cell r="M542">
            <v>32.020000000000003</v>
          </cell>
          <cell r="N542">
            <v>-1.27</v>
          </cell>
          <cell r="O542">
            <v>9.02</v>
          </cell>
          <cell r="P542">
            <v>-5.99</v>
          </cell>
          <cell r="Q542">
            <v>1.78</v>
          </cell>
          <cell r="R542">
            <v>35.520000000000003</v>
          </cell>
          <cell r="S542">
            <v>-2.08</v>
          </cell>
          <cell r="T542">
            <v>569.29999999999995</v>
          </cell>
          <cell r="AR542">
            <v>33.81</v>
          </cell>
        </row>
        <row r="543">
          <cell r="F543" t="str">
            <v>DEB_COM_GR.APE.P</v>
          </cell>
          <cell r="G543">
            <v>375.92</v>
          </cell>
          <cell r="H543">
            <v>31.98</v>
          </cell>
          <cell r="I543">
            <v>51.06</v>
          </cell>
          <cell r="J543">
            <v>0.28999999999999998</v>
          </cell>
          <cell r="K543">
            <v>459.25</v>
          </cell>
          <cell r="L543">
            <v>437.42</v>
          </cell>
          <cell r="M543">
            <v>0</v>
          </cell>
          <cell r="N543">
            <v>212.94</v>
          </cell>
          <cell r="S543">
            <v>3.22</v>
          </cell>
          <cell r="T543">
            <v>4557.54</v>
          </cell>
          <cell r="W543">
            <v>4.79</v>
          </cell>
          <cell r="AE543">
            <v>4.79</v>
          </cell>
          <cell r="AR543">
            <v>9.58</v>
          </cell>
        </row>
        <row r="544">
          <cell r="F544" t="str">
            <v>DEB_COM_GR.APE.SEI</v>
          </cell>
          <cell r="G544">
            <v>0.82</v>
          </cell>
          <cell r="H544">
            <v>2.74</v>
          </cell>
          <cell r="I544">
            <v>0.02</v>
          </cell>
          <cell r="J544">
            <v>10.09</v>
          </cell>
          <cell r="K544">
            <v>1.3</v>
          </cell>
          <cell r="L544">
            <v>0.01</v>
          </cell>
          <cell r="M544">
            <v>58.02</v>
          </cell>
          <cell r="N544">
            <v>1.24</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DEB_COM_GR.APE.SFERA</v>
          </cell>
          <cell r="G545">
            <v>0.46</v>
          </cell>
          <cell r="H545">
            <v>0.08</v>
          </cell>
          <cell r="I545">
            <v>9.2799999999999994</v>
          </cell>
          <cell r="J545">
            <v>1.4</v>
          </cell>
          <cell r="K545">
            <v>167.23</v>
          </cell>
          <cell r="L545">
            <v>-110.72</v>
          </cell>
          <cell r="M545">
            <v>1.99</v>
          </cell>
          <cell r="N545">
            <v>0.09</v>
          </cell>
          <cell r="P545">
            <v>0.18</v>
          </cell>
          <cell r="Q545">
            <v>0.46</v>
          </cell>
          <cell r="R545">
            <v>0.11</v>
          </cell>
          <cell r="S545">
            <v>0.11</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DEB_COM_GR.APE.SOLE</v>
          </cell>
          <cell r="G546">
            <v>333.17</v>
          </cell>
          <cell r="H546">
            <v>84.19</v>
          </cell>
          <cell r="I546">
            <v>46.84</v>
          </cell>
          <cell r="J546">
            <v>0.1</v>
          </cell>
          <cell r="K546">
            <v>490.79</v>
          </cell>
          <cell r="L546">
            <v>171.6</v>
          </cell>
          <cell r="M546">
            <v>0.01</v>
          </cell>
          <cell r="N546">
            <v>0.01</v>
          </cell>
          <cell r="S546">
            <v>3.22</v>
          </cell>
          <cell r="T546">
            <v>-508.52</v>
          </cell>
          <cell r="AF546">
            <v>0.1</v>
          </cell>
          <cell r="AR546">
            <v>0.21</v>
          </cell>
        </row>
        <row r="547">
          <cell r="F547" t="str">
            <v>DEB_COM_GR.APE.T</v>
          </cell>
          <cell r="G547">
            <v>204.54</v>
          </cell>
          <cell r="H547">
            <v>84.19</v>
          </cell>
          <cell r="I547">
            <v>-0.95</v>
          </cell>
          <cell r="J547">
            <v>0</v>
          </cell>
          <cell r="K547">
            <v>203.59</v>
          </cell>
          <cell r="L547">
            <v>495.12</v>
          </cell>
          <cell r="M547">
            <v>107.82</v>
          </cell>
          <cell r="N547">
            <v>212.94</v>
          </cell>
          <cell r="S547">
            <v>3.22</v>
          </cell>
          <cell r="T547">
            <v>4557.54</v>
          </cell>
          <cell r="AE547">
            <v>107.82</v>
          </cell>
          <cell r="AR547">
            <v>215.64</v>
          </cell>
        </row>
        <row r="548">
          <cell r="F548" t="str">
            <v>DEB_COM_GR.APE.TERNA</v>
          </cell>
          <cell r="G548">
            <v>-18.52</v>
          </cell>
          <cell r="H548">
            <v>0.02</v>
          </cell>
          <cell r="I548">
            <v>-38.51</v>
          </cell>
          <cell r="J548">
            <v>-9.81</v>
          </cell>
          <cell r="K548">
            <v>-119.97</v>
          </cell>
          <cell r="L548">
            <v>212.8</v>
          </cell>
          <cell r="M548">
            <v>5.72</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DEB_COM_GR.APE.VALDIS</v>
          </cell>
          <cell r="G549">
            <v>110.11</v>
          </cell>
          <cell r="H549">
            <v>31.06</v>
          </cell>
          <cell r="I549">
            <v>9.2799999999999994</v>
          </cell>
          <cell r="J549">
            <v>16.78</v>
          </cell>
          <cell r="K549">
            <v>167.23</v>
          </cell>
          <cell r="L549">
            <v>-110.72</v>
          </cell>
          <cell r="O549">
            <v>-0.11</v>
          </cell>
          <cell r="T549">
            <v>2.74</v>
          </cell>
          <cell r="AB549">
            <v>0.69</v>
          </cell>
          <cell r="AE549">
            <v>0.69</v>
          </cell>
          <cell r="AR549">
            <v>1.38</v>
          </cell>
        </row>
        <row r="550">
          <cell r="F550" t="str">
            <v>DEB_COM_GR.APE.WIND</v>
          </cell>
          <cell r="G550">
            <v>0.24</v>
          </cell>
          <cell r="H550">
            <v>0.18</v>
          </cell>
          <cell r="I550">
            <v>0.04</v>
          </cell>
          <cell r="J550">
            <v>61.53</v>
          </cell>
          <cell r="K550">
            <v>0.06</v>
          </cell>
          <cell r="L550">
            <v>171.6</v>
          </cell>
          <cell r="M550">
            <v>18.5</v>
          </cell>
          <cell r="N550">
            <v>7.0000000000000007E-2</v>
          </cell>
          <cell r="O550">
            <v>0.18</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DEB_COM_GR.CHI</v>
          </cell>
          <cell r="G551">
            <v>5.4</v>
          </cell>
          <cell r="H551">
            <v>23.32</v>
          </cell>
          <cell r="I551">
            <v>0.08</v>
          </cell>
          <cell r="J551">
            <v>69.67</v>
          </cell>
          <cell r="K551">
            <v>2.78</v>
          </cell>
          <cell r="L551">
            <v>495.12</v>
          </cell>
          <cell r="M551">
            <v>1046.24</v>
          </cell>
          <cell r="N551">
            <v>71</v>
          </cell>
          <cell r="O551">
            <v>2.68</v>
          </cell>
          <cell r="P551">
            <v>5.36</v>
          </cell>
          <cell r="Q551">
            <v>528.01</v>
          </cell>
          <cell r="R551">
            <v>137.19</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DEB_COM_GR.CHI.CESAP</v>
          </cell>
          <cell r="G552">
            <v>30.45</v>
          </cell>
          <cell r="H552">
            <v>0.09</v>
          </cell>
          <cell r="I552">
            <v>0.01</v>
          </cell>
          <cell r="J552">
            <v>7.0000000000000007E-2</v>
          </cell>
          <cell r="K552">
            <v>46.69</v>
          </cell>
          <cell r="L552">
            <v>212.8</v>
          </cell>
          <cell r="M552">
            <v>4.16</v>
          </cell>
          <cell r="N552">
            <v>0.01</v>
          </cell>
          <cell r="O552">
            <v>0.04</v>
          </cell>
          <cell r="P552">
            <v>0.1</v>
          </cell>
          <cell r="Q552">
            <v>1.05</v>
          </cell>
          <cell r="R552">
            <v>0.02</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DEB_COM_GR.CHI.CESI</v>
          </cell>
          <cell r="G553">
            <v>31.35</v>
          </cell>
          <cell r="H553">
            <v>6.32</v>
          </cell>
          <cell r="I553">
            <v>5.82</v>
          </cell>
          <cell r="J553">
            <v>0.3</v>
          </cell>
          <cell r="K553">
            <v>47.09</v>
          </cell>
          <cell r="L553">
            <v>47.24</v>
          </cell>
          <cell r="M553">
            <v>9.0299999999999994</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DEB_COM_GR.CHI.CHI_ENERGY</v>
          </cell>
          <cell r="G554">
            <v>30.45</v>
          </cell>
          <cell r="H554">
            <v>6.69</v>
          </cell>
          <cell r="I554">
            <v>5.88</v>
          </cell>
          <cell r="J554">
            <v>3.67</v>
          </cell>
          <cell r="K554">
            <v>46.69</v>
          </cell>
          <cell r="L554">
            <v>47.09</v>
          </cell>
          <cell r="M554">
            <v>13.49</v>
          </cell>
          <cell r="N554">
            <v>0.06</v>
          </cell>
          <cell r="R554">
            <v>30</v>
          </cell>
          <cell r="T554">
            <v>46.68</v>
          </cell>
          <cell r="V554">
            <v>0.04</v>
          </cell>
          <cell r="AJ554">
            <v>0.52</v>
          </cell>
          <cell r="AR554">
            <v>0.56000000000000005</v>
          </cell>
        </row>
        <row r="555">
          <cell r="F555" t="str">
            <v>DEB_COM_GR.CHI.CONPH</v>
          </cell>
          <cell r="G555">
            <v>-0.9</v>
          </cell>
          <cell r="H555">
            <v>0.17</v>
          </cell>
          <cell r="I555">
            <v>0.06</v>
          </cell>
          <cell r="J555">
            <v>7.0000000000000007E-2</v>
          </cell>
          <cell r="K555">
            <v>-0.4</v>
          </cell>
          <cell r="L555">
            <v>47.24</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DEB_COM_GR.CHI.CORPORATE</v>
          </cell>
          <cell r="G556">
            <v>0.3</v>
          </cell>
          <cell r="H556">
            <v>0.22</v>
          </cell>
          <cell r="I556">
            <v>0.01</v>
          </cell>
          <cell r="J556">
            <v>3.67</v>
          </cell>
          <cell r="K556">
            <v>0.04</v>
          </cell>
          <cell r="L556">
            <v>0.15</v>
          </cell>
          <cell r="M556">
            <v>112.88</v>
          </cell>
          <cell r="N556">
            <v>69.87</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DEB_COM_GR.CHI.DALM_TR</v>
          </cell>
          <cell r="G557">
            <v>13626.48</v>
          </cell>
          <cell r="H557">
            <v>1865.98</v>
          </cell>
          <cell r="I557">
            <v>1535.45</v>
          </cell>
          <cell r="J557">
            <v>0.03</v>
          </cell>
          <cell r="K557">
            <v>17579.810000000001</v>
          </cell>
          <cell r="L557">
            <v>47.24</v>
          </cell>
          <cell r="N557">
            <v>0.06</v>
          </cell>
          <cell r="T557">
            <v>1.03</v>
          </cell>
          <cell r="W557">
            <v>0.14000000000000001</v>
          </cell>
          <cell r="Y557">
            <v>0.57999999999999996</v>
          </cell>
          <cell r="Z557">
            <v>0.85</v>
          </cell>
          <cell r="AF557">
            <v>0.03</v>
          </cell>
          <cell r="AR557">
            <v>1.63</v>
          </cell>
        </row>
        <row r="558">
          <cell r="F558" t="str">
            <v>DEB_COM_GR.CHI.EL_GEN</v>
          </cell>
          <cell r="G558">
            <v>13626.48</v>
          </cell>
          <cell r="H558">
            <v>1865.98</v>
          </cell>
          <cell r="I558">
            <v>1535.45</v>
          </cell>
          <cell r="J558">
            <v>551.9</v>
          </cell>
          <cell r="K558">
            <v>17579.810000000001</v>
          </cell>
          <cell r="L558">
            <v>17608.939999999999</v>
          </cell>
          <cell r="M558">
            <v>0.72</v>
          </cell>
          <cell r="N558">
            <v>0.23</v>
          </cell>
          <cell r="T558">
            <v>2.6</v>
          </cell>
          <cell r="Y558">
            <v>-1.31</v>
          </cell>
          <cell r="AE558">
            <v>-1.31</v>
          </cell>
          <cell r="AR558">
            <v>-2.62</v>
          </cell>
        </row>
        <row r="559">
          <cell r="F559" t="str">
            <v>DEB_COM_GR.CHI.EN_DISTR</v>
          </cell>
          <cell r="G559">
            <v>0.7</v>
          </cell>
          <cell r="H559">
            <v>1.34</v>
          </cell>
          <cell r="I559">
            <v>7.24</v>
          </cell>
          <cell r="J559">
            <v>0.27</v>
          </cell>
          <cell r="K559">
            <v>1598.56</v>
          </cell>
          <cell r="L559">
            <v>17608.939999999999</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DEB_COM_GR.CHI.EN_FTL</v>
          </cell>
          <cell r="G560">
            <v>272.66000000000003</v>
          </cell>
          <cell r="H560">
            <v>57.57</v>
          </cell>
          <cell r="I560">
            <v>51.34</v>
          </cell>
          <cell r="J560">
            <v>26.82</v>
          </cell>
          <cell r="K560">
            <v>408.39</v>
          </cell>
          <cell r="L560">
            <v>1599.11</v>
          </cell>
          <cell r="M560">
            <v>0</v>
          </cell>
          <cell r="N560">
            <v>0.24</v>
          </cell>
          <cell r="Q560">
            <v>301.76</v>
          </cell>
          <cell r="R560">
            <v>31.69</v>
          </cell>
          <cell r="T560">
            <v>2.59</v>
          </cell>
          <cell r="W560">
            <v>81.38</v>
          </cell>
          <cell r="Y560">
            <v>19.399999999999999</v>
          </cell>
          <cell r="AR560">
            <v>434.23</v>
          </cell>
        </row>
        <row r="561">
          <cell r="F561" t="str">
            <v>DEB_COM_GR.CHI.EN_HYDRO</v>
          </cell>
          <cell r="G561">
            <v>11635.44</v>
          </cell>
          <cell r="H561">
            <v>8.48</v>
          </cell>
          <cell r="I561">
            <v>1888.77</v>
          </cell>
          <cell r="J561">
            <v>639.23</v>
          </cell>
          <cell r="K561">
            <v>15709.28</v>
          </cell>
          <cell r="L561">
            <v>412.21</v>
          </cell>
          <cell r="M561">
            <v>10.81</v>
          </cell>
          <cell r="N561">
            <v>0.04</v>
          </cell>
          <cell r="Q561">
            <v>0.05</v>
          </cell>
          <cell r="T561">
            <v>1.03</v>
          </cell>
          <cell r="V561">
            <v>0.36</v>
          </cell>
          <cell r="W561">
            <v>0.03</v>
          </cell>
          <cell r="Y561">
            <v>0.38</v>
          </cell>
          <cell r="Z561">
            <v>0.32</v>
          </cell>
          <cell r="AB561">
            <v>0.15</v>
          </cell>
          <cell r="AR561">
            <v>20.58</v>
          </cell>
        </row>
        <row r="562">
          <cell r="F562" t="str">
            <v>DEB_COM_GR.CHI.EN_POWER</v>
          </cell>
          <cell r="G562">
            <v>-31.58</v>
          </cell>
          <cell r="H562">
            <v>1545.84</v>
          </cell>
          <cell r="I562">
            <v>1888.77</v>
          </cell>
          <cell r="J562">
            <v>639.23</v>
          </cell>
          <cell r="K562">
            <v>-31.58</v>
          </cell>
          <cell r="L562">
            <v>15727.59</v>
          </cell>
          <cell r="M562">
            <v>1.34</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DEB_COM_GR.CHI.EN_PROD</v>
          </cell>
          <cell r="G563">
            <v>0.27</v>
          </cell>
          <cell r="H563">
            <v>8.83</v>
          </cell>
          <cell r="I563">
            <v>19.579999999999998</v>
          </cell>
          <cell r="J563">
            <v>8.0500000000000007</v>
          </cell>
          <cell r="K563">
            <v>17.920000000000002</v>
          </cell>
          <cell r="L563">
            <v>-13.66</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DEB_COM_GR.CHI.ENEL_IT</v>
          </cell>
          <cell r="G564">
            <v>2.65</v>
          </cell>
          <cell r="H564">
            <v>0.12</v>
          </cell>
          <cell r="I564">
            <v>0.01</v>
          </cell>
          <cell r="J564">
            <v>5.18</v>
          </cell>
          <cell r="K564">
            <v>0.26</v>
          </cell>
          <cell r="L564">
            <v>200.25</v>
          </cell>
          <cell r="M564">
            <v>100.33</v>
          </cell>
          <cell r="N564">
            <v>0.82</v>
          </cell>
          <cell r="O564">
            <v>0.18</v>
          </cell>
          <cell r="P564">
            <v>1.28</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DEB_COM_GR.CHI.ENEL_SI</v>
          </cell>
          <cell r="G565">
            <v>11635.44</v>
          </cell>
          <cell r="H565">
            <v>1545.84</v>
          </cell>
          <cell r="I565">
            <v>1888.77</v>
          </cell>
          <cell r="J565">
            <v>639.23</v>
          </cell>
          <cell r="K565">
            <v>15709.28</v>
          </cell>
          <cell r="L565">
            <v>15541.01</v>
          </cell>
          <cell r="M565">
            <v>9.42</v>
          </cell>
          <cell r="N565">
            <v>40.79</v>
          </cell>
          <cell r="O565">
            <v>23.44</v>
          </cell>
          <cell r="P565">
            <v>8.59</v>
          </cell>
          <cell r="S565">
            <v>1.9</v>
          </cell>
          <cell r="T565">
            <v>759.1</v>
          </cell>
          <cell r="Y565">
            <v>0.57999999999999996</v>
          </cell>
          <cell r="Z565">
            <v>0.44</v>
          </cell>
          <cell r="AR565">
            <v>10.44</v>
          </cell>
        </row>
        <row r="566">
          <cell r="F566" t="str">
            <v>DEB_COM_GR.CHI.ERGA</v>
          </cell>
          <cell r="G566">
            <v>0.06</v>
          </cell>
          <cell r="H566">
            <v>1545.84</v>
          </cell>
          <cell r="I566">
            <v>1888.77</v>
          </cell>
          <cell r="J566">
            <v>639.23</v>
          </cell>
          <cell r="K566">
            <v>15709.28</v>
          </cell>
          <cell r="L566">
            <v>15727.59</v>
          </cell>
          <cell r="M566">
            <v>24.25</v>
          </cell>
          <cell r="O566">
            <v>-0.48</v>
          </cell>
          <cell r="Q566">
            <v>0.22</v>
          </cell>
          <cell r="S566">
            <v>1.9</v>
          </cell>
          <cell r="T566">
            <v>-0.48</v>
          </cell>
          <cell r="Y566">
            <v>0.5</v>
          </cell>
          <cell r="Z566">
            <v>0.01</v>
          </cell>
          <cell r="AR566">
            <v>25.04</v>
          </cell>
        </row>
        <row r="567">
          <cell r="F567" t="str">
            <v>DEB_COM_GR.CHI.EUROGEN</v>
          </cell>
          <cell r="G567">
            <v>11635.44</v>
          </cell>
          <cell r="H567">
            <v>1545.84</v>
          </cell>
          <cell r="I567">
            <v>1888.77</v>
          </cell>
          <cell r="J567">
            <v>639.23</v>
          </cell>
          <cell r="K567">
            <v>15709.28</v>
          </cell>
          <cell r="L567">
            <v>15727.59</v>
          </cell>
          <cell r="M567">
            <v>102.1</v>
          </cell>
          <cell r="N567">
            <v>40.79</v>
          </cell>
          <cell r="O567">
            <v>23.44</v>
          </cell>
          <cell r="P567">
            <v>8.59</v>
          </cell>
          <cell r="Q567">
            <v>6.28</v>
          </cell>
          <cell r="S567">
            <v>1.9</v>
          </cell>
          <cell r="T567">
            <v>759.1</v>
          </cell>
          <cell r="Y567">
            <v>-0.1</v>
          </cell>
          <cell r="AC567">
            <v>0.03</v>
          </cell>
          <cell r="AR567">
            <v>108.31</v>
          </cell>
        </row>
        <row r="568">
          <cell r="F568" t="str">
            <v>DEB_COM_GR.CHI.FACTOR</v>
          </cell>
          <cell r="G568">
            <v>0.4</v>
          </cell>
          <cell r="H568">
            <v>1745</v>
          </cell>
          <cell r="I568">
            <v>1476.87</v>
          </cell>
          <cell r="J568">
            <v>0.4</v>
          </cell>
          <cell r="K568">
            <v>15572.86</v>
          </cell>
          <cell r="L568">
            <v>15727.59</v>
          </cell>
          <cell r="M568">
            <v>43.61</v>
          </cell>
          <cell r="N568">
            <v>0.09</v>
          </cell>
          <cell r="P568">
            <v>0.06</v>
          </cell>
          <cell r="S568">
            <v>29.45</v>
          </cell>
          <cell r="T568">
            <v>43.23</v>
          </cell>
          <cell r="U568">
            <v>0.1</v>
          </cell>
          <cell r="Y568">
            <v>0.57999999999999996</v>
          </cell>
          <cell r="Z568">
            <v>7.41</v>
          </cell>
          <cell r="AB568">
            <v>0.56999999999999995</v>
          </cell>
          <cell r="AF568">
            <v>0.4</v>
          </cell>
          <cell r="AR568">
            <v>39.46</v>
          </cell>
        </row>
        <row r="569">
          <cell r="F569" t="str">
            <v>DEB_COM_GR.CHI.INTERPW</v>
          </cell>
          <cell r="G569">
            <v>22650.52</v>
          </cell>
          <cell r="H569">
            <v>3090.93</v>
          </cell>
          <cell r="I569">
            <v>3269.43</v>
          </cell>
          <cell r="J569">
            <v>1139.73</v>
          </cell>
          <cell r="K569">
            <v>30150.61</v>
          </cell>
          <cell r="L569">
            <v>15597.62</v>
          </cell>
          <cell r="M569">
            <v>31.6</v>
          </cell>
          <cell r="N569">
            <v>52.43</v>
          </cell>
          <cell r="Q569">
            <v>0.06</v>
          </cell>
          <cell r="T569">
            <v>1110.01</v>
          </cell>
          <cell r="Y569">
            <v>0.57999999999999996</v>
          </cell>
          <cell r="AR569">
            <v>32.24</v>
          </cell>
        </row>
        <row r="570">
          <cell r="F570" t="str">
            <v>DEB_COM_GR.CHI.SEI</v>
          </cell>
          <cell r="G570">
            <v>0.56999999999999995</v>
          </cell>
          <cell r="H570">
            <v>3.72</v>
          </cell>
          <cell r="I570">
            <v>-2.56</v>
          </cell>
          <cell r="J570">
            <v>6.02</v>
          </cell>
          <cell r="K570">
            <v>2.42</v>
          </cell>
          <cell r="L570">
            <v>30193.68</v>
          </cell>
          <cell r="M570">
            <v>49.8</v>
          </cell>
          <cell r="N570">
            <v>0.17</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DEB_COM_GR.CHI.SFERA</v>
          </cell>
          <cell r="G571">
            <v>0.25</v>
          </cell>
          <cell r="H571">
            <v>0.1</v>
          </cell>
          <cell r="I571">
            <v>3271.98</v>
          </cell>
          <cell r="J571">
            <v>0.12</v>
          </cell>
          <cell r="K571">
            <v>30206.49</v>
          </cell>
          <cell r="L571">
            <v>-22.03</v>
          </cell>
          <cell r="M571">
            <v>3.99</v>
          </cell>
          <cell r="N571">
            <v>0.01</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DEB_COM_GR.CHI.SOLE</v>
          </cell>
          <cell r="G572">
            <v>22650.52</v>
          </cell>
          <cell r="H572">
            <v>3090.93</v>
          </cell>
          <cell r="I572">
            <v>3269.43</v>
          </cell>
          <cell r="J572">
            <v>1</v>
          </cell>
          <cell r="K572">
            <v>30150.61</v>
          </cell>
          <cell r="L572">
            <v>30206.49</v>
          </cell>
          <cell r="M572">
            <v>0.01</v>
          </cell>
          <cell r="N572">
            <v>52.43</v>
          </cell>
          <cell r="T572">
            <v>1110.01</v>
          </cell>
          <cell r="Y572">
            <v>0.57999999999999996</v>
          </cell>
          <cell r="Z572">
            <v>0.15</v>
          </cell>
          <cell r="AF572">
            <v>1</v>
          </cell>
          <cell r="AR572">
            <v>2.74</v>
          </cell>
        </row>
        <row r="573">
          <cell r="F573" t="str">
            <v>DEB_COM_GR.CHI.TERNA</v>
          </cell>
          <cell r="G573">
            <v>7.05</v>
          </cell>
          <cell r="H573">
            <v>1.38</v>
          </cell>
          <cell r="I573">
            <v>0.01</v>
          </cell>
          <cell r="J573">
            <v>0.78</v>
          </cell>
          <cell r="K573">
            <v>9.2200000000000006</v>
          </cell>
          <cell r="L573">
            <v>30193.68</v>
          </cell>
          <cell r="M573">
            <v>11.68</v>
          </cell>
          <cell r="Q573">
            <v>0.15</v>
          </cell>
          <cell r="S573">
            <v>6.37</v>
          </cell>
          <cell r="T573">
            <v>-1.62</v>
          </cell>
          <cell r="W573">
            <v>0.41</v>
          </cell>
          <cell r="Y573">
            <v>0.47</v>
          </cell>
          <cell r="Z573">
            <v>0.02</v>
          </cell>
          <cell r="AG573">
            <v>0.02</v>
          </cell>
          <cell r="AR573">
            <v>19.12</v>
          </cell>
        </row>
        <row r="574">
          <cell r="F574" t="str">
            <v>DEB_COM_GR.CHI.VALDIS</v>
          </cell>
          <cell r="G574">
            <v>22650.52</v>
          </cell>
          <cell r="H574">
            <v>3090.93</v>
          </cell>
          <cell r="I574">
            <v>3269.43</v>
          </cell>
          <cell r="J574">
            <v>1139.73</v>
          </cell>
          <cell r="K574">
            <v>30150.61</v>
          </cell>
          <cell r="L574">
            <v>9.2200000000000006</v>
          </cell>
          <cell r="M574">
            <v>0</v>
          </cell>
          <cell r="N574">
            <v>52.43</v>
          </cell>
          <cell r="T574">
            <v>1110.01</v>
          </cell>
          <cell r="AB574">
            <v>0.15</v>
          </cell>
          <cell r="AE574">
            <v>0.15</v>
          </cell>
          <cell r="AR574">
            <v>0.3</v>
          </cell>
        </row>
        <row r="575">
          <cell r="F575" t="str">
            <v>DEB_COM_GR.CHI.WIND</v>
          </cell>
          <cell r="G575">
            <v>0.2</v>
          </cell>
          <cell r="H575">
            <v>0.22</v>
          </cell>
          <cell r="I575">
            <v>0.05</v>
          </cell>
          <cell r="J575">
            <v>56.28</v>
          </cell>
          <cell r="K575">
            <v>0.06</v>
          </cell>
          <cell r="L575">
            <v>30193.68</v>
          </cell>
          <cell r="M575">
            <v>52.63</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DEB_COM_GR.MOV</v>
          </cell>
          <cell r="G576">
            <v>-1.72</v>
          </cell>
          <cell r="H576">
            <v>9.59</v>
          </cell>
          <cell r="I576">
            <v>-0.03</v>
          </cell>
          <cell r="J576">
            <v>-11.52</v>
          </cell>
          <cell r="K576">
            <v>1.29</v>
          </cell>
          <cell r="L576">
            <v>-0.12</v>
          </cell>
          <cell r="M576">
            <v>-71.739999999999995</v>
          </cell>
          <cell r="N576">
            <v>67.75</v>
          </cell>
          <cell r="O576">
            <v>-2.04</v>
          </cell>
          <cell r="P576">
            <v>-48.38</v>
          </cell>
          <cell r="Q576">
            <v>-298.63</v>
          </cell>
          <cell r="R576">
            <v>108.19</v>
          </cell>
          <cell r="S576">
            <v>-10.45</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DEB_COM_GR.MOV.CESAP</v>
          </cell>
          <cell r="G577">
            <v>0.4</v>
          </cell>
          <cell r="H577">
            <v>0.03</v>
          </cell>
          <cell r="I577">
            <v>0.05</v>
          </cell>
          <cell r="J577">
            <v>27.36</v>
          </cell>
          <cell r="K577">
            <v>0.01</v>
          </cell>
          <cell r="L577">
            <v>0.92</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DEB_COM_GR.MOV.CESI</v>
          </cell>
          <cell r="G578">
            <v>7.0000000000000007E-2</v>
          </cell>
          <cell r="H578">
            <v>0.01</v>
          </cell>
          <cell r="I578">
            <v>0.4</v>
          </cell>
          <cell r="J578">
            <v>0.11</v>
          </cell>
          <cell r="K578">
            <v>7.0000000000000007E-2</v>
          </cell>
          <cell r="L578">
            <v>0.01</v>
          </cell>
          <cell r="M578">
            <v>7.62</v>
          </cell>
          <cell r="N578">
            <v>91.7</v>
          </cell>
          <cell r="O578">
            <v>22.3</v>
          </cell>
          <cell r="P578">
            <v>0.72</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DEB_COM_GR.MOV.CHI_ENERGY</v>
          </cell>
          <cell r="G579">
            <v>0.43</v>
          </cell>
          <cell r="H579">
            <v>0.45</v>
          </cell>
          <cell r="I579">
            <v>0.45</v>
          </cell>
          <cell r="J579">
            <v>1481.96</v>
          </cell>
          <cell r="K579">
            <v>0.88</v>
          </cell>
          <cell r="L579">
            <v>7.0000000000000007E-2</v>
          </cell>
          <cell r="M579">
            <v>0</v>
          </cell>
          <cell r="N579">
            <v>93.22</v>
          </cell>
          <cell r="O579">
            <v>23.44</v>
          </cell>
          <cell r="P579">
            <v>8.59</v>
          </cell>
          <cell r="S579">
            <v>1.9</v>
          </cell>
          <cell r="T579">
            <v>1869.11</v>
          </cell>
          <cell r="V579">
            <v>0.04</v>
          </cell>
          <cell r="AJ579">
            <v>0.52</v>
          </cell>
          <cell r="AR579">
            <v>0.56000000000000005</v>
          </cell>
        </row>
        <row r="580">
          <cell r="F580" t="str">
            <v>DEB_COM_GR.MOV.CISE</v>
          </cell>
          <cell r="G580">
            <v>0.4</v>
          </cell>
          <cell r="H580">
            <v>0.03</v>
          </cell>
          <cell r="I580">
            <v>4.08</v>
          </cell>
          <cell r="J580">
            <v>-3.52</v>
          </cell>
          <cell r="K580">
            <v>0.92</v>
          </cell>
          <cell r="L580">
            <v>0.88</v>
          </cell>
          <cell r="O580">
            <v>-0.48</v>
          </cell>
          <cell r="S580">
            <v>1.9</v>
          </cell>
          <cell r="T580">
            <v>-2.1</v>
          </cell>
          <cell r="Y580">
            <v>0.57999999999999996</v>
          </cell>
          <cell r="AR580">
            <v>0.61</v>
          </cell>
        </row>
        <row r="581">
          <cell r="F581" t="str">
            <v>DEB_COM_GR.MOV.CONPH</v>
          </cell>
          <cell r="G581">
            <v>0.04</v>
          </cell>
          <cell r="H581">
            <v>0.11</v>
          </cell>
          <cell r="I581">
            <v>0.45</v>
          </cell>
          <cell r="J581">
            <v>1481.96</v>
          </cell>
          <cell r="K581">
            <v>0.1</v>
          </cell>
          <cell r="L581">
            <v>0.92</v>
          </cell>
          <cell r="M581">
            <v>0</v>
          </cell>
          <cell r="N581">
            <v>93.22</v>
          </cell>
          <cell r="O581">
            <v>23.44</v>
          </cell>
          <cell r="P581">
            <v>8.59</v>
          </cell>
          <cell r="S581">
            <v>1.9</v>
          </cell>
          <cell r="T581">
            <v>1869.11</v>
          </cell>
          <cell r="V581">
            <v>0.26</v>
          </cell>
          <cell r="Y581">
            <v>0.57999999999999996</v>
          </cell>
          <cell r="AB581">
            <v>-0.01</v>
          </cell>
          <cell r="AR581">
            <v>0.94</v>
          </cell>
        </row>
        <row r="582">
          <cell r="F582" t="str">
            <v>DEB_COM_GR.MOV.CORPORATE</v>
          </cell>
          <cell r="G582">
            <v>0.05</v>
          </cell>
          <cell r="H582">
            <v>-0.02</v>
          </cell>
          <cell r="I582">
            <v>-0.01</v>
          </cell>
          <cell r="J582">
            <v>14.6</v>
          </cell>
          <cell r="K582">
            <v>0</v>
          </cell>
          <cell r="L582">
            <v>-0.11</v>
          </cell>
          <cell r="M582">
            <v>84.02</v>
          </cell>
          <cell r="N582">
            <v>69.37</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DEB_COM_GR.MOV.DALM_TR</v>
          </cell>
          <cell r="G583">
            <v>1523.66</v>
          </cell>
          <cell r="H583">
            <v>63.41</v>
          </cell>
          <cell r="I583">
            <v>7.24</v>
          </cell>
          <cell r="J583">
            <v>0.03</v>
          </cell>
          <cell r="K583">
            <v>1598.56</v>
          </cell>
          <cell r="L583">
            <v>0.92</v>
          </cell>
          <cell r="M583">
            <v>0</v>
          </cell>
          <cell r="N583">
            <v>93.22</v>
          </cell>
          <cell r="O583">
            <v>23.44</v>
          </cell>
          <cell r="P583">
            <v>8.59</v>
          </cell>
          <cell r="S583">
            <v>1.9</v>
          </cell>
          <cell r="T583">
            <v>1869.11</v>
          </cell>
          <cell r="Y583">
            <v>0.57999999999999996</v>
          </cell>
          <cell r="Z583">
            <v>0.63</v>
          </cell>
          <cell r="AF583">
            <v>0.03</v>
          </cell>
          <cell r="AR583">
            <v>1.27</v>
          </cell>
        </row>
        <row r="584">
          <cell r="F584" t="str">
            <v>DEB_COM_GR.MOV.EL_AMBIE</v>
          </cell>
          <cell r="G584">
            <v>272.66000000000003</v>
          </cell>
          <cell r="H584">
            <v>57.57</v>
          </cell>
          <cell r="I584">
            <v>51.34</v>
          </cell>
          <cell r="J584">
            <v>26.82</v>
          </cell>
          <cell r="K584">
            <v>408.39</v>
          </cell>
          <cell r="L584">
            <v>1599.11</v>
          </cell>
          <cell r="T584">
            <v>83.88</v>
          </cell>
          <cell r="Y584">
            <v>0.57999999999999996</v>
          </cell>
          <cell r="AR584">
            <v>0.57999999999999996</v>
          </cell>
        </row>
        <row r="585">
          <cell r="F585" t="str">
            <v>DEB_COM_GR.MOV.EL_GEN</v>
          </cell>
          <cell r="G585">
            <v>11830.16</v>
          </cell>
          <cell r="H585">
            <v>1745</v>
          </cell>
          <cell r="I585">
            <v>1476.87</v>
          </cell>
          <cell r="J585">
            <v>520.83000000000004</v>
          </cell>
          <cell r="K585">
            <v>15572.86</v>
          </cell>
          <cell r="L585">
            <v>412.21</v>
          </cell>
          <cell r="T585">
            <v>1.1599999999999999</v>
          </cell>
          <cell r="Y585">
            <v>-1.31</v>
          </cell>
          <cell r="AE585">
            <v>-1.31</v>
          </cell>
          <cell r="AR585">
            <v>-2.62</v>
          </cell>
        </row>
        <row r="586">
          <cell r="F586" t="str">
            <v>DEB_COM_GR.MOV.EN_DISTR</v>
          </cell>
          <cell r="G586">
            <v>-0.5</v>
          </cell>
          <cell r="H586">
            <v>0.71</v>
          </cell>
          <cell r="I586">
            <v>4.07</v>
          </cell>
          <cell r="J586">
            <v>0.18</v>
          </cell>
          <cell r="K586">
            <v>33.869999999999997</v>
          </cell>
          <cell r="L586">
            <v>15597.62</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DEB_COM_GR.MOV.EN_FTL</v>
          </cell>
          <cell r="G587">
            <v>815.07</v>
          </cell>
          <cell r="H587">
            <v>199.9</v>
          </cell>
          <cell r="I587">
            <v>96.21</v>
          </cell>
          <cell r="J587">
            <v>20.34</v>
          </cell>
          <cell r="K587">
            <v>1131.52</v>
          </cell>
          <cell r="L587">
            <v>33.869999999999997</v>
          </cell>
          <cell r="Q587">
            <v>-89.24</v>
          </cell>
          <cell r="R587">
            <v>29.61</v>
          </cell>
          <cell r="T587">
            <v>84.28</v>
          </cell>
          <cell r="W587">
            <v>3.67</v>
          </cell>
          <cell r="Y587">
            <v>3.82</v>
          </cell>
          <cell r="AR587">
            <v>-52.14</v>
          </cell>
        </row>
        <row r="588">
          <cell r="F588" t="str">
            <v>DEB_COM_GR.MOV.EN_HYDRO</v>
          </cell>
          <cell r="G588">
            <v>-4.05</v>
          </cell>
          <cell r="H588">
            <v>1.05</v>
          </cell>
          <cell r="I588">
            <v>-0.18</v>
          </cell>
          <cell r="J588">
            <v>-0.41</v>
          </cell>
          <cell r="K588">
            <v>-4.96</v>
          </cell>
          <cell r="L588">
            <v>1131.52</v>
          </cell>
          <cell r="M588">
            <v>5.24</v>
          </cell>
          <cell r="Q588">
            <v>-1.32</v>
          </cell>
          <cell r="T588">
            <v>84.28</v>
          </cell>
          <cell r="V588">
            <v>0.06</v>
          </cell>
          <cell r="W588">
            <v>-0.68</v>
          </cell>
          <cell r="Y588">
            <v>0.31</v>
          </cell>
          <cell r="Z588">
            <v>0.32</v>
          </cell>
          <cell r="AB588">
            <v>-7.0000000000000007E-2</v>
          </cell>
          <cell r="AR588">
            <v>4.91</v>
          </cell>
        </row>
        <row r="589">
          <cell r="F589" t="str">
            <v>DEB_COM_GR.MOV.EN_POWER</v>
          </cell>
          <cell r="G589">
            <v>716.08</v>
          </cell>
          <cell r="H589">
            <v>170.98</v>
          </cell>
          <cell r="I589">
            <v>84.45</v>
          </cell>
          <cell r="J589">
            <v>4.8099999999999996</v>
          </cell>
          <cell r="K589">
            <v>976.32</v>
          </cell>
          <cell r="L589">
            <v>-4.96</v>
          </cell>
          <cell r="M589">
            <v>0.6</v>
          </cell>
          <cell r="Q589">
            <v>-18.11</v>
          </cell>
          <cell r="T589">
            <v>83.88</v>
          </cell>
          <cell r="V589">
            <v>-0.57999999999999996</v>
          </cell>
          <cell r="W589">
            <v>-14.22</v>
          </cell>
          <cell r="Y589">
            <v>12.03</v>
          </cell>
          <cell r="Z589">
            <v>0</v>
          </cell>
          <cell r="AC589">
            <v>-2.1800000000000002</v>
          </cell>
          <cell r="AR589">
            <v>-22.46</v>
          </cell>
        </row>
        <row r="590">
          <cell r="F590" t="str">
            <v>DEB_COM_GR.MOV.EN_PROD</v>
          </cell>
          <cell r="G590">
            <v>-0.01</v>
          </cell>
          <cell r="H590">
            <v>6.62</v>
          </cell>
          <cell r="I590">
            <v>96.21</v>
          </cell>
          <cell r="J590">
            <v>20.34</v>
          </cell>
          <cell r="K590">
            <v>1131.52</v>
          </cell>
          <cell r="L590">
            <v>976.32</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DEB_COM_GR.MOV.EN_TRADE</v>
          </cell>
          <cell r="G591">
            <v>103.04</v>
          </cell>
          <cell r="H591">
            <v>29.24</v>
          </cell>
          <cell r="I591">
            <v>11.94</v>
          </cell>
          <cell r="J591">
            <v>15.94</v>
          </cell>
          <cell r="K591">
            <v>160.16</v>
          </cell>
          <cell r="L591">
            <v>1131.52</v>
          </cell>
          <cell r="T591">
            <v>83.88</v>
          </cell>
          <cell r="Y591">
            <v>0.57999999999999996</v>
          </cell>
          <cell r="Z591">
            <v>0.11</v>
          </cell>
          <cell r="AR591">
            <v>0.69</v>
          </cell>
        </row>
        <row r="592">
          <cell r="F592" t="str">
            <v>DEB_COM_GR.MOV.ENEL_IT</v>
          </cell>
          <cell r="G592">
            <v>-1.1000000000000001</v>
          </cell>
          <cell r="H592">
            <v>0.04</v>
          </cell>
          <cell r="I592">
            <v>-0.01</v>
          </cell>
          <cell r="J592">
            <v>-2.06</v>
          </cell>
          <cell r="K592">
            <v>0.26</v>
          </cell>
          <cell r="L592">
            <v>160.16</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DEB_COM_GR.MOV.ENEL_SI</v>
          </cell>
          <cell r="G593">
            <v>1495.41</v>
          </cell>
          <cell r="H593">
            <v>156.41</v>
          </cell>
          <cell r="I593">
            <v>196.22</v>
          </cell>
          <cell r="J593">
            <v>74.48</v>
          </cell>
          <cell r="K593">
            <v>1922.52</v>
          </cell>
          <cell r="L593">
            <v>1131.52</v>
          </cell>
          <cell r="M593">
            <v>5.12</v>
          </cell>
          <cell r="T593">
            <v>1.56</v>
          </cell>
          <cell r="Y593">
            <v>0.57999999999999996</v>
          </cell>
          <cell r="Z593">
            <v>0.44</v>
          </cell>
          <cell r="AR593">
            <v>6.14</v>
          </cell>
        </row>
        <row r="594">
          <cell r="F594" t="str">
            <v>DEB_COM_GR.MOV.ERGA</v>
          </cell>
          <cell r="G594">
            <v>1407.9</v>
          </cell>
          <cell r="H594">
            <v>135.31</v>
          </cell>
          <cell r="I594">
            <v>178.7</v>
          </cell>
          <cell r="J594">
            <v>66.69</v>
          </cell>
          <cell r="K594">
            <v>-0.09</v>
          </cell>
          <cell r="L594">
            <v>1922.52</v>
          </cell>
          <cell r="M594">
            <v>-10.92</v>
          </cell>
          <cell r="Q594">
            <v>-2.61</v>
          </cell>
          <cell r="T594">
            <v>83.88</v>
          </cell>
          <cell r="Y594">
            <v>0.49</v>
          </cell>
          <cell r="Z594">
            <v>0.01</v>
          </cell>
          <cell r="AC594">
            <v>-0.01</v>
          </cell>
          <cell r="AR594">
            <v>-13.13</v>
          </cell>
        </row>
        <row r="595">
          <cell r="F595" t="str">
            <v>DEB_COM_GR.MOV.EUROGEN</v>
          </cell>
          <cell r="G595">
            <v>-0.05</v>
          </cell>
          <cell r="H595">
            <v>156.41</v>
          </cell>
          <cell r="I595">
            <v>196.22</v>
          </cell>
          <cell r="J595">
            <v>74.48</v>
          </cell>
          <cell r="K595">
            <v>1922.52</v>
          </cell>
          <cell r="L595">
            <v>1788.6</v>
          </cell>
          <cell r="M595">
            <v>-9.64</v>
          </cell>
          <cell r="Q595">
            <v>4.88</v>
          </cell>
          <cell r="T595">
            <v>1.1599999999999999</v>
          </cell>
          <cell r="V595">
            <v>-0.01</v>
          </cell>
          <cell r="Y595">
            <v>-0.48</v>
          </cell>
          <cell r="AA595">
            <v>-0.02</v>
          </cell>
          <cell r="AC595">
            <v>0.01</v>
          </cell>
          <cell r="AR595">
            <v>-5.31</v>
          </cell>
        </row>
        <row r="596">
          <cell r="F596" t="str">
            <v>DEB_COM_GR.MOV.FACTOR</v>
          </cell>
          <cell r="G596">
            <v>0.4</v>
          </cell>
          <cell r="H596">
            <v>21.1</v>
          </cell>
          <cell r="I596">
            <v>17.52</v>
          </cell>
          <cell r="J596">
            <v>-0.08</v>
          </cell>
          <cell r="K596">
            <v>133.91999999999999</v>
          </cell>
          <cell r="L596">
            <v>1922.52</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DEB_COM_GR.MOV.INTERPW</v>
          </cell>
          <cell r="G597">
            <v>-0.01</v>
          </cell>
          <cell r="H597">
            <v>156.41</v>
          </cell>
          <cell r="I597">
            <v>196.22</v>
          </cell>
          <cell r="J597">
            <v>74.48</v>
          </cell>
          <cell r="K597">
            <v>1922.52</v>
          </cell>
          <cell r="L597">
            <v>133.91999999999999</v>
          </cell>
          <cell r="M597">
            <v>-0.42</v>
          </cell>
          <cell r="Q597">
            <v>-1.72</v>
          </cell>
          <cell r="T597">
            <v>83.88</v>
          </cell>
          <cell r="Y597">
            <v>0.57999999999999996</v>
          </cell>
          <cell r="AR597">
            <v>-1.57</v>
          </cell>
        </row>
        <row r="598">
          <cell r="F598" t="str">
            <v>DEB_COM_GR.MOV.P</v>
          </cell>
          <cell r="G598">
            <v>220.28</v>
          </cell>
          <cell r="H598">
            <v>61.38</v>
          </cell>
          <cell r="I598">
            <v>23.91</v>
          </cell>
          <cell r="J598">
            <v>33.43</v>
          </cell>
          <cell r="K598">
            <v>339</v>
          </cell>
          <cell r="L598">
            <v>1922.52</v>
          </cell>
          <cell r="T598">
            <v>83.88</v>
          </cell>
          <cell r="W598">
            <v>-4.79</v>
          </cell>
          <cell r="AE598">
            <v>-4.79</v>
          </cell>
          <cell r="AR598">
            <v>-9.58</v>
          </cell>
        </row>
        <row r="599">
          <cell r="F599" t="str">
            <v>DEB_COM_GR.MOV.SEI</v>
          </cell>
          <cell r="G599">
            <v>-0.25</v>
          </cell>
          <cell r="H599">
            <v>0.98</v>
          </cell>
          <cell r="I599">
            <v>-0.02</v>
          </cell>
          <cell r="J599">
            <v>-4.07</v>
          </cell>
          <cell r="K599">
            <v>1.1200000000000001</v>
          </cell>
          <cell r="L599">
            <v>-0.01</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0.56999999999999595</v>
          </cell>
        </row>
        <row r="600">
          <cell r="F600" t="str">
            <v>DEB_COM_GR.MOV.SFERA</v>
          </cell>
          <cell r="G600">
            <v>-0.21</v>
          </cell>
          <cell r="H600">
            <v>0.02</v>
          </cell>
          <cell r="I600">
            <v>4.07</v>
          </cell>
          <cell r="J600">
            <v>-1.28</v>
          </cell>
          <cell r="K600">
            <v>33.869999999999997</v>
          </cell>
          <cell r="L600">
            <v>33.869999999999997</v>
          </cell>
          <cell r="M600">
            <v>2</v>
          </cell>
          <cell r="N600">
            <v>-0.08</v>
          </cell>
          <cell r="O600">
            <v>0.01</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DEB_COM_GR.MOV.SOLE</v>
          </cell>
          <cell r="G601">
            <v>24.59</v>
          </cell>
          <cell r="H601">
            <v>3.83</v>
          </cell>
          <cell r="I601">
            <v>4.07</v>
          </cell>
          <cell r="J601">
            <v>0.9</v>
          </cell>
          <cell r="K601">
            <v>33.869999999999997</v>
          </cell>
          <cell r="L601">
            <v>33.869999999999997</v>
          </cell>
          <cell r="T601">
            <v>1.54</v>
          </cell>
          <cell r="Y601">
            <v>0.57999999999999996</v>
          </cell>
          <cell r="Z601">
            <v>0.15</v>
          </cell>
          <cell r="AF601">
            <v>0.9</v>
          </cell>
          <cell r="AR601">
            <v>2.5299999999999998</v>
          </cell>
        </row>
        <row r="602">
          <cell r="F602" t="str">
            <v>DEB_COM_GR.MOV.T</v>
          </cell>
          <cell r="G602">
            <v>152.16</v>
          </cell>
          <cell r="H602">
            <v>8.9</v>
          </cell>
          <cell r="I602">
            <v>17.170000000000002</v>
          </cell>
          <cell r="J602">
            <v>4.21</v>
          </cell>
          <cell r="K602">
            <v>182.44</v>
          </cell>
          <cell r="L602">
            <v>33.869999999999997</v>
          </cell>
          <cell r="M602">
            <v>-107.82</v>
          </cell>
          <cell r="O602">
            <v>0.04</v>
          </cell>
          <cell r="T602">
            <v>26.14</v>
          </cell>
          <cell r="AE602">
            <v>-107.82</v>
          </cell>
          <cell r="AR602">
            <v>-215.64</v>
          </cell>
        </row>
        <row r="603">
          <cell r="F603" t="str">
            <v>DEB_COM_GR.MOV.TERNA</v>
          </cell>
          <cell r="G603">
            <v>8.51</v>
          </cell>
          <cell r="H603">
            <v>-0.02</v>
          </cell>
          <cell r="I603">
            <v>2.8</v>
          </cell>
          <cell r="J603">
            <v>1.35</v>
          </cell>
          <cell r="K603">
            <v>15.68</v>
          </cell>
          <cell r="L603">
            <v>182.44</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DEB_COM_GR.MOV.VALDIS</v>
          </cell>
          <cell r="G604">
            <v>8.51</v>
          </cell>
          <cell r="H604">
            <v>-0.85</v>
          </cell>
          <cell r="I604">
            <v>0.16</v>
          </cell>
          <cell r="J604">
            <v>-0.34</v>
          </cell>
          <cell r="K604">
            <v>-1.03</v>
          </cell>
          <cell r="L604">
            <v>15.68</v>
          </cell>
          <cell r="O604">
            <v>0.04</v>
          </cell>
          <cell r="T604">
            <v>27.68</v>
          </cell>
          <cell r="AB604">
            <v>-0.54</v>
          </cell>
          <cell r="AE604">
            <v>-0.54</v>
          </cell>
          <cell r="AR604">
            <v>-1.08</v>
          </cell>
        </row>
        <row r="605">
          <cell r="F605" t="str">
            <v>DEB_COM_GR.MOV.WIND</v>
          </cell>
          <cell r="G605">
            <v>-0.04</v>
          </cell>
          <cell r="H605">
            <v>0.04</v>
          </cell>
          <cell r="I605">
            <v>0.01</v>
          </cell>
          <cell r="J605">
            <v>-5.25</v>
          </cell>
          <cell r="K605">
            <v>0</v>
          </cell>
          <cell r="L605">
            <v>-1.03</v>
          </cell>
          <cell r="M605">
            <v>34.130000000000003</v>
          </cell>
          <cell r="N605">
            <v>-0.04</v>
          </cell>
          <cell r="O605">
            <v>0.01</v>
          </cell>
          <cell r="P605">
            <v>-0.03</v>
          </cell>
          <cell r="Q605">
            <v>-0.26</v>
          </cell>
          <cell r="R605">
            <v>-0.01</v>
          </cell>
          <cell r="S605">
            <v>3.39</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DEB_COM_GR.STO</v>
          </cell>
          <cell r="G606">
            <v>5.4</v>
          </cell>
          <cell r="H606">
            <v>23.32</v>
          </cell>
          <cell r="I606">
            <v>0.08</v>
          </cell>
          <cell r="J606">
            <v>69.67</v>
          </cell>
          <cell r="K606">
            <v>2.78</v>
          </cell>
          <cell r="L606">
            <v>167.78</v>
          </cell>
          <cell r="M606">
            <v>1046.24</v>
          </cell>
          <cell r="N606">
            <v>71</v>
          </cell>
          <cell r="O606">
            <v>2.68</v>
          </cell>
          <cell r="P606">
            <v>5.36</v>
          </cell>
          <cell r="Q606">
            <v>528.01</v>
          </cell>
          <cell r="R606">
            <v>137.19</v>
          </cell>
          <cell r="S606">
            <v>51.68</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DEB_COM_TOT</v>
          </cell>
          <cell r="G607">
            <v>5.64</v>
          </cell>
          <cell r="H607">
            <v>34.07</v>
          </cell>
          <cell r="I607">
            <v>0.46</v>
          </cell>
          <cell r="J607">
            <v>436.33</v>
          </cell>
          <cell r="K607">
            <v>3.66</v>
          </cell>
          <cell r="L607">
            <v>3</v>
          </cell>
          <cell r="M607">
            <v>1960.55</v>
          </cell>
          <cell r="N607">
            <v>458.19</v>
          </cell>
          <cell r="O607">
            <v>15.72</v>
          </cell>
          <cell r="P607">
            <v>536.89</v>
          </cell>
          <cell r="Q607">
            <v>633.41</v>
          </cell>
          <cell r="R607">
            <v>236.87</v>
          </cell>
          <cell r="S607">
            <v>185.54</v>
          </cell>
          <cell r="T607">
            <v>0.1</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DEB_COM_TOT.APE</v>
          </cell>
          <cell r="G608">
            <v>7.44</v>
          </cell>
          <cell r="H608">
            <v>32.24</v>
          </cell>
          <cell r="I608">
            <v>0.48</v>
          </cell>
          <cell r="J608">
            <v>564.27</v>
          </cell>
          <cell r="K608">
            <v>5.3</v>
          </cell>
          <cell r="L608">
            <v>0.12</v>
          </cell>
          <cell r="M608">
            <v>2000.76</v>
          </cell>
          <cell r="N608">
            <v>376.55</v>
          </cell>
          <cell r="O608">
            <v>18.78</v>
          </cell>
          <cell r="P608">
            <v>588.21</v>
          </cell>
          <cell r="Q608">
            <v>1105.18</v>
          </cell>
          <cell r="R608">
            <v>359.66</v>
          </cell>
          <cell r="S608">
            <v>185.1</v>
          </cell>
          <cell r="T608">
            <v>0.1</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DEB_COM_TOT.CHI</v>
          </cell>
          <cell r="G609">
            <v>5.64</v>
          </cell>
          <cell r="H609">
            <v>34.07</v>
          </cell>
          <cell r="I609">
            <v>0.46</v>
          </cell>
          <cell r="J609">
            <v>436.33</v>
          </cell>
          <cell r="K609">
            <v>3.66</v>
          </cell>
          <cell r="L609">
            <v>3</v>
          </cell>
          <cell r="M609">
            <v>1960.55</v>
          </cell>
          <cell r="N609">
            <v>458.19</v>
          </cell>
          <cell r="O609">
            <v>15.72</v>
          </cell>
          <cell r="P609">
            <v>536.89</v>
          </cell>
          <cell r="Q609">
            <v>633.41</v>
          </cell>
          <cell r="R609">
            <v>236.87</v>
          </cell>
          <cell r="S609">
            <v>185.54</v>
          </cell>
          <cell r="T609">
            <v>0.1</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DEB_COM_TOT.MOV</v>
          </cell>
          <cell r="G610">
            <v>-1.8</v>
          </cell>
          <cell r="H610">
            <v>1.83</v>
          </cell>
          <cell r="I610">
            <v>-0.02</v>
          </cell>
          <cell r="J610">
            <v>-127.94</v>
          </cell>
          <cell r="K610">
            <v>-1.64</v>
          </cell>
          <cell r="L610">
            <v>2.88</v>
          </cell>
          <cell r="M610">
            <v>-40.21</v>
          </cell>
          <cell r="N610">
            <v>81.64</v>
          </cell>
          <cell r="O610">
            <v>-3.06</v>
          </cell>
          <cell r="P610">
            <v>-51.32</v>
          </cell>
          <cell r="Q610">
            <v>-471.77</v>
          </cell>
          <cell r="R610">
            <v>-122.79</v>
          </cell>
          <cell r="S610">
            <v>0.44</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DEB_COM_TOT.STO</v>
          </cell>
          <cell r="G611">
            <v>5.64</v>
          </cell>
          <cell r="H611">
            <v>34.07</v>
          </cell>
          <cell r="I611">
            <v>0.46</v>
          </cell>
          <cell r="J611">
            <v>436.33</v>
          </cell>
          <cell r="K611">
            <v>3.66</v>
          </cell>
          <cell r="L611">
            <v>3</v>
          </cell>
          <cell r="M611">
            <v>1960.55</v>
          </cell>
          <cell r="N611">
            <v>458.19</v>
          </cell>
          <cell r="O611">
            <v>15.72</v>
          </cell>
          <cell r="P611">
            <v>536.89</v>
          </cell>
          <cell r="Q611">
            <v>633.41</v>
          </cell>
          <cell r="R611">
            <v>236.87</v>
          </cell>
          <cell r="S611">
            <v>185.54</v>
          </cell>
          <cell r="T611">
            <v>0.1</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DEB_COM_TZ</v>
          </cell>
          <cell r="G612">
            <v>0.24</v>
          </cell>
          <cell r="H612">
            <v>10.75</v>
          </cell>
          <cell r="I612">
            <v>0.38</v>
          </cell>
          <cell r="J612">
            <v>366.66</v>
          </cell>
          <cell r="K612">
            <v>0.87</v>
          </cell>
          <cell r="L612">
            <v>3</v>
          </cell>
          <cell r="M612">
            <v>914.31</v>
          </cell>
          <cell r="N612">
            <v>387.19</v>
          </cell>
          <cell r="O612">
            <v>13.04</v>
          </cell>
          <cell r="P612">
            <v>531.53</v>
          </cell>
          <cell r="Q612">
            <v>105.4</v>
          </cell>
          <cell r="R612">
            <v>99.68</v>
          </cell>
          <cell r="S612">
            <v>133.86000000000001</v>
          </cell>
          <cell r="T612">
            <v>0.1</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DEB_COM_TZ.APE</v>
          </cell>
          <cell r="G613">
            <v>0.32</v>
          </cell>
          <cell r="H613">
            <v>18.510000000000002</v>
          </cell>
          <cell r="I613">
            <v>0.37</v>
          </cell>
          <cell r="J613">
            <v>483.08</v>
          </cell>
          <cell r="K613">
            <v>3.81</v>
          </cell>
          <cell r="L613">
            <v>1.05</v>
          </cell>
          <cell r="M613">
            <v>882.78</v>
          </cell>
          <cell r="N613">
            <v>373.3</v>
          </cell>
          <cell r="O613">
            <v>14.06</v>
          </cell>
          <cell r="P613">
            <v>534.47</v>
          </cell>
          <cell r="Q613">
            <v>278.54000000000002</v>
          </cell>
          <cell r="R613">
            <v>330.66</v>
          </cell>
          <cell r="S613">
            <v>122.97</v>
          </cell>
          <cell r="T613">
            <v>0.1</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DEB_COM_TZ.CHI</v>
          </cell>
          <cell r="G614">
            <v>0.24</v>
          </cell>
          <cell r="H614">
            <v>10.75</v>
          </cell>
          <cell r="I614">
            <v>0.38</v>
          </cell>
          <cell r="J614">
            <v>366.66</v>
          </cell>
          <cell r="K614">
            <v>0.87</v>
          </cell>
          <cell r="L614">
            <v>3</v>
          </cell>
          <cell r="M614">
            <v>914.31</v>
          </cell>
          <cell r="N614">
            <v>387.19</v>
          </cell>
          <cell r="O614">
            <v>13.04</v>
          </cell>
          <cell r="P614">
            <v>531.53</v>
          </cell>
          <cell r="Q614">
            <v>105.4</v>
          </cell>
          <cell r="R614">
            <v>99.68</v>
          </cell>
          <cell r="S614">
            <v>133.86000000000001</v>
          </cell>
          <cell r="T614">
            <v>0.1</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DEB_COM_TZ.MOV</v>
          </cell>
          <cell r="G615">
            <v>-0.08</v>
          </cell>
          <cell r="H615">
            <v>-7.76</v>
          </cell>
          <cell r="I615">
            <v>0.01</v>
          </cell>
          <cell r="J615">
            <v>-116.42</v>
          </cell>
          <cell r="K615">
            <v>-2.94</v>
          </cell>
          <cell r="L615">
            <v>3</v>
          </cell>
          <cell r="M615">
            <v>31.53</v>
          </cell>
          <cell r="N615">
            <v>13.89</v>
          </cell>
          <cell r="O615">
            <v>-1.02</v>
          </cell>
          <cell r="P615">
            <v>-2.94</v>
          </cell>
          <cell r="Q615">
            <v>-173.14</v>
          </cell>
          <cell r="R615">
            <v>-230.98</v>
          </cell>
          <cell r="S615">
            <v>10.89</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DEB_COM_TZ.STO</v>
          </cell>
          <cell r="G616">
            <v>0.24</v>
          </cell>
          <cell r="H616">
            <v>10.75</v>
          </cell>
          <cell r="I616">
            <v>0.38</v>
          </cell>
          <cell r="J616">
            <v>366.66</v>
          </cell>
          <cell r="K616">
            <v>0.87</v>
          </cell>
          <cell r="L616">
            <v>3</v>
          </cell>
          <cell r="M616">
            <v>914.31</v>
          </cell>
          <cell r="N616">
            <v>387.19</v>
          </cell>
          <cell r="O616">
            <v>13.04</v>
          </cell>
          <cell r="P616">
            <v>531.53</v>
          </cell>
          <cell r="Q616">
            <v>105.4</v>
          </cell>
          <cell r="R616">
            <v>99.68</v>
          </cell>
          <cell r="S616">
            <v>133.86000000000001</v>
          </cell>
          <cell r="T616">
            <v>0.1</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DEB_DIV_GR</v>
          </cell>
          <cell r="G617">
            <v>-1.43</v>
          </cell>
          <cell r="H617">
            <v>-132.29</v>
          </cell>
          <cell r="I617">
            <v>73.599999999999994</v>
          </cell>
          <cell r="J617">
            <v>10.65</v>
          </cell>
          <cell r="K617">
            <v>1.03</v>
          </cell>
          <cell r="L617">
            <v>379.94</v>
          </cell>
          <cell r="Q617">
            <v>39.71</v>
          </cell>
          <cell r="R617">
            <v>0.79</v>
          </cell>
          <cell r="S617">
            <v>54.47</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DEB_DIV_GR.APE</v>
          </cell>
          <cell r="G618">
            <v>-1.43</v>
          </cell>
          <cell r="H618">
            <v>-132.29</v>
          </cell>
          <cell r="I618">
            <v>73.599999999999994</v>
          </cell>
          <cell r="J618">
            <v>79.06</v>
          </cell>
          <cell r="K618">
            <v>0.34</v>
          </cell>
          <cell r="L618">
            <v>379.94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DEB_DIV_GR.APE.CORPORATE</v>
          </cell>
          <cell r="G619">
            <v>-284.89999999999998</v>
          </cell>
          <cell r="H619">
            <v>-10.62</v>
          </cell>
          <cell r="I619">
            <v>-31.14</v>
          </cell>
          <cell r="J619">
            <v>-8.64</v>
          </cell>
          <cell r="K619">
            <v>0.28000000000000003</v>
          </cell>
          <cell r="L619">
            <v>44.64</v>
          </cell>
          <cell r="M619">
            <v>0</v>
          </cell>
          <cell r="N619">
            <v>3.43</v>
          </cell>
          <cell r="O619">
            <v>4.7</v>
          </cell>
          <cell r="P619">
            <v>5.99</v>
          </cell>
          <cell r="Q619">
            <v>25.13</v>
          </cell>
          <cell r="R619">
            <v>1.1299999999999999</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DEB_DIV_GR.APE.EL_AMBIE</v>
          </cell>
          <cell r="G620">
            <v>-284.89999999999998</v>
          </cell>
          <cell r="H620">
            <v>-10.62</v>
          </cell>
          <cell r="I620">
            <v>-31.14</v>
          </cell>
          <cell r="J620">
            <v>-8.64</v>
          </cell>
          <cell r="K620">
            <v>-335.3</v>
          </cell>
          <cell r="L620">
            <v>44.64</v>
          </cell>
          <cell r="M620">
            <v>0.01</v>
          </cell>
          <cell r="N620">
            <v>120.74</v>
          </cell>
          <cell r="O620">
            <v>28.14</v>
          </cell>
          <cell r="P620">
            <v>8.59</v>
          </cell>
          <cell r="R620">
            <v>146.16999999999999</v>
          </cell>
          <cell r="S620">
            <v>10.28</v>
          </cell>
          <cell r="T620">
            <v>2813.03</v>
          </cell>
          <cell r="Z620">
            <v>0.04</v>
          </cell>
          <cell r="AR620">
            <v>0.04</v>
          </cell>
        </row>
        <row r="621">
          <cell r="F621" t="str">
            <v>DEB_DIV_GR.APE.EN_DISTR</v>
          </cell>
          <cell r="G621">
            <v>-1.43</v>
          </cell>
          <cell r="H621">
            <v>-132.29</v>
          </cell>
          <cell r="I621">
            <v>73.599999999999994</v>
          </cell>
          <cell r="J621">
            <v>104.76</v>
          </cell>
          <cell r="K621">
            <v>44.64</v>
          </cell>
          <cell r="L621">
            <v>-335.3</v>
          </cell>
          <cell r="M621">
            <v>0</v>
          </cell>
          <cell r="N621">
            <v>93.22</v>
          </cell>
          <cell r="O621">
            <v>23.44</v>
          </cell>
          <cell r="P621">
            <v>8.59</v>
          </cell>
          <cell r="S621">
            <v>1.9</v>
          </cell>
          <cell r="T621">
            <v>1869.11</v>
          </cell>
          <cell r="Z621">
            <v>9.33</v>
          </cell>
          <cell r="AR621">
            <v>9.33</v>
          </cell>
        </row>
        <row r="622">
          <cell r="F622" t="str">
            <v>DEB_DIV_GR.APE.EN_FTL</v>
          </cell>
          <cell r="G622">
            <v>-284.89999999999998</v>
          </cell>
          <cell r="H622">
            <v>-10.62</v>
          </cell>
          <cell r="I622">
            <v>0.89</v>
          </cell>
          <cell r="J622">
            <v>-8.64</v>
          </cell>
          <cell r="K622">
            <v>0.89</v>
          </cell>
          <cell r="L622">
            <v>-335.3</v>
          </cell>
          <cell r="M622">
            <v>0</v>
          </cell>
          <cell r="N622">
            <v>24.09</v>
          </cell>
          <cell r="R622">
            <v>52.82</v>
          </cell>
          <cell r="S622">
            <v>8.3800000000000008</v>
          </cell>
          <cell r="T622">
            <v>448.03</v>
          </cell>
          <cell r="Z622">
            <v>0.03</v>
          </cell>
          <cell r="AR622">
            <v>0.03</v>
          </cell>
        </row>
        <row r="623">
          <cell r="F623" t="str">
            <v>DEB_DIV_GR.APE.EN_POWER</v>
          </cell>
          <cell r="G623">
            <v>-1.43</v>
          </cell>
          <cell r="H623">
            <v>-132.29</v>
          </cell>
          <cell r="I623">
            <v>0.89</v>
          </cell>
          <cell r="J623">
            <v>5.53</v>
          </cell>
          <cell r="K623">
            <v>0.89</v>
          </cell>
          <cell r="L623">
            <v>44.64</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DEB_DIV_GR.APE.EN_PROD</v>
          </cell>
          <cell r="G624">
            <v>1624.7</v>
          </cell>
          <cell r="H624">
            <v>370.71</v>
          </cell>
          <cell r="I624">
            <v>0.89</v>
          </cell>
          <cell r="J624">
            <v>51.44</v>
          </cell>
          <cell r="K624">
            <v>0.89</v>
          </cell>
          <cell r="L624">
            <v>10.14</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DEB_DIV_GR.APE.EN_TRADE</v>
          </cell>
          <cell r="G625">
            <v>1644.22</v>
          </cell>
          <cell r="H625">
            <v>409.44</v>
          </cell>
          <cell r="I625">
            <v>0.89</v>
          </cell>
          <cell r="J625">
            <v>1.65</v>
          </cell>
          <cell r="K625">
            <v>0.89</v>
          </cell>
          <cell r="L625">
            <v>10.14</v>
          </cell>
          <cell r="M625">
            <v>9.2799999999999994</v>
          </cell>
          <cell r="N625">
            <v>18.23</v>
          </cell>
          <cell r="O625">
            <v>0.51</v>
          </cell>
          <cell r="P625">
            <v>10.89</v>
          </cell>
          <cell r="R625">
            <v>9.3000000000000007</v>
          </cell>
          <cell r="S625">
            <v>4.37</v>
          </cell>
          <cell r="T625">
            <v>349.49</v>
          </cell>
          <cell r="AF625">
            <v>1.65</v>
          </cell>
          <cell r="AR625">
            <v>3.3</v>
          </cell>
        </row>
        <row r="626">
          <cell r="F626" t="str">
            <v>DEB_DIV_GR.APE.ENEL_IT</v>
          </cell>
          <cell r="G626">
            <v>1636.09</v>
          </cell>
          <cell r="H626">
            <v>238.42</v>
          </cell>
          <cell r="I626">
            <v>0.89</v>
          </cell>
          <cell r="J626">
            <v>1</v>
          </cell>
          <cell r="K626">
            <v>9.25</v>
          </cell>
          <cell r="L626">
            <v>10.14</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DEB_DIV_GR.APE.ENEL_SI</v>
          </cell>
          <cell r="G627">
            <v>1927.69</v>
          </cell>
          <cell r="H627">
            <v>287.77</v>
          </cell>
          <cell r="I627">
            <v>0.89</v>
          </cell>
          <cell r="J627">
            <v>0.13</v>
          </cell>
          <cell r="K627">
            <v>9.25</v>
          </cell>
          <cell r="L627">
            <v>10.14</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DEB_DIV_GR.APE.ERGA</v>
          </cell>
          <cell r="G628">
            <v>1927.69</v>
          </cell>
          <cell r="H628">
            <v>287.77</v>
          </cell>
          <cell r="I628">
            <v>760.01</v>
          </cell>
          <cell r="J628">
            <v>183.87</v>
          </cell>
          <cell r="K628">
            <v>3159.34</v>
          </cell>
          <cell r="L628">
            <v>2777.65</v>
          </cell>
          <cell r="M628">
            <v>-38.51</v>
          </cell>
          <cell r="N628">
            <v>1.27</v>
          </cell>
          <cell r="O628">
            <v>-2.4</v>
          </cell>
          <cell r="P628">
            <v>-3.79</v>
          </cell>
          <cell r="Q628">
            <v>-2.73</v>
          </cell>
          <cell r="R628">
            <v>-0.03</v>
          </cell>
          <cell r="S628">
            <v>11.24</v>
          </cell>
          <cell r="T628">
            <v>-308.73</v>
          </cell>
          <cell r="Z628">
            <v>0.13</v>
          </cell>
          <cell r="AR628">
            <v>0.13</v>
          </cell>
        </row>
        <row r="629">
          <cell r="F629" t="str">
            <v>DEB_DIV_GR.APE.FACTOR</v>
          </cell>
          <cell r="G629">
            <v>1636.09</v>
          </cell>
          <cell r="H629">
            <v>238.42</v>
          </cell>
          <cell r="I629">
            <v>727.91</v>
          </cell>
          <cell r="J629">
            <v>175.23</v>
          </cell>
          <cell r="K629">
            <v>2777.65</v>
          </cell>
          <cell r="L629">
            <v>3159.34</v>
          </cell>
          <cell r="M629">
            <v>9.2799999999999994</v>
          </cell>
          <cell r="N629">
            <v>18.23</v>
          </cell>
          <cell r="O629">
            <v>0.51</v>
          </cell>
          <cell r="P629">
            <v>10.89</v>
          </cell>
          <cell r="R629">
            <v>9.3000000000000007</v>
          </cell>
          <cell r="S629">
            <v>4.37</v>
          </cell>
          <cell r="T629">
            <v>349.49</v>
          </cell>
          <cell r="Z629">
            <v>0.03</v>
          </cell>
          <cell r="AR629">
            <v>0.03</v>
          </cell>
        </row>
        <row r="630">
          <cell r="F630" t="str">
            <v>DEB_DIV_GR.APE.SEI</v>
          </cell>
          <cell r="G630">
            <v>1636.09</v>
          </cell>
          <cell r="H630">
            <v>238.42</v>
          </cell>
          <cell r="I630">
            <v>727.91</v>
          </cell>
          <cell r="J630">
            <v>175.23</v>
          </cell>
          <cell r="K630">
            <v>2777.65</v>
          </cell>
          <cell r="L630">
            <v>3159.34</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DEB_DIV_GR.APE.SFERA</v>
          </cell>
          <cell r="G631">
            <v>-291.60000000000002</v>
          </cell>
          <cell r="H631">
            <v>-49.35</v>
          </cell>
          <cell r="I631">
            <v>-32.1</v>
          </cell>
          <cell r="J631">
            <v>-8.64</v>
          </cell>
          <cell r="K631">
            <v>-381.69</v>
          </cell>
          <cell r="L631">
            <v>2777.65</v>
          </cell>
          <cell r="M631">
            <v>-0.96</v>
          </cell>
          <cell r="N631">
            <v>0</v>
          </cell>
          <cell r="O631">
            <v>6.62</v>
          </cell>
          <cell r="P631">
            <v>-9.7799999999999994</v>
          </cell>
          <cell r="Q631">
            <v>-4.68</v>
          </cell>
          <cell r="R631">
            <v>35.49</v>
          </cell>
          <cell r="S631">
            <v>9.16</v>
          </cell>
          <cell r="T631">
            <v>260.57</v>
          </cell>
          <cell r="Z631">
            <v>0.33</v>
          </cell>
          <cell r="AR631">
            <v>0.33</v>
          </cell>
        </row>
        <row r="632">
          <cell r="F632" t="str">
            <v>DEB_DIV_GR.APE.SOLE</v>
          </cell>
          <cell r="G632">
            <v>-291.60000000000002</v>
          </cell>
          <cell r="H632">
            <v>-49.35</v>
          </cell>
          <cell r="I632">
            <v>-32.1</v>
          </cell>
          <cell r="J632">
            <v>1.1000000000000001</v>
          </cell>
          <cell r="K632">
            <v>-381.69</v>
          </cell>
          <cell r="L632">
            <v>2777.65</v>
          </cell>
          <cell r="T632">
            <v>115.17</v>
          </cell>
          <cell r="Z632">
            <v>7.0000000000000007E-2</v>
          </cell>
          <cell r="AF632">
            <v>1.1000000000000001</v>
          </cell>
          <cell r="AR632">
            <v>2.27</v>
          </cell>
        </row>
        <row r="633">
          <cell r="F633" t="str">
            <v>DEB_DIV_GR.APE.TERNA</v>
          </cell>
          <cell r="G633">
            <v>1636.09</v>
          </cell>
          <cell r="H633">
            <v>238.42</v>
          </cell>
          <cell r="I633">
            <v>727.91</v>
          </cell>
          <cell r="J633">
            <v>175.23</v>
          </cell>
          <cell r="K633">
            <v>2777.65</v>
          </cell>
          <cell r="L633">
            <v>-381.69</v>
          </cell>
          <cell r="T633">
            <v>115.17</v>
          </cell>
          <cell r="Z633">
            <v>0.25</v>
          </cell>
          <cell r="AR633">
            <v>0.25</v>
          </cell>
        </row>
        <row r="634">
          <cell r="F634" t="str">
            <v>DEB_DIV_GR.APE.VALDIS</v>
          </cell>
          <cell r="G634">
            <v>1637.52</v>
          </cell>
          <cell r="H634">
            <v>370.71</v>
          </cell>
          <cell r="I634">
            <v>654.30999999999995</v>
          </cell>
          <cell r="J634">
            <v>13.31</v>
          </cell>
          <cell r="K634">
            <v>2733.01</v>
          </cell>
          <cell r="L634">
            <v>-381.69</v>
          </cell>
          <cell r="N634">
            <v>3.67</v>
          </cell>
          <cell r="R634">
            <v>17.399999999999999</v>
          </cell>
          <cell r="S634">
            <v>0.55000000000000004</v>
          </cell>
          <cell r="T634">
            <v>59.63</v>
          </cell>
          <cell r="AE634">
            <v>13.31</v>
          </cell>
          <cell r="AF634">
            <v>13.31</v>
          </cell>
          <cell r="AR634">
            <v>39.93</v>
          </cell>
        </row>
        <row r="635">
          <cell r="F635" t="str">
            <v>DEB_DIV_GR.APE.WIND</v>
          </cell>
          <cell r="G635">
            <v>1644.22</v>
          </cell>
          <cell r="H635">
            <v>409.44</v>
          </cell>
          <cell r="I635">
            <v>655.27</v>
          </cell>
          <cell r="J635">
            <v>70.47</v>
          </cell>
          <cell r="K635">
            <v>0.06</v>
          </cell>
          <cell r="L635">
            <v>2777.65</v>
          </cell>
          <cell r="M635">
            <v>5.82</v>
          </cell>
          <cell r="N635">
            <v>3.6</v>
          </cell>
          <cell r="S635">
            <v>53.36</v>
          </cell>
          <cell r="T635">
            <v>53.33</v>
          </cell>
          <cell r="X635">
            <v>0.01</v>
          </cell>
          <cell r="Z635">
            <v>12.76</v>
          </cell>
          <cell r="AR635">
            <v>66.19</v>
          </cell>
        </row>
        <row r="636">
          <cell r="F636" t="str">
            <v>DEB_DIV_GR.CHI</v>
          </cell>
          <cell r="G636">
            <v>1644.22</v>
          </cell>
          <cell r="H636">
            <v>409.44</v>
          </cell>
          <cell r="I636">
            <v>655.27</v>
          </cell>
          <cell r="J636">
            <v>10.65</v>
          </cell>
          <cell r="K636">
            <v>1.03</v>
          </cell>
          <cell r="L636">
            <v>2733.01</v>
          </cell>
          <cell r="N636">
            <v>3.67</v>
          </cell>
          <cell r="Q636">
            <v>39.71</v>
          </cell>
          <cell r="R636">
            <v>0.79</v>
          </cell>
          <cell r="S636">
            <v>54.47</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DEB_DIV_GR.CHI.BIZ_CAPITAL</v>
          </cell>
          <cell r="G637">
            <v>1637.52</v>
          </cell>
          <cell r="H637">
            <v>370.71</v>
          </cell>
          <cell r="I637">
            <v>654.30999999999995</v>
          </cell>
          <cell r="J637">
            <v>6.04</v>
          </cell>
          <cell r="K637">
            <v>2733.01</v>
          </cell>
          <cell r="L637">
            <v>2779.4</v>
          </cell>
          <cell r="M637">
            <v>-5.82</v>
          </cell>
          <cell r="N637">
            <v>7.0000000000000007E-2</v>
          </cell>
          <cell r="R637">
            <v>17.399999999999999</v>
          </cell>
          <cell r="S637">
            <v>0.55000000000000004</v>
          </cell>
          <cell r="T637">
            <v>6.3</v>
          </cell>
          <cell r="AF637">
            <v>6.04</v>
          </cell>
          <cell r="AQ637">
            <v>0.67</v>
          </cell>
          <cell r="AR637">
            <v>12.75</v>
          </cell>
        </row>
        <row r="638">
          <cell r="F638" t="str">
            <v>DEB_DIV_GR.CHI.CESAP</v>
          </cell>
          <cell r="G638">
            <v>1637.52</v>
          </cell>
          <cell r="H638">
            <v>370.71</v>
          </cell>
          <cell r="I638">
            <v>654.30999999999995</v>
          </cell>
          <cell r="J638">
            <v>70.47</v>
          </cell>
          <cell r="K638">
            <v>2733.01</v>
          </cell>
          <cell r="L638">
            <v>2779.4</v>
          </cell>
          <cell r="N638">
            <v>3.67</v>
          </cell>
          <cell r="R638">
            <v>17.399999999999999</v>
          </cell>
          <cell r="S638">
            <v>0.55000000000000004</v>
          </cell>
          <cell r="T638">
            <v>59.63</v>
          </cell>
          <cell r="Z638">
            <v>0.14000000000000001</v>
          </cell>
          <cell r="AR638">
            <v>0.14000000000000001</v>
          </cell>
        </row>
        <row r="639">
          <cell r="F639" t="str">
            <v>DEB_DIV_GR.CHI.CESI</v>
          </cell>
          <cell r="G639">
            <v>-6.7</v>
          </cell>
          <cell r="H639">
            <v>-38.729999999999997</v>
          </cell>
          <cell r="I639">
            <v>-0.96</v>
          </cell>
          <cell r="J639">
            <v>0</v>
          </cell>
          <cell r="K639">
            <v>-46.39</v>
          </cell>
          <cell r="L639">
            <v>2733.01</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DEB_DIV_GR.CHI.CONPH</v>
          </cell>
          <cell r="G640">
            <v>-6.7</v>
          </cell>
          <cell r="H640">
            <v>-38.729999999999997</v>
          </cell>
          <cell r="I640">
            <v>-0.96</v>
          </cell>
          <cell r="J640">
            <v>0.02</v>
          </cell>
          <cell r="K640">
            <v>-46.39</v>
          </cell>
          <cell r="L640">
            <v>2733.01</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DEB_DIV_GR.CHI.CORPORATE</v>
          </cell>
          <cell r="G641">
            <v>1637.52</v>
          </cell>
          <cell r="H641">
            <v>370.71</v>
          </cell>
          <cell r="I641">
            <v>654.30999999999995</v>
          </cell>
          <cell r="J641">
            <v>70.47</v>
          </cell>
          <cell r="K641">
            <v>0.82</v>
          </cell>
          <cell r="L641">
            <v>-46.39</v>
          </cell>
          <cell r="N641">
            <v>4.25</v>
          </cell>
          <cell r="O641">
            <v>30.6</v>
          </cell>
          <cell r="P641">
            <v>7.29</v>
          </cell>
          <cell r="Q641">
            <v>39.71</v>
          </cell>
          <cell r="R641">
            <v>0.79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DEB_DIV_GR.CHI.DALM_TR</v>
          </cell>
          <cell r="G642">
            <v>500</v>
          </cell>
          <cell r="H642">
            <v>-38.729999999999997</v>
          </cell>
          <cell r="I642">
            <v>-0.96</v>
          </cell>
          <cell r="J642">
            <v>0.04</v>
          </cell>
          <cell r="K642">
            <v>500</v>
          </cell>
          <cell r="L642">
            <v>-46.39</v>
          </cell>
          <cell r="M642">
            <v>0</v>
          </cell>
          <cell r="N642">
            <v>26.69</v>
          </cell>
          <cell r="O642">
            <v>49.04</v>
          </cell>
          <cell r="P642">
            <v>11.59</v>
          </cell>
          <cell r="Q642">
            <v>98.03</v>
          </cell>
          <cell r="S642">
            <v>3.82</v>
          </cell>
          <cell r="T642">
            <v>575.51</v>
          </cell>
          <cell r="Z642">
            <v>0.46</v>
          </cell>
          <cell r="AF642">
            <v>0.04</v>
          </cell>
          <cell r="AR642">
            <v>0.54</v>
          </cell>
        </row>
        <row r="643">
          <cell r="F643" t="str">
            <v>DEB_DIV_GR.CHI.DEVAL</v>
          </cell>
          <cell r="G643">
            <v>500</v>
          </cell>
          <cell r="H643">
            <v>370.71</v>
          </cell>
          <cell r="I643">
            <v>654.30999999999995</v>
          </cell>
          <cell r="J643">
            <v>0.01</v>
          </cell>
          <cell r="K643">
            <v>500</v>
          </cell>
          <cell r="L643">
            <v>2733.01</v>
          </cell>
          <cell r="M643">
            <v>0</v>
          </cell>
          <cell r="N643">
            <v>643.25</v>
          </cell>
          <cell r="O643">
            <v>23.75</v>
          </cell>
          <cell r="P643">
            <v>12.38</v>
          </cell>
          <cell r="R643">
            <v>461.33</v>
          </cell>
          <cell r="S643">
            <v>18.510000000000002</v>
          </cell>
          <cell r="T643">
            <v>14428.61</v>
          </cell>
          <cell r="AF643">
            <v>0.01</v>
          </cell>
          <cell r="AR643">
            <v>0.02</v>
          </cell>
        </row>
        <row r="644">
          <cell r="F644" t="str">
            <v>DEB_DIV_GR.CHI.EL_AMBIE</v>
          </cell>
          <cell r="G644">
            <v>500</v>
          </cell>
          <cell r="H644">
            <v>-0.32</v>
          </cell>
          <cell r="J644">
            <v>34.72</v>
          </cell>
          <cell r="K644">
            <v>500</v>
          </cell>
          <cell r="L644">
            <v>500</v>
          </cell>
          <cell r="M644">
            <v>-1869.19</v>
          </cell>
          <cell r="O644">
            <v>-0.5</v>
          </cell>
          <cell r="R644">
            <v>443.03</v>
          </cell>
          <cell r="S644">
            <v>17.920000000000002</v>
          </cell>
          <cell r="T644">
            <v>-1440.64</v>
          </cell>
          <cell r="Z644">
            <v>0.08</v>
          </cell>
          <cell r="AR644">
            <v>0.08</v>
          </cell>
        </row>
        <row r="645">
          <cell r="F645" t="str">
            <v>DEB_DIV_GR.CHI.EN_DISTR</v>
          </cell>
          <cell r="G645">
            <v>500</v>
          </cell>
          <cell r="H645">
            <v>2.0699999999999998</v>
          </cell>
          <cell r="I645">
            <v>0.09</v>
          </cell>
          <cell r="J645">
            <v>222.3</v>
          </cell>
          <cell r="K645">
            <v>0.08</v>
          </cell>
          <cell r="L645">
            <v>500</v>
          </cell>
          <cell r="N645">
            <v>12.07</v>
          </cell>
          <cell r="O645">
            <v>2.12</v>
          </cell>
          <cell r="P645">
            <v>1.28</v>
          </cell>
          <cell r="R645">
            <v>18.3</v>
          </cell>
          <cell r="S645">
            <v>0.59</v>
          </cell>
          <cell r="T645">
            <v>292.79000000000002</v>
          </cell>
          <cell r="Z645">
            <v>30.54</v>
          </cell>
          <cell r="AR645">
            <v>30.62</v>
          </cell>
        </row>
        <row r="646">
          <cell r="F646" t="str">
            <v>DEB_DIV_GR.CHI.EN_HYDRO</v>
          </cell>
          <cell r="G646">
            <v>2136.09</v>
          </cell>
          <cell r="H646">
            <v>238.42</v>
          </cell>
          <cell r="I646">
            <v>728.8</v>
          </cell>
          <cell r="J646">
            <v>175.23</v>
          </cell>
          <cell r="K646">
            <v>3278.54</v>
          </cell>
          <cell r="L646">
            <v>500</v>
          </cell>
          <cell r="M646">
            <v>1869.19</v>
          </cell>
          <cell r="N646">
            <v>631.19000000000005</v>
          </cell>
          <cell r="O646">
            <v>22.13</v>
          </cell>
          <cell r="P646">
            <v>11.1</v>
          </cell>
          <cell r="T646">
            <v>15576.47</v>
          </cell>
          <cell r="Z646">
            <v>0.13</v>
          </cell>
          <cell r="AR646">
            <v>0.13</v>
          </cell>
        </row>
        <row r="647">
          <cell r="F647" t="str">
            <v>DEB_DIV_GR.CHI.EN_POWER</v>
          </cell>
          <cell r="G647">
            <v>500</v>
          </cell>
          <cell r="H647">
            <v>-7.0000000000000007E-2</v>
          </cell>
          <cell r="I647">
            <v>0.89</v>
          </cell>
          <cell r="J647">
            <v>11709.53</v>
          </cell>
          <cell r="K647">
            <v>500.89</v>
          </cell>
          <cell r="L647">
            <v>500</v>
          </cell>
          <cell r="M647">
            <v>0</v>
          </cell>
          <cell r="N647">
            <v>643.25</v>
          </cell>
          <cell r="O647">
            <v>23.75</v>
          </cell>
          <cell r="P647">
            <v>12.38</v>
          </cell>
          <cell r="R647">
            <v>461.33</v>
          </cell>
          <cell r="S647">
            <v>18.510000000000002</v>
          </cell>
          <cell r="T647">
            <v>14428.61</v>
          </cell>
          <cell r="Z647">
            <v>0.5</v>
          </cell>
          <cell r="AR647">
            <v>0.5</v>
          </cell>
        </row>
        <row r="648">
          <cell r="F648" t="str">
            <v>DEB_DIV_GR.CHI.EN_PROD</v>
          </cell>
          <cell r="G648">
            <v>500</v>
          </cell>
          <cell r="H648">
            <v>238.42</v>
          </cell>
          <cell r="I648">
            <v>728.8</v>
          </cell>
          <cell r="J648">
            <v>2.0699999999999998</v>
          </cell>
          <cell r="K648">
            <v>0</v>
          </cell>
          <cell r="L648">
            <v>3287.79</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DEB_DIV_GR.CHI.EN_TRADE</v>
          </cell>
          <cell r="G649">
            <v>500</v>
          </cell>
          <cell r="H649">
            <v>2</v>
          </cell>
          <cell r="I649">
            <v>0.89</v>
          </cell>
          <cell r="J649">
            <v>0.45</v>
          </cell>
          <cell r="K649">
            <v>500.89</v>
          </cell>
          <cell r="L649">
            <v>510.14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DEB_DIV_GR.CHI.ENEL_IT</v>
          </cell>
          <cell r="G650">
            <v>500</v>
          </cell>
          <cell r="H650">
            <v>2</v>
          </cell>
          <cell r="I650">
            <v>0.89</v>
          </cell>
          <cell r="J650">
            <v>2</v>
          </cell>
          <cell r="K650">
            <v>0.89</v>
          </cell>
          <cell r="L650">
            <v>500</v>
          </cell>
          <cell r="M650">
            <v>0</v>
          </cell>
          <cell r="N650">
            <v>518.26</v>
          </cell>
          <cell r="O650">
            <v>227.57</v>
          </cell>
          <cell r="P650">
            <v>239</v>
          </cell>
          <cell r="R650">
            <v>1281.72</v>
          </cell>
          <cell r="S650">
            <v>24.56</v>
          </cell>
          <cell r="T650">
            <v>15933.46</v>
          </cell>
          <cell r="X650">
            <v>0.02</v>
          </cell>
          <cell r="Z650">
            <v>1.34</v>
          </cell>
          <cell r="AR650">
            <v>1.36</v>
          </cell>
        </row>
        <row r="651">
          <cell r="F651" t="str">
            <v>DEB_DIV_GR.CHI.ENEL_SI</v>
          </cell>
          <cell r="G651">
            <v>500</v>
          </cell>
          <cell r="H651">
            <v>2.0699999999999998</v>
          </cell>
          <cell r="I651">
            <v>0.89</v>
          </cell>
          <cell r="J651">
            <v>0.02</v>
          </cell>
          <cell r="K651">
            <v>500.89</v>
          </cell>
          <cell r="L651">
            <v>510.14</v>
          </cell>
          <cell r="M651">
            <v>0</v>
          </cell>
          <cell r="N651">
            <v>1139.75</v>
          </cell>
          <cell r="O651">
            <v>251.32</v>
          </cell>
          <cell r="P651">
            <v>207.82</v>
          </cell>
          <cell r="R651">
            <v>1743.05</v>
          </cell>
          <cell r="S651">
            <v>43.07</v>
          </cell>
          <cell r="T651">
            <v>29202.39</v>
          </cell>
          <cell r="Z651">
            <v>0.13</v>
          </cell>
          <cell r="AF651">
            <v>0.02</v>
          </cell>
          <cell r="AR651">
            <v>0.17</v>
          </cell>
        </row>
        <row r="652">
          <cell r="F652" t="str">
            <v>DEB_DIV_GR.CHI.ERGA</v>
          </cell>
          <cell r="G652">
            <v>7.13</v>
          </cell>
          <cell r="H652">
            <v>0.9</v>
          </cell>
          <cell r="I652">
            <v>0.89</v>
          </cell>
          <cell r="J652">
            <v>2</v>
          </cell>
          <cell r="K652">
            <v>0.89</v>
          </cell>
          <cell r="L652">
            <v>10.14</v>
          </cell>
          <cell r="M652">
            <v>-3271.98</v>
          </cell>
          <cell r="N652">
            <v>0.41</v>
          </cell>
          <cell r="O652">
            <v>-5.58</v>
          </cell>
          <cell r="R652">
            <v>1733.75</v>
          </cell>
          <cell r="S652">
            <v>43.07</v>
          </cell>
          <cell r="T652">
            <v>-1506.66</v>
          </cell>
          <cell r="Z652">
            <v>0.32</v>
          </cell>
          <cell r="AR652">
            <v>0.32</v>
          </cell>
        </row>
        <row r="653">
          <cell r="F653" t="str">
            <v>DEB_DIV_GR.CHI.EUROGEN</v>
          </cell>
          <cell r="G653">
            <v>500</v>
          </cell>
          <cell r="H653">
            <v>-7.0000000000000007E-2</v>
          </cell>
          <cell r="I653">
            <v>0.89</v>
          </cell>
          <cell r="J653">
            <v>1.3</v>
          </cell>
          <cell r="K653">
            <v>500</v>
          </cell>
          <cell r="L653">
            <v>510.14</v>
          </cell>
          <cell r="M653">
            <v>3271.98</v>
          </cell>
          <cell r="N653">
            <v>1138.54</v>
          </cell>
          <cell r="O653">
            <v>256.38</v>
          </cell>
          <cell r="P653">
            <v>207.76</v>
          </cell>
          <cell r="T653">
            <v>30677.14</v>
          </cell>
          <cell r="Z653">
            <v>0.12</v>
          </cell>
          <cell r="AR653">
            <v>0.12</v>
          </cell>
        </row>
        <row r="654">
          <cell r="F654" t="str">
            <v>DEB_DIV_GR.CHI.INTERPW</v>
          </cell>
          <cell r="G654">
            <v>2136.09</v>
          </cell>
          <cell r="H654">
            <v>238.42</v>
          </cell>
          <cell r="I654">
            <v>0.89</v>
          </cell>
          <cell r="J654">
            <v>175.23</v>
          </cell>
          <cell r="K654">
            <v>9.25</v>
          </cell>
          <cell r="L654">
            <v>10.14</v>
          </cell>
          <cell r="M654">
            <v>0</v>
          </cell>
          <cell r="N654">
            <v>1139.75</v>
          </cell>
          <cell r="O654">
            <v>251.32</v>
          </cell>
          <cell r="P654">
            <v>207.82</v>
          </cell>
          <cell r="R654">
            <v>1743.05</v>
          </cell>
          <cell r="S654">
            <v>43.07</v>
          </cell>
          <cell r="T654">
            <v>29202.39</v>
          </cell>
          <cell r="Z654">
            <v>0</v>
          </cell>
          <cell r="AR654">
            <v>0</v>
          </cell>
        </row>
        <row r="655">
          <cell r="F655" t="str">
            <v>DEB_DIV_GR.CHI.IPEF_II</v>
          </cell>
          <cell r="G655">
            <v>110.11</v>
          </cell>
          <cell r="H655">
            <v>30.63</v>
          </cell>
          <cell r="I655">
            <v>11.96</v>
          </cell>
          <cell r="J655">
            <v>16.72</v>
          </cell>
          <cell r="K655">
            <v>169.42</v>
          </cell>
          <cell r="L655">
            <v>500</v>
          </cell>
          <cell r="N655">
            <v>0.8</v>
          </cell>
          <cell r="O655">
            <v>0.52</v>
          </cell>
          <cell r="P655">
            <v>0.06</v>
          </cell>
          <cell r="R655">
            <v>9.3000000000000007</v>
          </cell>
          <cell r="T655">
            <v>31.91</v>
          </cell>
          <cell r="AL655">
            <v>0.14000000000000001</v>
          </cell>
          <cell r="AR655">
            <v>0.14000000000000001</v>
          </cell>
        </row>
        <row r="656">
          <cell r="F656" t="str">
            <v>DEB_DIV_GR.CHI.SEI</v>
          </cell>
          <cell r="G656">
            <v>368.45</v>
          </cell>
          <cell r="H656">
            <v>2</v>
          </cell>
          <cell r="I656">
            <v>78.47</v>
          </cell>
          <cell r="J656">
            <v>2</v>
          </cell>
          <cell r="K656">
            <v>0.05</v>
          </cell>
          <cell r="L656">
            <v>3287.79</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DEB_DIV_GR.CHI.SFERA</v>
          </cell>
          <cell r="G657">
            <v>379.16</v>
          </cell>
          <cell r="H657">
            <v>2.0699999999999998</v>
          </cell>
          <cell r="I657">
            <v>64.25</v>
          </cell>
          <cell r="J657">
            <v>39.950000000000003</v>
          </cell>
          <cell r="K657">
            <v>485.43</v>
          </cell>
          <cell r="L657">
            <v>169.42</v>
          </cell>
          <cell r="M657">
            <v>0</v>
          </cell>
          <cell r="N657">
            <v>496.49</v>
          </cell>
          <cell r="O657">
            <v>227.57</v>
          </cell>
          <cell r="P657">
            <v>195.44</v>
          </cell>
          <cell r="R657">
            <v>1281.72</v>
          </cell>
          <cell r="S657">
            <v>24.56</v>
          </cell>
          <cell r="T657">
            <v>14773.79</v>
          </cell>
          <cell r="Z657">
            <v>0.53</v>
          </cell>
          <cell r="AR657">
            <v>0.53</v>
          </cell>
        </row>
        <row r="658">
          <cell r="F658" t="str">
            <v>DEB_DIV_GR.CHI.SOLE</v>
          </cell>
          <cell r="G658">
            <v>368.45</v>
          </cell>
          <cell r="H658">
            <v>2</v>
          </cell>
          <cell r="I658">
            <v>78.47</v>
          </cell>
          <cell r="J658">
            <v>36.39</v>
          </cell>
          <cell r="K658">
            <v>485.31</v>
          </cell>
          <cell r="L658">
            <v>485.31</v>
          </cell>
          <cell r="O658">
            <v>49.04</v>
          </cell>
          <cell r="P658">
            <v>11.59</v>
          </cell>
          <cell r="T658">
            <v>102.93</v>
          </cell>
          <cell r="Z658">
            <v>0.2</v>
          </cell>
          <cell r="AR658">
            <v>0.2</v>
          </cell>
        </row>
        <row r="659">
          <cell r="F659" t="str">
            <v>DEB_DIV_GR.CHI.TERNA</v>
          </cell>
          <cell r="G659">
            <v>-10.71</v>
          </cell>
          <cell r="H659">
            <v>-7.0000000000000007E-2</v>
          </cell>
          <cell r="I659">
            <v>14.22</v>
          </cell>
          <cell r="J659">
            <v>-3.56</v>
          </cell>
          <cell r="K659">
            <v>0.01</v>
          </cell>
          <cell r="L659">
            <v>485.43</v>
          </cell>
          <cell r="O659">
            <v>-1.1100000000000001</v>
          </cell>
          <cell r="P659">
            <v>-1.01</v>
          </cell>
          <cell r="T659">
            <v>15.82</v>
          </cell>
          <cell r="Z659">
            <v>0.69</v>
          </cell>
          <cell r="AR659">
            <v>0.7</v>
          </cell>
        </row>
        <row r="660">
          <cell r="F660" t="str">
            <v>DEB_DIV_GR.CHI.TRIPLE</v>
          </cell>
          <cell r="G660">
            <v>368.45</v>
          </cell>
          <cell r="H660">
            <v>2</v>
          </cell>
          <cell r="I660">
            <v>78.47</v>
          </cell>
          <cell r="J660">
            <v>36.39</v>
          </cell>
          <cell r="K660">
            <v>485.31</v>
          </cell>
          <cell r="L660">
            <v>485.31</v>
          </cell>
          <cell r="O660">
            <v>0.71</v>
          </cell>
          <cell r="P660">
            <v>0.66</v>
          </cell>
          <cell r="T660">
            <v>1.85</v>
          </cell>
          <cell r="AL660">
            <v>0.14000000000000001</v>
          </cell>
          <cell r="AR660">
            <v>0.14000000000000001</v>
          </cell>
        </row>
        <row r="661">
          <cell r="F661" t="str">
            <v>DEB_DIV_GR.CHI.WIND</v>
          </cell>
          <cell r="G661">
            <v>368.45</v>
          </cell>
          <cell r="H661">
            <v>2</v>
          </cell>
          <cell r="I661">
            <v>78.47</v>
          </cell>
          <cell r="J661">
            <v>36.39</v>
          </cell>
          <cell r="K661">
            <v>0.08</v>
          </cell>
          <cell r="L661">
            <v>-0.12000000000000099</v>
          </cell>
          <cell r="O661">
            <v>50.82</v>
          </cell>
          <cell r="P661">
            <v>13.26</v>
          </cell>
          <cell r="S661">
            <v>54.47</v>
          </cell>
          <cell r="T661">
            <v>88.74</v>
          </cell>
          <cell r="X661">
            <v>0.01</v>
          </cell>
          <cell r="Z661">
            <v>20.440000000000001</v>
          </cell>
          <cell r="AR661">
            <v>75</v>
          </cell>
        </row>
        <row r="662">
          <cell r="F662" t="str">
            <v>DEB_DIV_GR.MOV</v>
          </cell>
          <cell r="G662">
            <v>5.95</v>
          </cell>
          <cell r="H662">
            <v>2</v>
          </cell>
          <cell r="I662">
            <v>5</v>
          </cell>
          <cell r="J662">
            <v>-68.41</v>
          </cell>
          <cell r="K662">
            <v>0.69</v>
          </cell>
          <cell r="L662">
            <v>485.31</v>
          </cell>
          <cell r="O662">
            <v>49.04</v>
          </cell>
          <cell r="P662">
            <v>-5.99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DEB_DIV_GR.MOV.BIZ_CAPITAL</v>
          </cell>
          <cell r="G663">
            <v>9.9700000000000006</v>
          </cell>
          <cell r="H663">
            <v>2.0699999999999998</v>
          </cell>
          <cell r="I663">
            <v>2.16</v>
          </cell>
          <cell r="J663">
            <v>6.04</v>
          </cell>
          <cell r="K663">
            <v>14.9</v>
          </cell>
          <cell r="L663">
            <v>485.31</v>
          </cell>
          <cell r="O663">
            <v>0.04</v>
          </cell>
          <cell r="T663">
            <v>0.22</v>
          </cell>
          <cell r="AF663">
            <v>6.04</v>
          </cell>
          <cell r="AQ663">
            <v>0.67</v>
          </cell>
          <cell r="AR663">
            <v>12.75</v>
          </cell>
        </row>
        <row r="664">
          <cell r="F664" t="str">
            <v>DEB_DIV_GR.MOV.CESAP</v>
          </cell>
          <cell r="G664">
            <v>5.95</v>
          </cell>
          <cell r="H664">
            <v>2</v>
          </cell>
          <cell r="I664">
            <v>5</v>
          </cell>
          <cell r="J664">
            <v>2</v>
          </cell>
          <cell r="K664">
            <v>14.95</v>
          </cell>
          <cell r="L664">
            <v>14.95</v>
          </cell>
          <cell r="O664">
            <v>49.04</v>
          </cell>
          <cell r="P664">
            <v>11.59</v>
          </cell>
          <cell r="T664">
            <v>102.93</v>
          </cell>
          <cell r="Z664">
            <v>0.14000000000000001</v>
          </cell>
          <cell r="AR664">
            <v>0.14000000000000001</v>
          </cell>
        </row>
        <row r="665">
          <cell r="F665" t="str">
            <v>DEB_DIV_GR.MOV.CESI</v>
          </cell>
          <cell r="G665">
            <v>-4.0199999999999996</v>
          </cell>
          <cell r="H665">
            <v>-7.0000000000000007E-2</v>
          </cell>
          <cell r="I665">
            <v>2.84</v>
          </cell>
          <cell r="J665">
            <v>1.3</v>
          </cell>
          <cell r="K665">
            <v>0.05</v>
          </cell>
          <cell r="L665">
            <v>14.9</v>
          </cell>
          <cell r="N665">
            <v>4.25</v>
          </cell>
          <cell r="O665">
            <v>30.6</v>
          </cell>
          <cell r="P665">
            <v>7.29</v>
          </cell>
          <cell r="Q665">
            <v>182.8</v>
          </cell>
          <cell r="R665">
            <v>17.399999999999999</v>
          </cell>
          <cell r="S665">
            <v>0.55000000000000004</v>
          </cell>
          <cell r="T665">
            <v>1836.32</v>
          </cell>
          <cell r="Z665">
            <v>0.15</v>
          </cell>
          <cell r="AR665">
            <v>0.15</v>
          </cell>
        </row>
        <row r="666">
          <cell r="F666" t="str">
            <v>DEB_DIV_GR.MOV.CONPH</v>
          </cell>
          <cell r="G666">
            <v>5.95</v>
          </cell>
          <cell r="H666">
            <v>2</v>
          </cell>
          <cell r="I666">
            <v>5</v>
          </cell>
          <cell r="J666">
            <v>-0.17</v>
          </cell>
          <cell r="K666">
            <v>14.95</v>
          </cell>
          <cell r="L666">
            <v>14.95</v>
          </cell>
          <cell r="M666">
            <v>0</v>
          </cell>
          <cell r="N666">
            <v>26.69</v>
          </cell>
          <cell r="O666">
            <v>49.04</v>
          </cell>
          <cell r="P666">
            <v>11.59</v>
          </cell>
          <cell r="Q666">
            <v>98.03</v>
          </cell>
          <cell r="S666">
            <v>3.82</v>
          </cell>
          <cell r="T666">
            <v>575.51</v>
          </cell>
          <cell r="AF666">
            <v>-0.17</v>
          </cell>
          <cell r="AR666">
            <v>-0.34</v>
          </cell>
        </row>
        <row r="667">
          <cell r="F667" t="str">
            <v>DEB_DIV_GR.MOV.CORPORATE</v>
          </cell>
          <cell r="G667">
            <v>5.95</v>
          </cell>
          <cell r="H667">
            <v>2</v>
          </cell>
          <cell r="I667">
            <v>5</v>
          </cell>
          <cell r="J667">
            <v>2</v>
          </cell>
          <cell r="K667">
            <v>0.54</v>
          </cell>
          <cell r="L667">
            <v>0.05</v>
          </cell>
          <cell r="M667">
            <v>0</v>
          </cell>
          <cell r="N667">
            <v>518.26</v>
          </cell>
          <cell r="O667">
            <v>227.57</v>
          </cell>
          <cell r="P667">
            <v>-5.99</v>
          </cell>
          <cell r="Q667">
            <v>14.58</v>
          </cell>
          <cell r="R667">
            <v>-0.34</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-0.39000000000000201</v>
          </cell>
        </row>
        <row r="668">
          <cell r="F668" t="str">
            <v>DEB_DIV_GR.MOV.DALM_TR</v>
          </cell>
          <cell r="G668">
            <v>486.07</v>
          </cell>
          <cell r="H668">
            <v>62.67</v>
          </cell>
          <cell r="I668">
            <v>63.02</v>
          </cell>
          <cell r="J668">
            <v>0.04</v>
          </cell>
          <cell r="K668">
            <v>628.76</v>
          </cell>
          <cell r="L668">
            <v>14.95</v>
          </cell>
          <cell r="M668">
            <v>4.08</v>
          </cell>
          <cell r="N668">
            <v>2.13</v>
          </cell>
          <cell r="O668">
            <v>1.27</v>
          </cell>
          <cell r="P668">
            <v>0.06</v>
          </cell>
          <cell r="T668">
            <v>50.53</v>
          </cell>
          <cell r="Z668">
            <v>0.46</v>
          </cell>
          <cell r="AF668">
            <v>0.04</v>
          </cell>
          <cell r="AR668">
            <v>0.54</v>
          </cell>
        </row>
        <row r="669">
          <cell r="F669" t="str">
            <v>DEB_DIV_GR.MOV.EINBV</v>
          </cell>
          <cell r="G669">
            <v>486.07</v>
          </cell>
          <cell r="H669">
            <v>62.67</v>
          </cell>
          <cell r="I669">
            <v>63.02</v>
          </cell>
          <cell r="J669">
            <v>-4.7</v>
          </cell>
          <cell r="K669">
            <v>628.76</v>
          </cell>
          <cell r="L669">
            <v>14.95</v>
          </cell>
          <cell r="M669">
            <v>0</v>
          </cell>
          <cell r="N669">
            <v>21.77</v>
          </cell>
          <cell r="P669">
            <v>43.56</v>
          </cell>
          <cell r="T669">
            <v>1159.6600000000001</v>
          </cell>
          <cell r="AF669">
            <v>-4.7</v>
          </cell>
          <cell r="AR669">
            <v>-9.4</v>
          </cell>
        </row>
        <row r="670">
          <cell r="F670" t="str">
            <v>DEB_DIV_GR.MOV.EL_AMBIE</v>
          </cell>
          <cell r="G670">
            <v>2624.57</v>
          </cell>
          <cell r="H670">
            <v>1657.94</v>
          </cell>
          <cell r="I670">
            <v>984.74</v>
          </cell>
          <cell r="J670">
            <v>1445.68</v>
          </cell>
          <cell r="K670">
            <v>6712.93</v>
          </cell>
          <cell r="L670">
            <v>629.15</v>
          </cell>
          <cell r="M670">
            <v>-84.45</v>
          </cell>
          <cell r="N670">
            <v>-0.41</v>
          </cell>
          <cell r="T670">
            <v>-145.36000000000001</v>
          </cell>
          <cell r="Z670">
            <v>0.04</v>
          </cell>
          <cell r="AR670">
            <v>0.04</v>
          </cell>
        </row>
        <row r="671">
          <cell r="F671" t="str">
            <v>DEB_DIV_GR.MOV.EN_DISTR</v>
          </cell>
          <cell r="G671">
            <v>15.6</v>
          </cell>
          <cell r="H671">
            <v>3.78</v>
          </cell>
          <cell r="I671">
            <v>6.4</v>
          </cell>
          <cell r="J671">
            <v>1.18</v>
          </cell>
          <cell r="K671">
            <v>0.08</v>
          </cell>
          <cell r="L671">
            <v>629.15</v>
          </cell>
          <cell r="M671">
            <v>84.45</v>
          </cell>
          <cell r="N671">
            <v>4.8099999999999996</v>
          </cell>
          <cell r="P671">
            <v>32.729999999999997</v>
          </cell>
          <cell r="T671">
            <v>1009.46</v>
          </cell>
          <cell r="Z671">
            <v>21.21</v>
          </cell>
          <cell r="AR671">
            <v>21.29</v>
          </cell>
        </row>
        <row r="672">
          <cell r="F672" t="str">
            <v>DEB_DIV_GR.MOV.EN_FTL</v>
          </cell>
          <cell r="G672">
            <v>15.6</v>
          </cell>
          <cell r="H672">
            <v>3.78</v>
          </cell>
          <cell r="I672">
            <v>6.4</v>
          </cell>
          <cell r="J672">
            <v>1.18</v>
          </cell>
          <cell r="K672">
            <v>26.96</v>
          </cell>
          <cell r="L672">
            <v>6712.93</v>
          </cell>
          <cell r="M672">
            <v>0</v>
          </cell>
          <cell r="N672">
            <v>21.77</v>
          </cell>
          <cell r="P672">
            <v>43.56</v>
          </cell>
          <cell r="T672">
            <v>1159.6600000000001</v>
          </cell>
          <cell r="Z672">
            <v>0.02</v>
          </cell>
          <cell r="AR672">
            <v>0.02</v>
          </cell>
        </row>
        <row r="673">
          <cell r="F673" t="str">
            <v>DEB_DIV_GR.MOV.EN_HYDRO</v>
          </cell>
          <cell r="G673">
            <v>18.52</v>
          </cell>
          <cell r="H673">
            <v>3.78</v>
          </cell>
          <cell r="I673">
            <v>6.4</v>
          </cell>
          <cell r="J673">
            <v>1.18</v>
          </cell>
          <cell r="K673">
            <v>29.88</v>
          </cell>
          <cell r="L673">
            <v>26.96</v>
          </cell>
          <cell r="N673">
            <v>17.37</v>
          </cell>
          <cell r="P673">
            <v>10.83</v>
          </cell>
          <cell r="T673">
            <v>295.56</v>
          </cell>
          <cell r="Z673">
            <v>0.13</v>
          </cell>
          <cell r="AR673">
            <v>0.13</v>
          </cell>
        </row>
        <row r="674">
          <cell r="F674" t="str">
            <v>DEB_DIV_GR.MOV.EN_POWER</v>
          </cell>
          <cell r="G674">
            <v>18.52</v>
          </cell>
          <cell r="H674">
            <v>3.78</v>
          </cell>
          <cell r="I674">
            <v>6.4</v>
          </cell>
          <cell r="J674">
            <v>-5.53</v>
          </cell>
          <cell r="K674">
            <v>29.88</v>
          </cell>
          <cell r="L674">
            <v>26.96</v>
          </cell>
          <cell r="M674">
            <v>0</v>
          </cell>
          <cell r="N674">
            <v>21.77</v>
          </cell>
          <cell r="P674">
            <v>43.56</v>
          </cell>
          <cell r="T674">
            <v>1159.6600000000001</v>
          </cell>
          <cell r="Z674">
            <v>0.5</v>
          </cell>
          <cell r="AF674">
            <v>-5.53</v>
          </cell>
          <cell r="AR674">
            <v>-10.56</v>
          </cell>
        </row>
        <row r="675">
          <cell r="F675" t="str">
            <v>DEB_DIV_GR.MOV.EN_PROD</v>
          </cell>
          <cell r="G675">
            <v>18.52</v>
          </cell>
          <cell r="H675">
            <v>3.78</v>
          </cell>
          <cell r="I675">
            <v>6.4</v>
          </cell>
          <cell r="J675">
            <v>-49.37</v>
          </cell>
          <cell r="K675">
            <v>0</v>
          </cell>
          <cell r="L675">
            <v>29.88</v>
          </cell>
          <cell r="N675">
            <v>74.48</v>
          </cell>
          <cell r="T675">
            <v>1726.8</v>
          </cell>
          <cell r="Z675">
            <v>0.55000000000000004</v>
          </cell>
          <cell r="AF675">
            <v>-49.37</v>
          </cell>
          <cell r="AR675">
            <v>-98.19</v>
          </cell>
        </row>
        <row r="676">
          <cell r="F676" t="str">
            <v>DEB_DIV_GR.MOV.EN_TRADE</v>
          </cell>
          <cell r="G676">
            <v>2.92</v>
          </cell>
          <cell r="H676">
            <v>3.78</v>
          </cell>
          <cell r="I676">
            <v>6.4</v>
          </cell>
          <cell r="J676">
            <v>-1.2</v>
          </cell>
          <cell r="K676">
            <v>2.92</v>
          </cell>
          <cell r="L676">
            <v>29.88</v>
          </cell>
          <cell r="M676">
            <v>178.7</v>
          </cell>
          <cell r="N676">
            <v>66.69</v>
          </cell>
          <cell r="T676">
            <v>1788.85</v>
          </cell>
          <cell r="Z676">
            <v>0.03</v>
          </cell>
          <cell r="AF676">
            <v>-1.2</v>
          </cell>
          <cell r="AR676">
            <v>-2.37</v>
          </cell>
        </row>
        <row r="677">
          <cell r="F677" t="str">
            <v>DEB_DIV_GR.MOV.ENEL_IT</v>
          </cell>
          <cell r="G677">
            <v>18.52</v>
          </cell>
          <cell r="H677">
            <v>3.78</v>
          </cell>
          <cell r="I677">
            <v>6.4</v>
          </cell>
          <cell r="J677">
            <v>-1</v>
          </cell>
          <cell r="K677">
            <v>29.88</v>
          </cell>
          <cell r="L677">
            <v>29.88</v>
          </cell>
          <cell r="N677">
            <v>74.48</v>
          </cell>
          <cell r="T677">
            <v>1726.8</v>
          </cell>
          <cell r="Z677">
            <v>0.8</v>
          </cell>
          <cell r="AF677">
            <v>-1</v>
          </cell>
          <cell r="AR677">
            <v>-1.2</v>
          </cell>
        </row>
        <row r="678">
          <cell r="F678" t="str">
            <v>DEB_DIV_GR.MOV.ENEL_SI</v>
          </cell>
          <cell r="G678">
            <v>18.52</v>
          </cell>
          <cell r="H678">
            <v>3.78</v>
          </cell>
          <cell r="I678">
            <v>6.4</v>
          </cell>
          <cell r="J678">
            <v>-0.11</v>
          </cell>
          <cell r="K678">
            <v>29.88</v>
          </cell>
          <cell r="L678">
            <v>2.92</v>
          </cell>
          <cell r="M678">
            <v>-178.7</v>
          </cell>
          <cell r="N678">
            <v>7.79</v>
          </cell>
          <cell r="T678">
            <v>-62.05</v>
          </cell>
          <cell r="Z678">
            <v>0.05</v>
          </cell>
          <cell r="AF678">
            <v>-0.11</v>
          </cell>
          <cell r="AR678">
            <v>-0.17</v>
          </cell>
        </row>
        <row r="679">
          <cell r="F679" t="str">
            <v>DEB_DIV_GR.MOV.ERGA</v>
          </cell>
          <cell r="G679">
            <v>18.52</v>
          </cell>
          <cell r="H679">
            <v>0.12</v>
          </cell>
          <cell r="I679">
            <v>1.25</v>
          </cell>
          <cell r="J679">
            <v>0.33</v>
          </cell>
          <cell r="K679">
            <v>1.7</v>
          </cell>
          <cell r="L679">
            <v>29.88</v>
          </cell>
          <cell r="N679">
            <v>74.48</v>
          </cell>
          <cell r="T679">
            <v>1726.8</v>
          </cell>
          <cell r="Z679">
            <v>0.19</v>
          </cell>
          <cell r="AR679">
            <v>0.19</v>
          </cell>
        </row>
        <row r="680">
          <cell r="F680" t="str">
            <v>DEB_DIV_GR.MOV.EUROGEN</v>
          </cell>
          <cell r="G680">
            <v>18.52</v>
          </cell>
          <cell r="H680">
            <v>0.12</v>
          </cell>
          <cell r="I680">
            <v>1.25</v>
          </cell>
          <cell r="J680">
            <v>0.33</v>
          </cell>
          <cell r="K680">
            <v>1.7</v>
          </cell>
          <cell r="L680">
            <v>29.88</v>
          </cell>
          <cell r="M680">
            <v>23.93</v>
          </cell>
          <cell r="N680">
            <v>36.33</v>
          </cell>
          <cell r="O680">
            <v>1.1100000000000001</v>
          </cell>
          <cell r="P680">
            <v>21.75</v>
          </cell>
          <cell r="R680">
            <v>18.600000000000001</v>
          </cell>
          <cell r="T680">
            <v>674.82</v>
          </cell>
          <cell r="Z680">
            <v>0.12</v>
          </cell>
          <cell r="AR680">
            <v>0.12</v>
          </cell>
        </row>
        <row r="681">
          <cell r="F681" t="str">
            <v>DEB_DIV_GR.MOV.FACTOR</v>
          </cell>
          <cell r="G681">
            <v>0.01</v>
          </cell>
          <cell r="H681">
            <v>0.12</v>
          </cell>
          <cell r="I681">
            <v>1.25</v>
          </cell>
          <cell r="J681">
            <v>0.33</v>
          </cell>
          <cell r="K681">
            <v>1.7</v>
          </cell>
          <cell r="L681">
            <v>1.7</v>
          </cell>
          <cell r="M681">
            <v>4.08</v>
          </cell>
          <cell r="N681">
            <v>2.13</v>
          </cell>
          <cell r="O681">
            <v>1.27</v>
          </cell>
          <cell r="P681">
            <v>0.06</v>
          </cell>
          <cell r="T681">
            <v>50.53</v>
          </cell>
          <cell r="Z681">
            <v>0.01</v>
          </cell>
          <cell r="AR681">
            <v>0.01</v>
          </cell>
        </row>
        <row r="682">
          <cell r="F682" t="str">
            <v>DEB_DIV_GR.MOV.INTERPW</v>
          </cell>
          <cell r="G682">
            <v>272.26</v>
          </cell>
          <cell r="H682">
            <v>0.12</v>
          </cell>
          <cell r="I682">
            <v>1.25</v>
          </cell>
          <cell r="J682">
            <v>0.33</v>
          </cell>
          <cell r="K682">
            <v>407.47</v>
          </cell>
          <cell r="L682">
            <v>1.7</v>
          </cell>
          <cell r="M682">
            <v>4.08</v>
          </cell>
          <cell r="N682">
            <v>2.13</v>
          </cell>
          <cell r="O682">
            <v>1.27</v>
          </cell>
          <cell r="P682">
            <v>0.06</v>
          </cell>
          <cell r="T682">
            <v>50.53</v>
          </cell>
          <cell r="Z682">
            <v>0</v>
          </cell>
          <cell r="AR682">
            <v>0</v>
          </cell>
        </row>
        <row r="683">
          <cell r="F683" t="str">
            <v>DEB_DIV_GR.MOV.IPEF_II</v>
          </cell>
          <cell r="G683">
            <v>-4.54</v>
          </cell>
          <cell r="H683">
            <v>0.12</v>
          </cell>
          <cell r="I683">
            <v>1.25</v>
          </cell>
          <cell r="J683">
            <v>0.33</v>
          </cell>
          <cell r="K683">
            <v>-4.54</v>
          </cell>
          <cell r="L683">
            <v>1.7</v>
          </cell>
          <cell r="M683">
            <v>4.08</v>
          </cell>
          <cell r="N683">
            <v>2.13</v>
          </cell>
          <cell r="O683">
            <v>1.27</v>
          </cell>
          <cell r="P683">
            <v>0.06</v>
          </cell>
          <cell r="T683">
            <v>50.53</v>
          </cell>
          <cell r="AL683">
            <v>0.14000000000000001</v>
          </cell>
          <cell r="AR683">
            <v>0.14000000000000001</v>
          </cell>
        </row>
        <row r="684">
          <cell r="F684" t="str">
            <v>DEB_DIV_GR.MOV.SEI</v>
          </cell>
          <cell r="G684">
            <v>2.54</v>
          </cell>
          <cell r="H684">
            <v>0.53</v>
          </cell>
          <cell r="I684">
            <v>0.48</v>
          </cell>
          <cell r="J684">
            <v>2</v>
          </cell>
          <cell r="K684">
            <v>0.05</v>
          </cell>
          <cell r="L684">
            <v>411.29</v>
          </cell>
          <cell r="M684">
            <v>17.170000000000002</v>
          </cell>
          <cell r="N684">
            <v>5.79</v>
          </cell>
          <cell r="O684">
            <v>0.84</v>
          </cell>
          <cell r="P684">
            <v>0.44</v>
          </cell>
          <cell r="R684">
            <v>36.130000000000003</v>
          </cell>
          <cell r="T684">
            <v>294.14</v>
          </cell>
          <cell r="AF684">
            <v>2</v>
          </cell>
          <cell r="AR684">
            <v>4.05</v>
          </cell>
        </row>
        <row r="685">
          <cell r="F685" t="str">
            <v>DEB_DIV_GR.MOV.SFERA</v>
          </cell>
          <cell r="G685">
            <v>279.33999999999997</v>
          </cell>
          <cell r="H685">
            <v>57.58</v>
          </cell>
          <cell r="I685">
            <v>51.82</v>
          </cell>
          <cell r="J685">
            <v>27.07</v>
          </cell>
          <cell r="K685">
            <v>3.82</v>
          </cell>
          <cell r="L685">
            <v>-0.72</v>
          </cell>
          <cell r="M685">
            <v>2.8</v>
          </cell>
          <cell r="N685">
            <v>2.0299999999999998</v>
          </cell>
          <cell r="T685">
            <v>22.56</v>
          </cell>
          <cell r="Z685">
            <v>0.2</v>
          </cell>
          <cell r="AR685">
            <v>0.2</v>
          </cell>
        </row>
        <row r="686">
          <cell r="F686" t="str">
            <v>DEB_DIV_GR.MOV.SOLE</v>
          </cell>
          <cell r="G686">
            <v>272.26</v>
          </cell>
          <cell r="H686">
            <v>57.05</v>
          </cell>
          <cell r="I686">
            <v>51.34</v>
          </cell>
          <cell r="J686">
            <v>-1.1000000000000001</v>
          </cell>
          <cell r="K686">
            <v>407.47</v>
          </cell>
          <cell r="L686">
            <v>3.8</v>
          </cell>
          <cell r="M686">
            <v>0.16</v>
          </cell>
          <cell r="N686">
            <v>-0.5</v>
          </cell>
          <cell r="O686">
            <v>-1.1299999999999999</v>
          </cell>
          <cell r="T686">
            <v>-2.16</v>
          </cell>
          <cell r="Z686">
            <v>0.13</v>
          </cell>
          <cell r="AF686">
            <v>-1.1000000000000001</v>
          </cell>
          <cell r="AR686">
            <v>-2.0699999999999998</v>
          </cell>
        </row>
        <row r="687">
          <cell r="F687" t="str">
            <v>DEB_DIV_GR.MOV.TERNA</v>
          </cell>
          <cell r="G687">
            <v>272.26</v>
          </cell>
          <cell r="H687">
            <v>57.05</v>
          </cell>
          <cell r="I687">
            <v>51.34</v>
          </cell>
          <cell r="J687">
            <v>26.82</v>
          </cell>
          <cell r="K687">
            <v>0.01</v>
          </cell>
          <cell r="L687">
            <v>415.81</v>
          </cell>
          <cell r="M687">
            <v>14.21</v>
          </cell>
          <cell r="N687">
            <v>4.26</v>
          </cell>
          <cell r="O687">
            <v>1.97</v>
          </cell>
          <cell r="P687">
            <v>0.44</v>
          </cell>
          <cell r="R687">
            <v>36.130000000000003</v>
          </cell>
          <cell r="T687">
            <v>273.74</v>
          </cell>
          <cell r="Z687">
            <v>0.44</v>
          </cell>
          <cell r="AR687">
            <v>0.45</v>
          </cell>
        </row>
        <row r="688">
          <cell r="F688" t="str">
            <v>DEB_DIV_GR.MOV.TRIPLE</v>
          </cell>
          <cell r="G688">
            <v>272.26</v>
          </cell>
          <cell r="H688">
            <v>4.68</v>
          </cell>
          <cell r="I688">
            <v>1.25</v>
          </cell>
          <cell r="J688">
            <v>0.33</v>
          </cell>
          <cell r="K688">
            <v>6.26</v>
          </cell>
          <cell r="L688">
            <v>411.29</v>
          </cell>
          <cell r="M688">
            <v>17.170000000000002</v>
          </cell>
          <cell r="N688">
            <v>5.79</v>
          </cell>
          <cell r="O688">
            <v>0.84</v>
          </cell>
          <cell r="P688">
            <v>0.44</v>
          </cell>
          <cell r="R688">
            <v>36.130000000000003</v>
          </cell>
          <cell r="T688">
            <v>294.14</v>
          </cell>
          <cell r="AL688">
            <v>0.14000000000000001</v>
          </cell>
          <cell r="AR688">
            <v>0.14000000000000001</v>
          </cell>
        </row>
        <row r="689">
          <cell r="F689" t="str">
            <v>DEB_DIV_GR.MOV.VALDIS</v>
          </cell>
          <cell r="G689">
            <v>272.26</v>
          </cell>
          <cell r="H689">
            <v>0.12</v>
          </cell>
          <cell r="I689">
            <v>1.25</v>
          </cell>
          <cell r="J689">
            <v>-13.31</v>
          </cell>
          <cell r="K689">
            <v>1.7</v>
          </cell>
          <cell r="L689">
            <v>411.29</v>
          </cell>
          <cell r="M689">
            <v>-18.97</v>
          </cell>
          <cell r="N689">
            <v>1.1299999999999999</v>
          </cell>
          <cell r="S689">
            <v>6.63</v>
          </cell>
          <cell r="T689">
            <v>-36.35</v>
          </cell>
          <cell r="AE689">
            <v>-13.31</v>
          </cell>
          <cell r="AF689">
            <v>-13.31</v>
          </cell>
          <cell r="AR689">
            <v>-39.93</v>
          </cell>
        </row>
        <row r="690">
          <cell r="F690" t="str">
            <v>DEB_DIV_GR.MOV.WIND</v>
          </cell>
          <cell r="G690">
            <v>85.18</v>
          </cell>
          <cell r="H690">
            <v>4.68</v>
          </cell>
          <cell r="I690">
            <v>1.25</v>
          </cell>
          <cell r="J690">
            <v>0.33</v>
          </cell>
          <cell r="K690">
            <v>0.02</v>
          </cell>
          <cell r="L690">
            <v>6.26</v>
          </cell>
          <cell r="M690">
            <v>5.22</v>
          </cell>
          <cell r="N690">
            <v>2.56</v>
          </cell>
          <cell r="S690">
            <v>1.1100000000000001</v>
          </cell>
          <cell r="T690">
            <v>23.13</v>
          </cell>
          <cell r="Z690">
            <v>7.68</v>
          </cell>
          <cell r="AR690">
            <v>8.81</v>
          </cell>
        </row>
        <row r="691">
          <cell r="F691" t="str">
            <v>DEB_DIV_GR.STO</v>
          </cell>
          <cell r="G691">
            <v>1493.21</v>
          </cell>
          <cell r="H691">
            <v>0.12</v>
          </cell>
          <cell r="I691">
            <v>1.25</v>
          </cell>
          <cell r="J691">
            <v>10.65</v>
          </cell>
          <cell r="K691">
            <v>1.03</v>
          </cell>
          <cell r="L691">
            <v>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DEB_DIV_TZ</v>
          </cell>
          <cell r="G692">
            <v>-463.71</v>
          </cell>
          <cell r="H692">
            <v>4.1500000000000004</v>
          </cell>
          <cell r="I692">
            <v>1.84</v>
          </cell>
          <cell r="J692">
            <v>396.48</v>
          </cell>
          <cell r="K692">
            <v>1.52</v>
          </cell>
          <cell r="L692">
            <v>6.2</v>
          </cell>
          <cell r="M692">
            <v>1063.96</v>
          </cell>
          <cell r="N692">
            <v>6.72</v>
          </cell>
          <cell r="O692">
            <v>4.51</v>
          </cell>
          <cell r="P692">
            <v>13.28</v>
          </cell>
          <cell r="Q692">
            <v>231.59</v>
          </cell>
          <cell r="R692">
            <v>9.69</v>
          </cell>
          <cell r="S692">
            <v>8.1300000000000008</v>
          </cell>
          <cell r="T692">
            <v>4.49</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DEB_DIV_TZ.APE</v>
          </cell>
          <cell r="G693">
            <v>1870.81</v>
          </cell>
          <cell r="H693">
            <v>3.67</v>
          </cell>
          <cell r="I693">
            <v>1.91</v>
          </cell>
          <cell r="J693">
            <v>361.79</v>
          </cell>
          <cell r="K693">
            <v>0.6</v>
          </cell>
          <cell r="L693">
            <v>22.81</v>
          </cell>
          <cell r="M693">
            <v>1224.67</v>
          </cell>
          <cell r="N693">
            <v>15.92</v>
          </cell>
          <cell r="O693">
            <v>6.04</v>
          </cell>
          <cell r="P693">
            <v>11.3</v>
          </cell>
          <cell r="Q693">
            <v>220.05</v>
          </cell>
          <cell r="R693">
            <v>18.04</v>
          </cell>
          <cell r="S693">
            <v>7.28</v>
          </cell>
          <cell r="T693">
            <v>6.64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DEB_DIV_TZ.CHI</v>
          </cell>
          <cell r="G694">
            <v>-463.71</v>
          </cell>
          <cell r="H694">
            <v>4.1500000000000004</v>
          </cell>
          <cell r="I694">
            <v>1.84</v>
          </cell>
          <cell r="J694">
            <v>396.48</v>
          </cell>
          <cell r="K694">
            <v>1.52</v>
          </cell>
          <cell r="L694">
            <v>6.2</v>
          </cell>
          <cell r="M694">
            <v>1063.96</v>
          </cell>
          <cell r="N694">
            <v>6.72</v>
          </cell>
          <cell r="O694">
            <v>4.51</v>
          </cell>
          <cell r="P694">
            <v>13.28</v>
          </cell>
          <cell r="Q694">
            <v>231.59</v>
          </cell>
          <cell r="R694">
            <v>9.69</v>
          </cell>
          <cell r="S694">
            <v>8.1300000000000008</v>
          </cell>
          <cell r="T694">
            <v>4.49</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DEB_DIV_TZ.MOV</v>
          </cell>
          <cell r="G695">
            <v>0.21</v>
          </cell>
          <cell r="H695">
            <v>0.48</v>
          </cell>
          <cell r="I695">
            <v>-7.0000000000000007E-2</v>
          </cell>
          <cell r="J695">
            <v>34.69</v>
          </cell>
          <cell r="K695">
            <v>0.92</v>
          </cell>
          <cell r="L695">
            <v>-16.61</v>
          </cell>
          <cell r="M695">
            <v>-160.71</v>
          </cell>
          <cell r="N695">
            <v>-9.1999999999999993</v>
          </cell>
          <cell r="O695">
            <v>-1.53</v>
          </cell>
          <cell r="P695">
            <v>1.98</v>
          </cell>
          <cell r="Q695">
            <v>11.54</v>
          </cell>
          <cell r="R695">
            <v>-8.35</v>
          </cell>
          <cell r="S695">
            <v>0.85</v>
          </cell>
          <cell r="T695">
            <v>-2.15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DEB_DIV_TZ.STO</v>
          </cell>
          <cell r="G696">
            <v>0.6</v>
          </cell>
          <cell r="H696">
            <v>4.1500000000000004</v>
          </cell>
          <cell r="I696">
            <v>1.84</v>
          </cell>
          <cell r="J696">
            <v>396.48</v>
          </cell>
          <cell r="K696">
            <v>1.52</v>
          </cell>
          <cell r="L696">
            <v>6.2</v>
          </cell>
          <cell r="M696">
            <v>1063.96</v>
          </cell>
          <cell r="N696">
            <v>6.72</v>
          </cell>
          <cell r="O696">
            <v>4.51</v>
          </cell>
          <cell r="P696">
            <v>13.28</v>
          </cell>
          <cell r="Q696">
            <v>231.59</v>
          </cell>
          <cell r="R696">
            <v>9.69</v>
          </cell>
          <cell r="S696">
            <v>8.1300000000000008</v>
          </cell>
          <cell r="T696">
            <v>4.49</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DEB_ERARIO</v>
          </cell>
          <cell r="G697">
            <v>0.3</v>
          </cell>
          <cell r="H697">
            <v>2.09</v>
          </cell>
          <cell r="I697">
            <v>1.36</v>
          </cell>
          <cell r="J697">
            <v>1116.6400000000001</v>
          </cell>
          <cell r="K697">
            <v>1551.84</v>
          </cell>
          <cell r="L697">
            <v>0.21</v>
          </cell>
          <cell r="M697">
            <v>701.13</v>
          </cell>
          <cell r="N697">
            <v>20.22</v>
          </cell>
          <cell r="O697">
            <v>0.55000000000000004</v>
          </cell>
          <cell r="P697">
            <v>0.5</v>
          </cell>
          <cell r="Q697">
            <v>404.48</v>
          </cell>
          <cell r="R697">
            <v>28.97</v>
          </cell>
          <cell r="S697">
            <v>12.36</v>
          </cell>
          <cell r="T697">
            <v>0.12</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DEB_ERARIO.APE</v>
          </cell>
          <cell r="G698">
            <v>0.6</v>
          </cell>
          <cell r="H698">
            <v>1.58</v>
          </cell>
          <cell r="I698">
            <v>0.01</v>
          </cell>
          <cell r="J698">
            <v>961.75</v>
          </cell>
          <cell r="K698">
            <v>0.1</v>
          </cell>
          <cell r="L698">
            <v>0.9</v>
          </cell>
          <cell r="M698">
            <v>181.1</v>
          </cell>
          <cell r="N698">
            <v>15.77</v>
          </cell>
          <cell r="O698">
            <v>0.51</v>
          </cell>
          <cell r="P698">
            <v>20.149999999999999</v>
          </cell>
          <cell r="Q698">
            <v>260.83</v>
          </cell>
          <cell r="R698">
            <v>27.99</v>
          </cell>
          <cell r="S698">
            <v>22.63</v>
          </cell>
          <cell r="T698">
            <v>0.09</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DEB_ERARIO.CHI</v>
          </cell>
          <cell r="G699">
            <v>0.3</v>
          </cell>
          <cell r="H699">
            <v>2.09</v>
          </cell>
          <cell r="I699">
            <v>1.36</v>
          </cell>
          <cell r="J699">
            <v>1116.6400000000001</v>
          </cell>
          <cell r="K699">
            <v>56.39</v>
          </cell>
          <cell r="L699">
            <v>1551.84</v>
          </cell>
          <cell r="M699">
            <v>701.13</v>
          </cell>
          <cell r="N699">
            <v>20.22</v>
          </cell>
          <cell r="O699">
            <v>0.55000000000000004</v>
          </cell>
          <cell r="P699">
            <v>0.5</v>
          </cell>
          <cell r="Q699">
            <v>404.48</v>
          </cell>
          <cell r="R699">
            <v>28.97</v>
          </cell>
          <cell r="S699">
            <v>12.36</v>
          </cell>
          <cell r="T699">
            <v>0.12</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DEB_ERARIO.MOV</v>
          </cell>
          <cell r="G700">
            <v>0.3</v>
          </cell>
          <cell r="H700">
            <v>0.51</v>
          </cell>
          <cell r="I700">
            <v>-0.01</v>
          </cell>
          <cell r="J700">
            <v>154.88999999999999</v>
          </cell>
          <cell r="K700">
            <v>-0.1</v>
          </cell>
          <cell r="L700">
            <v>1.94</v>
          </cell>
          <cell r="M700">
            <v>520.03</v>
          </cell>
          <cell r="N700">
            <v>4.45</v>
          </cell>
          <cell r="O700">
            <v>0.04</v>
          </cell>
          <cell r="P700">
            <v>-19.649999999999999</v>
          </cell>
          <cell r="Q700">
            <v>143.65</v>
          </cell>
          <cell r="R700">
            <v>0.98</v>
          </cell>
          <cell r="S700">
            <v>-10.27</v>
          </cell>
          <cell r="T700">
            <v>0.03</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DEB_ERARIO.STO</v>
          </cell>
          <cell r="G701">
            <v>0.3</v>
          </cell>
          <cell r="H701">
            <v>2.09</v>
          </cell>
          <cell r="I701">
            <v>-29.44</v>
          </cell>
          <cell r="J701">
            <v>1116.6400000000001</v>
          </cell>
          <cell r="K701">
            <v>85.18</v>
          </cell>
          <cell r="L701">
            <v>56.39</v>
          </cell>
          <cell r="M701">
            <v>701.13</v>
          </cell>
          <cell r="N701">
            <v>20.22</v>
          </cell>
          <cell r="O701">
            <v>0.55000000000000004</v>
          </cell>
          <cell r="P701">
            <v>0.5</v>
          </cell>
          <cell r="Q701">
            <v>404.48</v>
          </cell>
          <cell r="R701">
            <v>28.97</v>
          </cell>
          <cell r="S701">
            <v>12.36</v>
          </cell>
          <cell r="T701">
            <v>0.12</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DEB_RIP_FPE</v>
          </cell>
          <cell r="G702">
            <v>11.15</v>
          </cell>
          <cell r="H702">
            <v>2.93</v>
          </cell>
          <cell r="J702">
            <v>2.42</v>
          </cell>
          <cell r="K702">
            <v>1.83</v>
          </cell>
          <cell r="L702">
            <v>0.21</v>
          </cell>
          <cell r="M702">
            <v>422.58</v>
          </cell>
          <cell r="N702">
            <v>0.57999999999999996</v>
          </cell>
          <cell r="P702">
            <v>8.7100000000000009</v>
          </cell>
          <cell r="Q702">
            <v>98.6</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DEB_RIP_FPE.APE</v>
          </cell>
          <cell r="G703">
            <v>11.15</v>
          </cell>
          <cell r="H703">
            <v>2.93</v>
          </cell>
          <cell r="I703">
            <v>-158.58000000000001</v>
          </cell>
          <cell r="J703">
            <v>2.42</v>
          </cell>
          <cell r="K703">
            <v>86.11</v>
          </cell>
          <cell r="L703">
            <v>85.18</v>
          </cell>
          <cell r="M703">
            <v>422.58</v>
          </cell>
          <cell r="N703">
            <v>0.57999999999999996</v>
          </cell>
          <cell r="O703">
            <v>0.83</v>
          </cell>
          <cell r="P703">
            <v>8.81</v>
          </cell>
          <cell r="Q703">
            <v>104.28</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DEB_RIP_FPE.CHI</v>
          </cell>
          <cell r="G704">
            <v>11.15</v>
          </cell>
          <cell r="H704">
            <v>2.93</v>
          </cell>
          <cell r="I704">
            <v>129.63</v>
          </cell>
          <cell r="J704">
            <v>2.42</v>
          </cell>
          <cell r="K704">
            <v>-1.0900000000000001</v>
          </cell>
          <cell r="L704">
            <v>1.83</v>
          </cell>
          <cell r="M704">
            <v>422.58</v>
          </cell>
          <cell r="N704">
            <v>0.57999999999999996</v>
          </cell>
          <cell r="O704">
            <v>-0.96</v>
          </cell>
          <cell r="P704">
            <v>8.7100000000000009</v>
          </cell>
          <cell r="Q704">
            <v>98.6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DEB_RIP_FPE.MOV</v>
          </cell>
          <cell r="G705">
            <v>1493.21</v>
          </cell>
          <cell r="H705">
            <v>56.69</v>
          </cell>
          <cell r="I705">
            <v>1.36</v>
          </cell>
          <cell r="J705">
            <v>0.57999999999999996</v>
          </cell>
          <cell r="K705">
            <v>1551.84</v>
          </cell>
          <cell r="L705">
            <v>86.11</v>
          </cell>
          <cell r="O705">
            <v>-0.83</v>
          </cell>
          <cell r="P705">
            <v>-0.1</v>
          </cell>
          <cell r="Q705">
            <v>-5.68</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DEB_RIP_FPE.STO</v>
          </cell>
          <cell r="G706">
            <v>11.15</v>
          </cell>
          <cell r="H706">
            <v>2.93</v>
          </cell>
          <cell r="I706">
            <v>-29.44</v>
          </cell>
          <cell r="J706">
            <v>2.42</v>
          </cell>
          <cell r="K706">
            <v>4.5599999999999996</v>
          </cell>
          <cell r="L706">
            <v>-1.0900000000000001</v>
          </cell>
          <cell r="M706">
            <v>422.58</v>
          </cell>
          <cell r="N706">
            <v>0.57999999999999996</v>
          </cell>
          <cell r="O706">
            <v>43.04</v>
          </cell>
          <cell r="P706">
            <v>8.7100000000000009</v>
          </cell>
          <cell r="Q706">
            <v>98.6</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DEBBT_DEBMLT</v>
          </cell>
          <cell r="G707">
            <v>1493.21</v>
          </cell>
          <cell r="H707">
            <v>4.5599999999999996</v>
          </cell>
          <cell r="I707">
            <v>1.36</v>
          </cell>
          <cell r="J707">
            <v>0</v>
          </cell>
          <cell r="K707">
            <v>4.5599999999999996</v>
          </cell>
          <cell r="L707">
            <v>1551.84</v>
          </cell>
          <cell r="M707">
            <v>0</v>
          </cell>
          <cell r="O707">
            <v>0</v>
          </cell>
          <cell r="P707">
            <v>0</v>
          </cell>
          <cell r="R707">
            <v>190.14</v>
          </cell>
          <cell r="S707">
            <v>11.24</v>
          </cell>
          <cell r="T707">
            <v>254.39</v>
          </cell>
          <cell r="AD707">
            <v>0</v>
          </cell>
          <cell r="AE707">
            <v>0</v>
          </cell>
          <cell r="AF707">
            <v>0</v>
          </cell>
          <cell r="AG707">
            <v>0</v>
          </cell>
          <cell r="AI707">
            <v>0</v>
          </cell>
          <cell r="AJ707">
            <v>0</v>
          </cell>
          <cell r="AK707">
            <v>0</v>
          </cell>
          <cell r="AR707">
            <v>0</v>
          </cell>
        </row>
        <row r="708">
          <cell r="F708" t="str">
            <v>DEBCOMTOT_EB</v>
          </cell>
          <cell r="G708">
            <v>5.64</v>
          </cell>
          <cell r="H708">
            <v>34.07</v>
          </cell>
          <cell r="I708">
            <v>0.46</v>
          </cell>
          <cell r="J708">
            <v>436.33</v>
          </cell>
          <cell r="K708">
            <v>3.66</v>
          </cell>
          <cell r="L708">
            <v>3</v>
          </cell>
          <cell r="M708">
            <v>1960.55</v>
          </cell>
          <cell r="N708">
            <v>458.19</v>
          </cell>
          <cell r="O708">
            <v>15.72</v>
          </cell>
          <cell r="P708">
            <v>536.89</v>
          </cell>
          <cell r="Q708">
            <v>633.41</v>
          </cell>
          <cell r="R708">
            <v>236.87</v>
          </cell>
          <cell r="S708">
            <v>185.54</v>
          </cell>
          <cell r="T708">
            <v>0.1</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DEC_INC_ATT_DIV</v>
          </cell>
          <cell r="G709">
            <v>1.0900000000000001</v>
          </cell>
          <cell r="H709">
            <v>-9.5</v>
          </cell>
          <cell r="I709">
            <v>0.87</v>
          </cell>
          <cell r="J709">
            <v>32.729999999999997</v>
          </cell>
          <cell r="K709">
            <v>-0.13</v>
          </cell>
          <cell r="L709">
            <v>4.5599999999999996</v>
          </cell>
          <cell r="N709">
            <v>-8.9600000000000009</v>
          </cell>
          <cell r="O709">
            <v>1.93</v>
          </cell>
          <cell r="P709">
            <v>31.82</v>
          </cell>
          <cell r="R709">
            <v>32.229999999999997</v>
          </cell>
          <cell r="S709">
            <v>0.46</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DEC_INC_CRE_CCSE</v>
          </cell>
          <cell r="G710">
            <v>1493.21</v>
          </cell>
          <cell r="H710">
            <v>0.03</v>
          </cell>
          <cell r="I710">
            <v>1.36</v>
          </cell>
          <cell r="J710">
            <v>0.57999999999999996</v>
          </cell>
          <cell r="K710">
            <v>0.03</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DEC_INC_CRE_COM</v>
          </cell>
          <cell r="G711">
            <v>1.19</v>
          </cell>
          <cell r="H711">
            <v>-3.27</v>
          </cell>
          <cell r="I711">
            <v>0.87</v>
          </cell>
          <cell r="K711">
            <v>-9.6999999999999993</v>
          </cell>
          <cell r="L711">
            <v>0.03</v>
          </cell>
          <cell r="N711">
            <v>-70.41</v>
          </cell>
          <cell r="O711">
            <v>-2.57</v>
          </cell>
          <cell r="P711">
            <v>55.63</v>
          </cell>
          <cell r="R711">
            <v>107.41</v>
          </cell>
          <cell r="S711">
            <v>-9.08</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DEC_INC_RIM</v>
          </cell>
          <cell r="G712">
            <v>0.6</v>
          </cell>
          <cell r="H712">
            <v>0.03</v>
          </cell>
          <cell r="I712">
            <v>-29.44</v>
          </cell>
          <cell r="J712">
            <v>1435.42</v>
          </cell>
          <cell r="K712">
            <v>0.76</v>
          </cell>
          <cell r="L712">
            <v>0.03</v>
          </cell>
          <cell r="N712">
            <v>-0.63</v>
          </cell>
          <cell r="O712">
            <v>-4.17</v>
          </cell>
          <cell r="P712">
            <v>-188.34</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DEP_CLI</v>
          </cell>
          <cell r="G713">
            <v>1412.69</v>
          </cell>
          <cell r="H713">
            <v>0.75</v>
          </cell>
          <cell r="I713">
            <v>0.3</v>
          </cell>
          <cell r="J713">
            <v>88.7</v>
          </cell>
          <cell r="K713">
            <v>2054.96</v>
          </cell>
          <cell r="L713">
            <v>0.03</v>
          </cell>
          <cell r="M713">
            <v>817.56</v>
          </cell>
          <cell r="N713">
            <v>2.0299999999999998</v>
          </cell>
          <cell r="O713">
            <v>44</v>
          </cell>
          <cell r="R713">
            <v>0.95</v>
          </cell>
          <cell r="T713">
            <v>3313.98</v>
          </cell>
          <cell r="U713">
            <v>5.4</v>
          </cell>
          <cell r="AB713">
            <v>11</v>
          </cell>
          <cell r="AE713">
            <v>841.5</v>
          </cell>
          <cell r="AG713">
            <v>2.5</v>
          </cell>
          <cell r="AM713">
            <v>1.01</v>
          </cell>
          <cell r="AR713">
            <v>1683</v>
          </cell>
        </row>
        <row r="714">
          <cell r="F714" t="str">
            <v>DEP_CLI.APE</v>
          </cell>
          <cell r="G714">
            <v>779.28</v>
          </cell>
          <cell r="H714">
            <v>0.72</v>
          </cell>
          <cell r="I714">
            <v>0.4</v>
          </cell>
          <cell r="J714">
            <v>33.92</v>
          </cell>
          <cell r="K714">
            <v>1086.94</v>
          </cell>
          <cell r="L714">
            <v>0.03</v>
          </cell>
          <cell r="M714">
            <v>840.12</v>
          </cell>
          <cell r="N714">
            <v>0.72</v>
          </cell>
          <cell r="O714">
            <v>44</v>
          </cell>
          <cell r="R714">
            <v>0.9</v>
          </cell>
          <cell r="T714">
            <v>3313.98</v>
          </cell>
          <cell r="U714">
            <v>5.4</v>
          </cell>
          <cell r="AB714">
            <v>11</v>
          </cell>
          <cell r="AE714">
            <v>860.15</v>
          </cell>
          <cell r="AM714">
            <v>0.89</v>
          </cell>
          <cell r="AR714">
            <v>1720.3</v>
          </cell>
        </row>
        <row r="715">
          <cell r="F715" t="str">
            <v>DEP_CLI.CHI</v>
          </cell>
          <cell r="G715">
            <v>615.19000000000005</v>
          </cell>
          <cell r="H715">
            <v>0.75</v>
          </cell>
          <cell r="I715">
            <v>0.3</v>
          </cell>
          <cell r="J715">
            <v>48.81</v>
          </cell>
          <cell r="K715">
            <v>934.84</v>
          </cell>
          <cell r="L715">
            <v>2062.19</v>
          </cell>
          <cell r="M715">
            <v>817.56</v>
          </cell>
          <cell r="N715">
            <v>2.0299999999999998</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DEP_CLI.MOV</v>
          </cell>
          <cell r="G716">
            <v>779.28</v>
          </cell>
          <cell r="H716">
            <v>0.03</v>
          </cell>
          <cell r="I716">
            <v>-0.1</v>
          </cell>
          <cell r="J716">
            <v>33.92</v>
          </cell>
          <cell r="K716">
            <v>1086.94</v>
          </cell>
          <cell r="L716">
            <v>1087.52</v>
          </cell>
          <cell r="M716">
            <v>-22.56</v>
          </cell>
          <cell r="N716">
            <v>1.31</v>
          </cell>
          <cell r="O716">
            <v>43.04</v>
          </cell>
          <cell r="Q716">
            <v>253.76</v>
          </cell>
          <cell r="R716">
            <v>0.05</v>
          </cell>
          <cell r="T716">
            <v>2118.75</v>
          </cell>
          <cell r="AE716">
            <v>-18.649999999999999</v>
          </cell>
          <cell r="AG716">
            <v>2.5</v>
          </cell>
          <cell r="AM716">
            <v>0.12</v>
          </cell>
          <cell r="AR716">
            <v>-37.299999999999997</v>
          </cell>
        </row>
        <row r="717">
          <cell r="F717" t="str">
            <v>DEP_CLI.STO</v>
          </cell>
          <cell r="G717">
            <v>164.09</v>
          </cell>
          <cell r="H717">
            <v>0.75</v>
          </cell>
          <cell r="I717">
            <v>0.3</v>
          </cell>
          <cell r="J717">
            <v>-14.89</v>
          </cell>
          <cell r="K717">
            <v>152.1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DIF_CON</v>
          </cell>
          <cell r="G718">
            <v>779.28</v>
          </cell>
          <cell r="H718">
            <v>123.67</v>
          </cell>
          <cell r="I718">
            <v>150.07</v>
          </cell>
          <cell r="J718">
            <v>33.92</v>
          </cell>
          <cell r="K718">
            <v>1086.94</v>
          </cell>
          <cell r="L718">
            <v>12.78</v>
          </cell>
          <cell r="P718">
            <v>93.29</v>
          </cell>
          <cell r="T718">
            <v>93.29</v>
          </cell>
          <cell r="AE718">
            <v>8572.43</v>
          </cell>
          <cell r="AG718">
            <v>35.99</v>
          </cell>
          <cell r="AL718">
            <v>100.2</v>
          </cell>
          <cell r="AM718">
            <v>89.03</v>
          </cell>
          <cell r="AO718">
            <v>695.02</v>
          </cell>
          <cell r="AR718">
            <v>9505.4500000000007</v>
          </cell>
        </row>
        <row r="719">
          <cell r="F719" t="str">
            <v>DIF_CON.APE</v>
          </cell>
          <cell r="G719">
            <v>1412.69</v>
          </cell>
          <cell r="H719">
            <v>218.05</v>
          </cell>
          <cell r="I719">
            <v>335.52</v>
          </cell>
          <cell r="J719">
            <v>88.7</v>
          </cell>
          <cell r="K719">
            <v>2054.96</v>
          </cell>
          <cell r="L719">
            <v>9.9600000000000009</v>
          </cell>
          <cell r="Q719">
            <v>17.5</v>
          </cell>
          <cell r="T719">
            <v>17.5</v>
          </cell>
          <cell r="AE719">
            <v>217.84</v>
          </cell>
          <cell r="AL719">
            <v>104.32</v>
          </cell>
          <cell r="AM719">
            <v>103.56</v>
          </cell>
          <cell r="AR719">
            <v>435.68</v>
          </cell>
        </row>
        <row r="720">
          <cell r="F720" t="str">
            <v>DIF_CON.CHI</v>
          </cell>
          <cell r="G720">
            <v>779.28</v>
          </cell>
          <cell r="H720">
            <v>123.67</v>
          </cell>
          <cell r="I720">
            <v>150.07</v>
          </cell>
          <cell r="J720">
            <v>33.92</v>
          </cell>
          <cell r="K720">
            <v>1086.94</v>
          </cell>
          <cell r="L720">
            <v>12.78</v>
          </cell>
          <cell r="Q720">
            <v>17.5</v>
          </cell>
          <cell r="T720">
            <v>17.5</v>
          </cell>
          <cell r="AE720">
            <v>8572.43</v>
          </cell>
          <cell r="AG720">
            <v>35.99</v>
          </cell>
          <cell r="AL720">
            <v>100.2</v>
          </cell>
          <cell r="AM720">
            <v>89.03</v>
          </cell>
          <cell r="AO720">
            <v>695.02</v>
          </cell>
          <cell r="AR720">
            <v>9505.4500000000007</v>
          </cell>
        </row>
        <row r="721">
          <cell r="F721" t="str">
            <v>DIF_CON.MOV</v>
          </cell>
          <cell r="G721">
            <v>9530</v>
          </cell>
          <cell r="H721">
            <v>2226</v>
          </cell>
          <cell r="I721">
            <v>1817</v>
          </cell>
          <cell r="J721">
            <v>991</v>
          </cell>
          <cell r="K721">
            <v>14564</v>
          </cell>
          <cell r="L721">
            <v>2.82</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DIF_CON.STO</v>
          </cell>
          <cell r="G722">
            <v>0.69</v>
          </cell>
          <cell r="H722">
            <v>0.14000000000000001</v>
          </cell>
          <cell r="I722">
            <v>150.07</v>
          </cell>
          <cell r="J722">
            <v>33.92</v>
          </cell>
          <cell r="K722">
            <v>0.83</v>
          </cell>
          <cell r="L722">
            <v>12.78</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DIS_LIQ_FIN</v>
          </cell>
          <cell r="G723">
            <v>4.25</v>
          </cell>
          <cell r="H723">
            <v>0.13</v>
          </cell>
          <cell r="I723">
            <v>-0.35</v>
          </cell>
          <cell r="J723">
            <v>-81.39</v>
          </cell>
          <cell r="K723">
            <v>0.25</v>
          </cell>
          <cell r="L723">
            <v>-1.57</v>
          </cell>
          <cell r="M723">
            <v>129.75</v>
          </cell>
          <cell r="N723">
            <v>2.64</v>
          </cell>
          <cell r="O723">
            <v>2</v>
          </cell>
          <cell r="P723">
            <v>13.55</v>
          </cell>
          <cell r="Q723">
            <v>204.54</v>
          </cell>
          <cell r="R723">
            <v>-0.02</v>
          </cell>
          <cell r="S723">
            <v>49.23</v>
          </cell>
          <cell r="T723">
            <v>0.19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DIS_LIQ_INI</v>
          </cell>
          <cell r="G724">
            <v>29.54</v>
          </cell>
          <cell r="H724">
            <v>0.01</v>
          </cell>
          <cell r="K724">
            <v>0.3</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DIV_RIC_PAG_GR</v>
          </cell>
          <cell r="G725">
            <v>2.61</v>
          </cell>
          <cell r="H725">
            <v>0.3</v>
          </cell>
          <cell r="I725">
            <v>0.02</v>
          </cell>
          <cell r="J725">
            <v>0.37</v>
          </cell>
          <cell r="K725">
            <v>3.3</v>
          </cell>
          <cell r="L725">
            <v>0.82</v>
          </cell>
          <cell r="Q725">
            <v>17.5</v>
          </cell>
          <cell r="R725">
            <v>-40.33</v>
          </cell>
          <cell r="T725">
            <v>17.5</v>
          </cell>
          <cell r="AE725">
            <v>-40.33</v>
          </cell>
          <cell r="AR725">
            <v>-80.66</v>
          </cell>
        </row>
        <row r="726">
          <cell r="F726" t="str">
            <v>EA_SOC_GR</v>
          </cell>
          <cell r="G726">
            <v>2.09</v>
          </cell>
          <cell r="H726">
            <v>0.01</v>
          </cell>
          <cell r="I726">
            <v>11.96</v>
          </cell>
          <cell r="J726">
            <v>0.36</v>
          </cell>
          <cell r="K726">
            <v>2.71</v>
          </cell>
          <cell r="L726">
            <v>0.01</v>
          </cell>
          <cell r="M726">
            <v>23462.17</v>
          </cell>
          <cell r="Q726">
            <v>17.5</v>
          </cell>
          <cell r="R726">
            <v>2940.49</v>
          </cell>
          <cell r="T726">
            <v>17.5</v>
          </cell>
          <cell r="AE726">
            <v>26402.66</v>
          </cell>
          <cell r="AR726">
            <v>52805.32</v>
          </cell>
        </row>
        <row r="727">
          <cell r="F727" t="str">
            <v>EA_SOC_GR.ENEL_PROD</v>
          </cell>
          <cell r="G727">
            <v>0.01</v>
          </cell>
          <cell r="H727">
            <v>0.3</v>
          </cell>
          <cell r="I727">
            <v>0.02</v>
          </cell>
          <cell r="J727">
            <v>0.37</v>
          </cell>
          <cell r="K727">
            <v>0.01</v>
          </cell>
          <cell r="L727">
            <v>3.3</v>
          </cell>
          <cell r="M727">
            <v>15314</v>
          </cell>
          <cell r="N727">
            <v>186.95</v>
          </cell>
          <cell r="O727">
            <v>43.04</v>
          </cell>
          <cell r="P727">
            <v>93.29</v>
          </cell>
          <cell r="Q727">
            <v>195.47</v>
          </cell>
          <cell r="R727">
            <v>2940.49</v>
          </cell>
          <cell r="T727">
            <v>2153.75</v>
          </cell>
          <cell r="AE727">
            <v>18254.490000000002</v>
          </cell>
          <cell r="AR727">
            <v>36508.980000000003</v>
          </cell>
        </row>
        <row r="728">
          <cell r="F728" t="str">
            <v>EA_SOC_TZ</v>
          </cell>
          <cell r="G728">
            <v>0.08</v>
          </cell>
          <cell r="H728">
            <v>0.26</v>
          </cell>
          <cell r="I728">
            <v>0.1</v>
          </cell>
          <cell r="J728">
            <v>0.36</v>
          </cell>
          <cell r="K728">
            <v>0.08</v>
          </cell>
          <cell r="L728">
            <v>2.71</v>
          </cell>
          <cell r="M728">
            <v>6302</v>
          </cell>
          <cell r="N728">
            <v>58.73</v>
          </cell>
          <cell r="P728">
            <v>93.29</v>
          </cell>
          <cell r="Q728">
            <v>245</v>
          </cell>
          <cell r="R728">
            <v>1902.14</v>
          </cell>
          <cell r="T728">
            <v>2392.4299999999998</v>
          </cell>
          <cell r="AE728">
            <v>8204.14</v>
          </cell>
          <cell r="AR728">
            <v>16408.28</v>
          </cell>
        </row>
        <row r="729">
          <cell r="F729" t="str">
            <v>EA_SOC_TZ.FE</v>
          </cell>
          <cell r="G729">
            <v>0.43</v>
          </cell>
          <cell r="H729">
            <v>0.03</v>
          </cell>
          <cell r="I729">
            <v>0.02</v>
          </cell>
          <cell r="J729">
            <v>0.01</v>
          </cell>
          <cell r="K729">
            <v>0.49</v>
          </cell>
          <cell r="L729">
            <v>0.01</v>
          </cell>
          <cell r="M729">
            <v>655.27</v>
          </cell>
          <cell r="N729">
            <v>70.47</v>
          </cell>
          <cell r="R729">
            <v>608.99</v>
          </cell>
          <cell r="T729">
            <v>2779.4</v>
          </cell>
          <cell r="AE729">
            <v>608.99</v>
          </cell>
          <cell r="AR729">
            <v>1217.98</v>
          </cell>
        </row>
        <row r="730">
          <cell r="F730" t="str">
            <v>EA_SOC_TZ.FN</v>
          </cell>
          <cell r="G730">
            <v>0.08</v>
          </cell>
          <cell r="H730">
            <v>0.01</v>
          </cell>
          <cell r="I730">
            <v>0.06</v>
          </cell>
          <cell r="J730">
            <v>1644.22</v>
          </cell>
          <cell r="K730">
            <v>0.01</v>
          </cell>
          <cell r="L730">
            <v>0.08</v>
          </cell>
          <cell r="M730">
            <v>6302</v>
          </cell>
          <cell r="N730">
            <v>70.47</v>
          </cell>
          <cell r="R730">
            <v>1293.1500000000001</v>
          </cell>
          <cell r="T730">
            <v>2779.4</v>
          </cell>
          <cell r="AE730">
            <v>7595.15</v>
          </cell>
          <cell r="AR730">
            <v>15190.3</v>
          </cell>
        </row>
        <row r="731">
          <cell r="F731" t="str">
            <v>EC_VET_ML</v>
          </cell>
          <cell r="G731">
            <v>0.04</v>
          </cell>
          <cell r="H731">
            <v>0.06</v>
          </cell>
          <cell r="I731">
            <v>0.02</v>
          </cell>
          <cell r="J731">
            <v>0.01</v>
          </cell>
          <cell r="K731">
            <v>0.1</v>
          </cell>
          <cell r="L731">
            <v>0.49</v>
          </cell>
          <cell r="M731">
            <v>15310</v>
          </cell>
          <cell r="N731">
            <v>58.73</v>
          </cell>
          <cell r="P731">
            <v>93.29</v>
          </cell>
          <cell r="Q731">
            <v>245</v>
          </cell>
          <cell r="T731">
            <v>2392.4299999999998</v>
          </cell>
          <cell r="AE731">
            <v>15464</v>
          </cell>
          <cell r="AG731">
            <v>154</v>
          </cell>
          <cell r="AR731">
            <v>30928</v>
          </cell>
        </row>
        <row r="732">
          <cell r="F732" t="str">
            <v>EC_VET_ML.AT</v>
          </cell>
          <cell r="G732">
            <v>110.11</v>
          </cell>
          <cell r="H732">
            <v>0.01</v>
          </cell>
          <cell r="I732">
            <v>11.96</v>
          </cell>
          <cell r="J732">
            <v>16.72</v>
          </cell>
          <cell r="K732">
            <v>169.42</v>
          </cell>
          <cell r="L732">
            <v>0.01</v>
          </cell>
          <cell r="M732">
            <v>6184</v>
          </cell>
          <cell r="N732">
            <v>58.73</v>
          </cell>
          <cell r="Q732">
            <v>210</v>
          </cell>
          <cell r="T732">
            <v>2264.14</v>
          </cell>
          <cell r="AE732">
            <v>6184</v>
          </cell>
          <cell r="AR732">
            <v>12368</v>
          </cell>
        </row>
        <row r="733">
          <cell r="F733" t="str">
            <v>EC_VET_ML.MT</v>
          </cell>
          <cell r="G733">
            <v>110.15</v>
          </cell>
          <cell r="H733">
            <v>30.69</v>
          </cell>
          <cell r="I733">
            <v>11.96</v>
          </cell>
          <cell r="J733">
            <v>16.72</v>
          </cell>
          <cell r="K733">
            <v>169.52</v>
          </cell>
          <cell r="L733">
            <v>0.1</v>
          </cell>
          <cell r="M733">
            <v>9126</v>
          </cell>
          <cell r="P733">
            <v>93.29</v>
          </cell>
          <cell r="T733">
            <v>93.29</v>
          </cell>
          <cell r="AE733">
            <v>9280</v>
          </cell>
          <cell r="AG733">
            <v>154</v>
          </cell>
          <cell r="AR733">
            <v>18560</v>
          </cell>
        </row>
        <row r="734">
          <cell r="F734" t="str">
            <v>EC_VET_TOT</v>
          </cell>
          <cell r="G734">
            <v>4.9400000000000004</v>
          </cell>
          <cell r="H734">
            <v>19.75</v>
          </cell>
          <cell r="I734">
            <v>0.06</v>
          </cell>
          <cell r="J734">
            <v>0.77</v>
          </cell>
          <cell r="K734">
            <v>25.52</v>
          </cell>
          <cell r="L734">
            <v>169.42</v>
          </cell>
          <cell r="M734">
            <v>15310</v>
          </cell>
          <cell r="Q734">
            <v>17.5</v>
          </cell>
          <cell r="T734">
            <v>17.5</v>
          </cell>
          <cell r="AE734">
            <v>15464</v>
          </cell>
          <cell r="AG734">
            <v>154</v>
          </cell>
          <cell r="AR734">
            <v>30928</v>
          </cell>
        </row>
        <row r="735">
          <cell r="F735" t="str">
            <v>EER</v>
          </cell>
          <cell r="G735">
            <v>110.15</v>
          </cell>
          <cell r="H735">
            <v>3</v>
          </cell>
          <cell r="I735">
            <v>0.1</v>
          </cell>
          <cell r="J735">
            <v>0.06</v>
          </cell>
          <cell r="K735">
            <v>3.16</v>
          </cell>
          <cell r="L735">
            <v>169.52</v>
          </cell>
          <cell r="Q735">
            <v>1440</v>
          </cell>
          <cell r="T735">
            <v>17.5</v>
          </cell>
          <cell r="V735">
            <v>11.15</v>
          </cell>
          <cell r="W735">
            <v>2.58</v>
          </cell>
          <cell r="AE735">
            <v>1523.93</v>
          </cell>
          <cell r="AO735">
            <v>70.2</v>
          </cell>
          <cell r="AR735">
            <v>3047.86</v>
          </cell>
        </row>
        <row r="736">
          <cell r="F736" t="str">
            <v>EER.POMPAGGI</v>
          </cell>
          <cell r="G736">
            <v>98.08</v>
          </cell>
          <cell r="H736">
            <v>0.69</v>
          </cell>
          <cell r="I736">
            <v>10.16</v>
          </cell>
          <cell r="J736">
            <v>10.68</v>
          </cell>
          <cell r="K736">
            <v>119.61</v>
          </cell>
          <cell r="L736">
            <v>25.52</v>
          </cell>
          <cell r="M736">
            <v>-655.27</v>
          </cell>
          <cell r="N736">
            <v>-11.74</v>
          </cell>
          <cell r="P736">
            <v>93.29</v>
          </cell>
          <cell r="Q736">
            <v>1440</v>
          </cell>
          <cell r="T736">
            <v>-386.97</v>
          </cell>
          <cell r="V736">
            <v>11.15</v>
          </cell>
          <cell r="W736">
            <v>2.58</v>
          </cell>
          <cell r="AE736">
            <v>1523.93</v>
          </cell>
          <cell r="AO736">
            <v>70.2</v>
          </cell>
          <cell r="AR736">
            <v>3047.86</v>
          </cell>
        </row>
        <row r="737">
          <cell r="F737" t="str">
            <v>EEVG_AOP</v>
          </cell>
          <cell r="G737">
            <v>0.03</v>
          </cell>
          <cell r="H737">
            <v>3</v>
          </cell>
          <cell r="I737">
            <v>0.06</v>
          </cell>
          <cell r="J737">
            <v>0.05</v>
          </cell>
          <cell r="K737">
            <v>0.14000000000000001</v>
          </cell>
          <cell r="L737">
            <v>3.16</v>
          </cell>
          <cell r="M737">
            <v>-655.27</v>
          </cell>
          <cell r="N737">
            <v>-11.74</v>
          </cell>
          <cell r="Q737">
            <v>529.05999999999995</v>
          </cell>
          <cell r="T737">
            <v>-515.26</v>
          </cell>
          <cell r="V737">
            <v>452.98</v>
          </cell>
          <cell r="W737">
            <v>25.96</v>
          </cell>
          <cell r="Y737">
            <v>13.05</v>
          </cell>
          <cell r="AE737">
            <v>2527.64</v>
          </cell>
          <cell r="AO737">
            <v>1506.59</v>
          </cell>
          <cell r="AR737">
            <v>5055.28</v>
          </cell>
        </row>
        <row r="738">
          <cell r="F738" t="str">
            <v>EEVG_AOP_EB</v>
          </cell>
          <cell r="G738">
            <v>1.3</v>
          </cell>
          <cell r="H738">
            <v>0.69</v>
          </cell>
          <cell r="I738">
            <v>10.16</v>
          </cell>
          <cell r="J738">
            <v>10.68</v>
          </cell>
          <cell r="K738">
            <v>1.3</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EEVG_ENDIS</v>
          </cell>
          <cell r="G739">
            <v>0.03</v>
          </cell>
          <cell r="H739">
            <v>0.47</v>
          </cell>
          <cell r="I739">
            <v>0.06</v>
          </cell>
          <cell r="J739">
            <v>0.05</v>
          </cell>
          <cell r="K739">
            <v>0.47</v>
          </cell>
          <cell r="L739">
            <v>0.14000000000000001</v>
          </cell>
          <cell r="Q739">
            <v>15314.51</v>
          </cell>
          <cell r="T739">
            <v>17.5</v>
          </cell>
          <cell r="V739">
            <v>745.84</v>
          </cell>
          <cell r="W739">
            <v>3121.17</v>
          </cell>
          <cell r="Y739">
            <v>960.49</v>
          </cell>
          <cell r="AE739">
            <v>20142.009999999998</v>
          </cell>
          <cell r="AR739">
            <v>40284.019999999997</v>
          </cell>
        </row>
        <row r="740">
          <cell r="F740" t="str">
            <v>EEVG_ENDIS.FASCIA_1</v>
          </cell>
          <cell r="G740">
            <v>1.3</v>
          </cell>
          <cell r="H740">
            <v>0.02</v>
          </cell>
          <cell r="I740">
            <v>11.94</v>
          </cell>
          <cell r="J740">
            <v>0.01</v>
          </cell>
          <cell r="K740">
            <v>0.03</v>
          </cell>
          <cell r="L740">
            <v>1.3</v>
          </cell>
          <cell r="Q740">
            <v>2791.34</v>
          </cell>
          <cell r="T740">
            <v>17.5</v>
          </cell>
          <cell r="V740">
            <v>123.77</v>
          </cell>
          <cell r="W740">
            <v>456.62</v>
          </cell>
          <cell r="Y740">
            <v>132.21</v>
          </cell>
          <cell r="AE740">
            <v>3503.94</v>
          </cell>
          <cell r="AR740">
            <v>7007.88</v>
          </cell>
        </row>
        <row r="741">
          <cell r="F741" t="str">
            <v>EEVG_ENDIS.FASCIA_2</v>
          </cell>
          <cell r="G741">
            <v>89.82</v>
          </cell>
          <cell r="H741">
            <v>0.47</v>
          </cell>
          <cell r="I741">
            <v>10.1</v>
          </cell>
          <cell r="J741">
            <v>10.6</v>
          </cell>
          <cell r="K741">
            <v>110.52</v>
          </cell>
          <cell r="L741">
            <v>0.47</v>
          </cell>
          <cell r="N741">
            <v>58.73</v>
          </cell>
          <cell r="P741">
            <v>93.29</v>
          </cell>
          <cell r="Q741">
            <v>6639.34</v>
          </cell>
          <cell r="T741">
            <v>2392.4299999999998</v>
          </cell>
          <cell r="V741">
            <v>265.19</v>
          </cell>
          <cell r="W741">
            <v>1288.69</v>
          </cell>
          <cell r="Y741">
            <v>342.2</v>
          </cell>
          <cell r="AE741">
            <v>8535.42</v>
          </cell>
          <cell r="AR741">
            <v>17070.84</v>
          </cell>
        </row>
        <row r="742">
          <cell r="F742" t="str">
            <v>EEVG_ENDIS.FASCIA_4</v>
          </cell>
          <cell r="H742">
            <v>0.2</v>
          </cell>
          <cell r="J742">
            <v>0.01</v>
          </cell>
          <cell r="K742">
            <v>0.2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EEVG_ENGRTN</v>
          </cell>
          <cell r="G743">
            <v>0.11</v>
          </cell>
          <cell r="H743">
            <v>1.93</v>
          </cell>
          <cell r="I743">
            <v>10.1</v>
          </cell>
          <cell r="J743">
            <v>10.6</v>
          </cell>
          <cell r="K743">
            <v>0.11</v>
          </cell>
          <cell r="L743">
            <v>110.52</v>
          </cell>
          <cell r="O743">
            <v>87.78</v>
          </cell>
          <cell r="Q743">
            <v>252.33</v>
          </cell>
          <cell r="T743">
            <v>587.78</v>
          </cell>
          <cell r="V743">
            <v>452.98</v>
          </cell>
          <cell r="W743">
            <v>25.96</v>
          </cell>
          <cell r="Y743">
            <v>13.05</v>
          </cell>
          <cell r="AE743">
            <v>744.32</v>
          </cell>
          <cell r="AR743">
            <v>1488.64</v>
          </cell>
        </row>
        <row r="744">
          <cell r="F744" t="str">
            <v>EEVG_ENGRTN_EB</v>
          </cell>
          <cell r="G744">
            <v>6.71</v>
          </cell>
          <cell r="H744">
            <v>0.2</v>
          </cell>
          <cell r="I744">
            <v>11.47</v>
          </cell>
          <cell r="J744">
            <v>500</v>
          </cell>
          <cell r="K744">
            <v>6.71</v>
          </cell>
          <cell r="L744">
            <v>0.2</v>
          </cell>
          <cell r="O744">
            <v>83.82</v>
          </cell>
          <cell r="P744">
            <v>111.79</v>
          </cell>
          <cell r="Q744">
            <v>252.33</v>
          </cell>
          <cell r="T744">
            <v>695.61</v>
          </cell>
          <cell r="V744">
            <v>452.98</v>
          </cell>
          <cell r="W744">
            <v>25.96</v>
          </cell>
          <cell r="Y744">
            <v>13.05</v>
          </cell>
          <cell r="AE744">
            <v>744.32</v>
          </cell>
          <cell r="AR744">
            <v>1488.64</v>
          </cell>
        </row>
        <row r="745">
          <cell r="F745" t="str">
            <v>EEVG_ENTRA</v>
          </cell>
          <cell r="G745">
            <v>0.04</v>
          </cell>
          <cell r="H745">
            <v>54.4</v>
          </cell>
          <cell r="I745">
            <v>11.97</v>
          </cell>
          <cell r="J745">
            <v>18.170000000000002</v>
          </cell>
          <cell r="K745">
            <v>0.04</v>
          </cell>
          <cell r="L745">
            <v>0.11</v>
          </cell>
          <cell r="O745">
            <v>-3.96</v>
          </cell>
          <cell r="P745">
            <v>111.79</v>
          </cell>
          <cell r="Q745">
            <v>2940.49</v>
          </cell>
          <cell r="T745">
            <v>107.83</v>
          </cell>
          <cell r="AE745">
            <v>2940.49</v>
          </cell>
          <cell r="AR745">
            <v>5880.98</v>
          </cell>
        </row>
        <row r="746">
          <cell r="F746" t="str">
            <v>EEVG_ENTRA.FASCIA_1</v>
          </cell>
          <cell r="G746">
            <v>6.42</v>
          </cell>
          <cell r="H746">
            <v>7.11</v>
          </cell>
          <cell r="I746">
            <v>1.65</v>
          </cell>
          <cell r="J746">
            <v>5.2</v>
          </cell>
          <cell r="K746">
            <v>20.38</v>
          </cell>
          <cell r="L746">
            <v>6.71</v>
          </cell>
          <cell r="O746">
            <v>83.82</v>
          </cell>
          <cell r="P746">
            <v>111.79</v>
          </cell>
          <cell r="Q746">
            <v>375.71</v>
          </cell>
          <cell r="T746">
            <v>695.61</v>
          </cell>
          <cell r="AE746">
            <v>375.71</v>
          </cell>
          <cell r="AR746">
            <v>751.42</v>
          </cell>
        </row>
        <row r="747">
          <cell r="F747" t="str">
            <v>EEVG_ENTRA.FASCIA_2</v>
          </cell>
          <cell r="G747">
            <v>107.5</v>
          </cell>
          <cell r="H747">
            <v>30.33</v>
          </cell>
          <cell r="I747">
            <v>11.94</v>
          </cell>
          <cell r="J747">
            <v>16.34</v>
          </cell>
          <cell r="K747">
            <v>166.11</v>
          </cell>
          <cell r="L747">
            <v>0.04</v>
          </cell>
          <cell r="Q747">
            <v>1064.98</v>
          </cell>
          <cell r="T747">
            <v>5.63</v>
          </cell>
          <cell r="AE747">
            <v>1064.98</v>
          </cell>
          <cell r="AR747">
            <v>2129.96</v>
          </cell>
        </row>
        <row r="748">
          <cell r="F748" t="str">
            <v>EEVG_ENTRA.FASCIA_4</v>
          </cell>
          <cell r="G748">
            <v>6.42</v>
          </cell>
          <cell r="H748">
            <v>0.96</v>
          </cell>
          <cell r="I748">
            <v>1.65</v>
          </cell>
          <cell r="J748">
            <v>5.2</v>
          </cell>
          <cell r="K748">
            <v>0.96</v>
          </cell>
          <cell r="L748">
            <v>20.38</v>
          </cell>
          <cell r="Q748">
            <v>1499.8</v>
          </cell>
          <cell r="T748">
            <v>-5.63</v>
          </cell>
          <cell r="AE748">
            <v>1499.8</v>
          </cell>
          <cell r="AR748">
            <v>2999.6</v>
          </cell>
        </row>
        <row r="749">
          <cell r="F749" t="str">
            <v>EEVG_ENTZ</v>
          </cell>
          <cell r="G749">
            <v>107.5</v>
          </cell>
          <cell r="H749">
            <v>28.21</v>
          </cell>
          <cell r="I749">
            <v>11.94</v>
          </cell>
          <cell r="J749">
            <v>16.34</v>
          </cell>
          <cell r="K749">
            <v>28.21</v>
          </cell>
          <cell r="L749">
            <v>166.11</v>
          </cell>
          <cell r="N749">
            <v>186.95</v>
          </cell>
          <cell r="O749">
            <v>132.84</v>
          </cell>
          <cell r="P749">
            <v>234.34</v>
          </cell>
          <cell r="Q749">
            <v>276.73</v>
          </cell>
          <cell r="R749">
            <v>190.14</v>
          </cell>
          <cell r="S749">
            <v>11.24</v>
          </cell>
          <cell r="T749">
            <v>3103.75</v>
          </cell>
          <cell r="AE749">
            <v>276.73</v>
          </cell>
          <cell r="AR749">
            <v>553.46</v>
          </cell>
        </row>
        <row r="750">
          <cell r="F750" t="str">
            <v>EEVG_ENTZ_EB</v>
          </cell>
          <cell r="G750">
            <v>9.52</v>
          </cell>
          <cell r="H750">
            <v>0.96</v>
          </cell>
          <cell r="I750">
            <v>0.47</v>
          </cell>
          <cell r="J750">
            <v>0.15</v>
          </cell>
          <cell r="K750">
            <v>11.3</v>
          </cell>
          <cell r="L750">
            <v>0.96</v>
          </cell>
          <cell r="O750">
            <v>89.8</v>
          </cell>
          <cell r="P750">
            <v>141.05000000000001</v>
          </cell>
          <cell r="Q750">
            <v>276.73</v>
          </cell>
          <cell r="R750">
            <v>190.14</v>
          </cell>
          <cell r="S750">
            <v>11.24</v>
          </cell>
          <cell r="T750">
            <v>950</v>
          </cell>
          <cell r="AE750">
            <v>276.73</v>
          </cell>
          <cell r="AR750">
            <v>553.46</v>
          </cell>
        </row>
        <row r="751">
          <cell r="F751" t="str">
            <v>EEVG_TOT</v>
          </cell>
          <cell r="G751">
            <v>97.98</v>
          </cell>
          <cell r="H751">
            <v>28.21</v>
          </cell>
          <cell r="I751">
            <v>11.47</v>
          </cell>
          <cell r="J751">
            <v>16.190000000000001</v>
          </cell>
          <cell r="K751">
            <v>125.64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EFE</v>
          </cell>
          <cell r="G752">
            <v>110.13</v>
          </cell>
          <cell r="H752">
            <v>30.69</v>
          </cell>
          <cell r="I752">
            <v>11.96</v>
          </cell>
          <cell r="J752">
            <v>3320.8</v>
          </cell>
          <cell r="K752">
            <v>169.5</v>
          </cell>
          <cell r="L752">
            <v>11.3</v>
          </cell>
          <cell r="O752">
            <v>89.8</v>
          </cell>
          <cell r="P752">
            <v>141.05000000000001</v>
          </cell>
          <cell r="R752">
            <v>608.99</v>
          </cell>
          <cell r="S752">
            <v>11.24</v>
          </cell>
          <cell r="T752">
            <v>950</v>
          </cell>
          <cell r="AE752">
            <v>3929.79</v>
          </cell>
          <cell r="AF752">
            <v>3320.8</v>
          </cell>
          <cell r="AR752">
            <v>11180.38</v>
          </cell>
        </row>
        <row r="753">
          <cell r="F753" t="str">
            <v>EFE.CP</v>
          </cell>
          <cell r="G753">
            <v>2.61</v>
          </cell>
          <cell r="H753">
            <v>0.3</v>
          </cell>
          <cell r="I753">
            <v>11.47</v>
          </cell>
          <cell r="J753">
            <v>3320.8</v>
          </cell>
          <cell r="K753">
            <v>3.3</v>
          </cell>
          <cell r="L753">
            <v>125.64</v>
          </cell>
          <cell r="O753">
            <v>-3.91</v>
          </cell>
          <cell r="P753">
            <v>141.05000000000001</v>
          </cell>
          <cell r="R753">
            <v>608.99</v>
          </cell>
          <cell r="S753">
            <v>11.24</v>
          </cell>
          <cell r="T753">
            <v>352.07</v>
          </cell>
          <cell r="AE753">
            <v>3929.79</v>
          </cell>
          <cell r="AF753">
            <v>3320.8</v>
          </cell>
          <cell r="AR753">
            <v>11180.38</v>
          </cell>
        </row>
        <row r="754">
          <cell r="F754" t="str">
            <v>EFE_EB</v>
          </cell>
          <cell r="G754">
            <v>2.09</v>
          </cell>
          <cell r="H754">
            <v>0.26</v>
          </cell>
          <cell r="I754">
            <v>11.96</v>
          </cell>
          <cell r="J754">
            <v>3320.8</v>
          </cell>
          <cell r="K754">
            <v>2.71</v>
          </cell>
          <cell r="L754">
            <v>169.5</v>
          </cell>
          <cell r="O754">
            <v>89.8</v>
          </cell>
          <cell r="P754">
            <v>141.05000000000001</v>
          </cell>
          <cell r="R754">
            <v>608.99</v>
          </cell>
          <cell r="S754">
            <v>11.24</v>
          </cell>
          <cell r="T754">
            <v>950</v>
          </cell>
          <cell r="AE754">
            <v>3929.79</v>
          </cell>
          <cell r="AF754">
            <v>3320.8</v>
          </cell>
          <cell r="AR754">
            <v>11180.38</v>
          </cell>
        </row>
        <row r="755">
          <cell r="F755" t="str">
            <v>EGRTN</v>
          </cell>
          <cell r="G755">
            <v>0.01</v>
          </cell>
          <cell r="H755">
            <v>0.3</v>
          </cell>
          <cell r="I755">
            <v>0.02</v>
          </cell>
          <cell r="J755">
            <v>0.37</v>
          </cell>
          <cell r="K755">
            <v>0.01</v>
          </cell>
          <cell r="L755">
            <v>3.3</v>
          </cell>
          <cell r="O755">
            <v>5.98</v>
          </cell>
          <cell r="P755">
            <v>29.26</v>
          </cell>
          <cell r="R755">
            <v>1293.1500000000001</v>
          </cell>
          <cell r="S755">
            <v>11.24</v>
          </cell>
          <cell r="T755">
            <v>254.39</v>
          </cell>
          <cell r="AE755">
            <v>1293.1500000000001</v>
          </cell>
          <cell r="AR755">
            <v>2586.3000000000002</v>
          </cell>
        </row>
        <row r="756">
          <cell r="F756" t="str">
            <v>EGRTN_EB</v>
          </cell>
          <cell r="G756">
            <v>0.08</v>
          </cell>
          <cell r="H756">
            <v>0.26</v>
          </cell>
          <cell r="J756">
            <v>0.36</v>
          </cell>
          <cell r="K756">
            <v>0.08</v>
          </cell>
          <cell r="L756">
            <v>2.71</v>
          </cell>
          <cell r="O756">
            <v>83.82</v>
          </cell>
          <cell r="P756">
            <v>111.79</v>
          </cell>
          <cell r="R756">
            <v>1293.1500000000001</v>
          </cell>
          <cell r="T756">
            <v>695.61</v>
          </cell>
          <cell r="AE756">
            <v>1293.1500000000001</v>
          </cell>
          <cell r="AR756">
            <v>2586.3000000000002</v>
          </cell>
        </row>
        <row r="757">
          <cell r="F757" t="str">
            <v>EN_VEN</v>
          </cell>
          <cell r="G757">
            <v>0.43</v>
          </cell>
          <cell r="H757">
            <v>0.03</v>
          </cell>
          <cell r="I757">
            <v>0.02</v>
          </cell>
          <cell r="J757">
            <v>0.01</v>
          </cell>
          <cell r="K757">
            <v>0.49</v>
          </cell>
          <cell r="L757">
            <v>0.01</v>
          </cell>
          <cell r="M757">
            <v>24449</v>
          </cell>
          <cell r="N757">
            <v>186.95</v>
          </cell>
          <cell r="O757">
            <v>132.84</v>
          </cell>
          <cell r="P757">
            <v>234.34</v>
          </cell>
          <cell r="Q757">
            <v>276.73</v>
          </cell>
          <cell r="R757">
            <v>4676.97</v>
          </cell>
          <cell r="S757">
            <v>11.24</v>
          </cell>
          <cell r="T757">
            <v>3103.75</v>
          </cell>
          <cell r="AE757">
            <v>30982.32</v>
          </cell>
          <cell r="AG757">
            <v>73.03</v>
          </cell>
          <cell r="AO757">
            <v>1506.59</v>
          </cell>
          <cell r="AR757">
            <v>61964.639999999999</v>
          </cell>
        </row>
        <row r="758">
          <cell r="F758" t="str">
            <v>EN_VEN_ML</v>
          </cell>
          <cell r="G758">
            <v>0.08</v>
          </cell>
          <cell r="H758">
            <v>0.01</v>
          </cell>
          <cell r="I758">
            <v>0.47</v>
          </cell>
          <cell r="J758">
            <v>232.06</v>
          </cell>
          <cell r="K758">
            <v>0.01</v>
          </cell>
          <cell r="L758">
            <v>0.08</v>
          </cell>
          <cell r="M758">
            <v>11.96</v>
          </cell>
          <cell r="N758">
            <v>18.170000000000002</v>
          </cell>
          <cell r="O758">
            <v>0.51</v>
          </cell>
          <cell r="P758">
            <v>10.89</v>
          </cell>
          <cell r="Q758">
            <v>276.73</v>
          </cell>
          <cell r="R758">
            <v>4676.97</v>
          </cell>
          <cell r="T758">
            <v>337.21</v>
          </cell>
          <cell r="AE758">
            <v>4953.7</v>
          </cell>
          <cell r="AR758">
            <v>9907.4</v>
          </cell>
        </row>
        <row r="759">
          <cell r="F759" t="str">
            <v>EN_VEN_MV</v>
          </cell>
          <cell r="G759">
            <v>0.04</v>
          </cell>
          <cell r="H759">
            <v>0.06</v>
          </cell>
          <cell r="I759">
            <v>0.02</v>
          </cell>
          <cell r="J759">
            <v>0.01</v>
          </cell>
          <cell r="K759">
            <v>0.1</v>
          </cell>
          <cell r="L759">
            <v>0.49</v>
          </cell>
          <cell r="M759">
            <v>24449</v>
          </cell>
          <cell r="T759">
            <v>0.3</v>
          </cell>
          <cell r="AE759">
            <v>26028.62</v>
          </cell>
          <cell r="AG759">
            <v>73.03</v>
          </cell>
          <cell r="AO759">
            <v>1506.59</v>
          </cell>
          <cell r="AR759">
            <v>52057.24</v>
          </cell>
        </row>
        <row r="760">
          <cell r="F760" t="str">
            <v>EPL_ALTRE</v>
          </cell>
          <cell r="G760">
            <v>110.11</v>
          </cell>
          <cell r="H760">
            <v>0.01</v>
          </cell>
          <cell r="I760">
            <v>11.96</v>
          </cell>
          <cell r="J760">
            <v>16.72</v>
          </cell>
          <cell r="K760">
            <v>169.42</v>
          </cell>
          <cell r="L760">
            <v>0.01</v>
          </cell>
          <cell r="T760">
            <v>0.14000000000000001</v>
          </cell>
          <cell r="V760">
            <v>11.88</v>
          </cell>
          <cell r="AE760">
            <v>103.36</v>
          </cell>
          <cell r="AI760">
            <v>70.88</v>
          </cell>
          <cell r="AJ760">
            <v>20.6</v>
          </cell>
          <cell r="AR760">
            <v>206.72</v>
          </cell>
        </row>
        <row r="761">
          <cell r="F761" t="str">
            <v>EPL_GEO</v>
          </cell>
          <cell r="G761">
            <v>110.15</v>
          </cell>
          <cell r="H761">
            <v>30.69</v>
          </cell>
          <cell r="I761">
            <v>11.96</v>
          </cell>
          <cell r="J761">
            <v>16.72</v>
          </cell>
          <cell r="K761">
            <v>169.52</v>
          </cell>
          <cell r="L761">
            <v>0.1</v>
          </cell>
          <cell r="T761">
            <v>0.3</v>
          </cell>
          <cell r="V761">
            <v>688.08</v>
          </cell>
          <cell r="AE761">
            <v>688.08</v>
          </cell>
          <cell r="AR761">
            <v>1376.16</v>
          </cell>
        </row>
        <row r="762">
          <cell r="F762" t="str">
            <v>EPL_IDRO</v>
          </cell>
          <cell r="G762">
            <v>107.5</v>
          </cell>
          <cell r="H762">
            <v>30.33</v>
          </cell>
          <cell r="I762">
            <v>11.94</v>
          </cell>
          <cell r="J762">
            <v>16.34</v>
          </cell>
          <cell r="K762">
            <v>166.11</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EPL_TOT</v>
          </cell>
          <cell r="G763">
            <v>110.15</v>
          </cell>
          <cell r="H763">
            <v>0.96</v>
          </cell>
          <cell r="I763">
            <v>11.96</v>
          </cell>
          <cell r="J763">
            <v>16.72</v>
          </cell>
          <cell r="K763">
            <v>0.96</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EPLTERMO_A</v>
          </cell>
          <cell r="G764">
            <v>107.5</v>
          </cell>
          <cell r="H764">
            <v>28.21</v>
          </cell>
          <cell r="I764">
            <v>11.94</v>
          </cell>
          <cell r="J764">
            <v>16.34</v>
          </cell>
          <cell r="K764">
            <v>28.21</v>
          </cell>
          <cell r="L764">
            <v>166.11</v>
          </cell>
          <cell r="Q764">
            <v>11697.79</v>
          </cell>
          <cell r="T764">
            <v>0.3</v>
          </cell>
          <cell r="W764">
            <v>1130.3699999999999</v>
          </cell>
          <cell r="Y764">
            <v>832.21</v>
          </cell>
          <cell r="AE764">
            <v>15194.27</v>
          </cell>
          <cell r="AO764">
            <v>1533.9</v>
          </cell>
          <cell r="AR764">
            <v>30388.54</v>
          </cell>
        </row>
        <row r="765">
          <cell r="F765" t="str">
            <v>EPLTERMO_A.CARBONE</v>
          </cell>
          <cell r="G765">
            <v>9.52</v>
          </cell>
          <cell r="H765">
            <v>0.96</v>
          </cell>
          <cell r="I765">
            <v>0.47</v>
          </cell>
          <cell r="J765">
            <v>0.15</v>
          </cell>
          <cell r="K765">
            <v>11.3</v>
          </cell>
          <cell r="L765">
            <v>0.96</v>
          </cell>
          <cell r="Q765">
            <v>4316.9399999999996</v>
          </cell>
          <cell r="T765">
            <v>0.14000000000000001</v>
          </cell>
          <cell r="W765">
            <v>89.5</v>
          </cell>
          <cell r="Y765">
            <v>709.97</v>
          </cell>
          <cell r="AE765">
            <v>6650.31</v>
          </cell>
          <cell r="AO765">
            <v>1533.9</v>
          </cell>
          <cell r="AR765">
            <v>13300.62</v>
          </cell>
        </row>
        <row r="766">
          <cell r="F766" t="str">
            <v>EPLTERMO_A.GASOLIO</v>
          </cell>
          <cell r="G766">
            <v>97.98</v>
          </cell>
          <cell r="H766">
            <v>28.21</v>
          </cell>
          <cell r="I766">
            <v>11.47</v>
          </cell>
          <cell r="J766">
            <v>16.190000000000001</v>
          </cell>
          <cell r="K766">
            <v>125.64</v>
          </cell>
          <cell r="L766">
            <v>28.21</v>
          </cell>
          <cell r="Q766">
            <v>38.61</v>
          </cell>
          <cell r="T766">
            <v>0.3</v>
          </cell>
          <cell r="W766">
            <v>2.33</v>
          </cell>
          <cell r="Y766">
            <v>3.17</v>
          </cell>
          <cell r="AE766">
            <v>44.11</v>
          </cell>
          <cell r="AR766">
            <v>88.22</v>
          </cell>
        </row>
        <row r="767">
          <cell r="F767" t="str">
            <v>EPLTERMO_A.METANO</v>
          </cell>
          <cell r="G767">
            <v>9.52</v>
          </cell>
          <cell r="H767">
            <v>1.1599999999999999</v>
          </cell>
          <cell r="I767">
            <v>4.5999999999999996</v>
          </cell>
          <cell r="J767">
            <v>0.15</v>
          </cell>
          <cell r="K767">
            <v>4.5999999999999996</v>
          </cell>
          <cell r="L767">
            <v>11.3</v>
          </cell>
          <cell r="Q767">
            <v>6802.37</v>
          </cell>
          <cell r="T767">
            <v>0.16</v>
          </cell>
          <cell r="W767">
            <v>1038.54</v>
          </cell>
          <cell r="Y767">
            <v>119.07</v>
          </cell>
          <cell r="AE767">
            <v>7959.98</v>
          </cell>
          <cell r="AR767">
            <v>15919.96</v>
          </cell>
        </row>
        <row r="768">
          <cell r="F768" t="str">
            <v>EPLTERMO_A.ORIMULSION</v>
          </cell>
          <cell r="G768">
            <v>97.98</v>
          </cell>
          <cell r="H768">
            <v>18.420000000000002</v>
          </cell>
          <cell r="I768">
            <v>4.5999999999999996</v>
          </cell>
          <cell r="J768">
            <v>16.190000000000001</v>
          </cell>
          <cell r="K768">
            <v>4.5999999999999996</v>
          </cell>
          <cell r="L768">
            <v>125.64</v>
          </cell>
          <cell r="Q768">
            <v>539.87</v>
          </cell>
          <cell r="T768">
            <v>0.3</v>
          </cell>
          <cell r="AE768">
            <v>539.87</v>
          </cell>
          <cell r="AR768">
            <v>1079.74</v>
          </cell>
        </row>
        <row r="769">
          <cell r="F769" t="str">
            <v>EPLTERMO_O</v>
          </cell>
          <cell r="G769">
            <v>0.3</v>
          </cell>
          <cell r="H769">
            <v>960.75</v>
          </cell>
          <cell r="I769">
            <v>4.5999999999999996</v>
          </cell>
          <cell r="K769">
            <v>4.5999999999999996</v>
          </cell>
          <cell r="L769">
            <v>4.5999999999999996</v>
          </cell>
          <cell r="Q769">
            <v>6249.04</v>
          </cell>
          <cell r="T769">
            <v>0.3</v>
          </cell>
          <cell r="W769">
            <v>1956.95</v>
          </cell>
          <cell r="Y769">
            <v>205.15</v>
          </cell>
          <cell r="AE769">
            <v>8411.14</v>
          </cell>
          <cell r="AR769">
            <v>16822.28</v>
          </cell>
        </row>
        <row r="770">
          <cell r="F770" t="str">
            <v>EPLTERMO_O.OLIO_INF05</v>
          </cell>
          <cell r="G770">
            <v>9270.25</v>
          </cell>
          <cell r="H770">
            <v>1226.19</v>
          </cell>
          <cell r="I770">
            <v>4.5999999999999996</v>
          </cell>
          <cell r="J770">
            <v>260.07</v>
          </cell>
          <cell r="K770">
            <v>11252.5</v>
          </cell>
          <cell r="L770">
            <v>4.5999999999999996</v>
          </cell>
          <cell r="N770">
            <v>34.72</v>
          </cell>
          <cell r="Q770">
            <v>2081.21</v>
          </cell>
          <cell r="R770">
            <v>9.8000000000000007</v>
          </cell>
          <cell r="T770">
            <v>423.12</v>
          </cell>
          <cell r="W770">
            <v>9.99</v>
          </cell>
          <cell r="AE770">
            <v>2091.1999999999998</v>
          </cell>
          <cell r="AR770">
            <v>4182.3999999999996</v>
          </cell>
        </row>
        <row r="771">
          <cell r="F771" t="str">
            <v>EPLTERMO_O.OLIO_SUP05</v>
          </cell>
          <cell r="G771">
            <v>9434.08</v>
          </cell>
          <cell r="H771">
            <v>1246.92</v>
          </cell>
          <cell r="I771">
            <v>4.5999999999999996</v>
          </cell>
          <cell r="J771">
            <v>263.06</v>
          </cell>
          <cell r="K771">
            <v>11458.03</v>
          </cell>
          <cell r="L771">
            <v>4.5999999999999996</v>
          </cell>
          <cell r="M771">
            <v>64.25</v>
          </cell>
          <cell r="N771">
            <v>39.950000000000003</v>
          </cell>
          <cell r="Q771">
            <v>4167.83</v>
          </cell>
          <cell r="T771">
            <v>507.53</v>
          </cell>
          <cell r="W771">
            <v>1946.96</v>
          </cell>
          <cell r="Y771">
            <v>205.15</v>
          </cell>
          <cell r="AE771">
            <v>6319.94</v>
          </cell>
          <cell r="AR771">
            <v>12639.88</v>
          </cell>
        </row>
        <row r="772">
          <cell r="F772" t="str">
            <v>EPLTERMO_TOT</v>
          </cell>
          <cell r="G772">
            <v>21334.76</v>
          </cell>
          <cell r="H772">
            <v>1272.95</v>
          </cell>
          <cell r="I772">
            <v>3381.56</v>
          </cell>
          <cell r="J772">
            <v>1075.51</v>
          </cell>
          <cell r="K772">
            <v>27064.78</v>
          </cell>
          <cell r="L772">
            <v>11268.44</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EPN_ALTRE</v>
          </cell>
          <cell r="G773">
            <v>3354.06</v>
          </cell>
          <cell r="H773">
            <v>1209.97</v>
          </cell>
          <cell r="I773">
            <v>288.36</v>
          </cell>
          <cell r="J773">
            <v>37.64</v>
          </cell>
          <cell r="K773">
            <v>4890.03</v>
          </cell>
          <cell r="L773">
            <v>11473.97</v>
          </cell>
          <cell r="M773">
            <v>-64.25</v>
          </cell>
          <cell r="N773">
            <v>-5.23</v>
          </cell>
          <cell r="R773">
            <v>9.8000000000000007</v>
          </cell>
          <cell r="T773">
            <v>-84.41</v>
          </cell>
          <cell r="V773">
            <v>11.83</v>
          </cell>
          <cell r="AE773">
            <v>103.31</v>
          </cell>
          <cell r="AI773">
            <v>70.88</v>
          </cell>
          <cell r="AJ773">
            <v>20.6</v>
          </cell>
          <cell r="AR773">
            <v>206.62</v>
          </cell>
        </row>
        <row r="774">
          <cell r="F774" t="str">
            <v>EPN_ALTRE_EB</v>
          </cell>
          <cell r="G774">
            <v>20224.05</v>
          </cell>
          <cell r="H774">
            <v>1209.97</v>
          </cell>
          <cell r="I774">
            <v>3149.71</v>
          </cell>
          <cell r="J774">
            <v>973.54</v>
          </cell>
          <cell r="K774">
            <v>25557.27</v>
          </cell>
          <cell r="L774">
            <v>27064.78</v>
          </cell>
          <cell r="N774">
            <v>34.72</v>
          </cell>
          <cell r="R774">
            <v>9.8000000000000007</v>
          </cell>
          <cell r="T774">
            <v>423.12</v>
          </cell>
          <cell r="V774">
            <v>11.83</v>
          </cell>
          <cell r="AE774">
            <v>103.31</v>
          </cell>
          <cell r="AI774">
            <v>70.88</v>
          </cell>
          <cell r="AJ774">
            <v>20.6</v>
          </cell>
          <cell r="AR774">
            <v>206.62</v>
          </cell>
        </row>
        <row r="775">
          <cell r="F775" t="str">
            <v>EPN_GEO</v>
          </cell>
          <cell r="G775">
            <v>3354.06</v>
          </cell>
          <cell r="H775">
            <v>11.83</v>
          </cell>
          <cell r="I775">
            <v>288.36</v>
          </cell>
          <cell r="J775">
            <v>37.64</v>
          </cell>
          <cell r="K775">
            <v>11.83</v>
          </cell>
          <cell r="L775">
            <v>4890.03</v>
          </cell>
          <cell r="N775">
            <v>34.72</v>
          </cell>
          <cell r="R775">
            <v>9.8000000000000007</v>
          </cell>
          <cell r="T775">
            <v>423.12</v>
          </cell>
          <cell r="V775">
            <v>637.24</v>
          </cell>
          <cell r="AE775">
            <v>637.24</v>
          </cell>
          <cell r="AR775">
            <v>1274.48</v>
          </cell>
        </row>
        <row r="776">
          <cell r="F776" t="str">
            <v>EPN_GEO_EB</v>
          </cell>
          <cell r="G776">
            <v>20224.05</v>
          </cell>
          <cell r="H776">
            <v>637.24</v>
          </cell>
          <cell r="I776">
            <v>3149.71</v>
          </cell>
          <cell r="J776">
            <v>973.54</v>
          </cell>
          <cell r="K776">
            <v>637.24</v>
          </cell>
          <cell r="L776">
            <v>25557.27</v>
          </cell>
          <cell r="N776">
            <v>2</v>
          </cell>
          <cell r="T776">
            <v>11.13</v>
          </cell>
          <cell r="V776">
            <v>637.24</v>
          </cell>
          <cell r="AE776">
            <v>637.24</v>
          </cell>
          <cell r="AR776">
            <v>1274.48</v>
          </cell>
        </row>
        <row r="777">
          <cell r="F777" t="str">
            <v>EPN_TERMO</v>
          </cell>
          <cell r="G777">
            <v>3354.06</v>
          </cell>
          <cell r="H777">
            <v>11.83</v>
          </cell>
          <cell r="I777">
            <v>288.36</v>
          </cell>
          <cell r="J777">
            <v>37.64</v>
          </cell>
          <cell r="K777">
            <v>4240.96</v>
          </cell>
          <cell r="L777">
            <v>11.83</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EPN_TERMO_EB</v>
          </cell>
          <cell r="G778">
            <v>3354.06</v>
          </cell>
          <cell r="H778">
            <v>637.24</v>
          </cell>
          <cell r="I778">
            <v>288.36</v>
          </cell>
          <cell r="J778">
            <v>37.64</v>
          </cell>
          <cell r="K778">
            <v>4240.96</v>
          </cell>
          <cell r="L778">
            <v>637.24</v>
          </cell>
          <cell r="N778">
            <v>2</v>
          </cell>
          <cell r="Q778">
            <v>16869.990000000002</v>
          </cell>
          <cell r="T778">
            <v>11.13</v>
          </cell>
          <cell r="W778">
            <v>2861.35</v>
          </cell>
          <cell r="Y778">
            <v>935.9</v>
          </cell>
          <cell r="AE778">
            <v>22124.080000000002</v>
          </cell>
          <cell r="AO778">
            <v>1456.84</v>
          </cell>
          <cell r="AR778">
            <v>44248.160000000003</v>
          </cell>
        </row>
        <row r="779">
          <cell r="F779" t="str">
            <v>EPN_TOT</v>
          </cell>
          <cell r="G779">
            <v>16869.990000000002</v>
          </cell>
          <cell r="H779">
            <v>560.9</v>
          </cell>
          <cell r="I779">
            <v>2861.35</v>
          </cell>
          <cell r="J779">
            <v>935.9</v>
          </cell>
          <cell r="K779">
            <v>20667.240000000002</v>
          </cell>
          <cell r="L779">
            <v>4240.96</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EPN_TOT_EB</v>
          </cell>
          <cell r="G780">
            <v>20224.05</v>
          </cell>
          <cell r="H780">
            <v>560.9</v>
          </cell>
          <cell r="I780">
            <v>3149.71</v>
          </cell>
          <cell r="J780">
            <v>973.54</v>
          </cell>
          <cell r="K780">
            <v>24908.2</v>
          </cell>
          <cell r="L780">
            <v>4240.96</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EPNIDRO</v>
          </cell>
          <cell r="G781">
            <v>-18.52</v>
          </cell>
          <cell r="H781">
            <v>-3.78</v>
          </cell>
          <cell r="I781">
            <v>2861.35</v>
          </cell>
          <cell r="J781">
            <v>935.9</v>
          </cell>
          <cell r="K781">
            <v>-29.88</v>
          </cell>
          <cell r="L781">
            <v>20667.240000000002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EPNIDRO.NATURALE</v>
          </cell>
          <cell r="G782">
            <v>8.1199999999999992</v>
          </cell>
          <cell r="H782">
            <v>2.06</v>
          </cell>
          <cell r="I782">
            <v>9.0500000000000007</v>
          </cell>
          <cell r="J782">
            <v>0.1</v>
          </cell>
          <cell r="K782">
            <v>19.329999999999998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EPNIDRO.POMPAGGI</v>
          </cell>
          <cell r="G783">
            <v>8.1199999999999992</v>
          </cell>
          <cell r="H783">
            <v>2.06</v>
          </cell>
          <cell r="I783">
            <v>9.0500000000000007</v>
          </cell>
          <cell r="J783">
            <v>0.1</v>
          </cell>
          <cell r="K783">
            <v>19.329999999999998</v>
          </cell>
          <cell r="L783">
            <v>-29.88</v>
          </cell>
          <cell r="Q783">
            <v>1012.71</v>
          </cell>
          <cell r="T783">
            <v>193.57</v>
          </cell>
          <cell r="V783">
            <v>6.29</v>
          </cell>
          <cell r="W783">
            <v>1.87</v>
          </cell>
          <cell r="AE783">
            <v>1060.04</v>
          </cell>
          <cell r="AO783">
            <v>39.17</v>
          </cell>
          <cell r="AR783">
            <v>2120.08</v>
          </cell>
        </row>
        <row r="784">
          <cell r="F784" t="str">
            <v>EPNIDRO_EB</v>
          </cell>
          <cell r="G784">
            <v>271.3</v>
          </cell>
          <cell r="H784">
            <v>39.340000000000003</v>
          </cell>
          <cell r="I784">
            <v>59</v>
          </cell>
          <cell r="J784">
            <v>20.7</v>
          </cell>
          <cell r="K784">
            <v>390.34</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EPNIDRO_EB.NATURALE</v>
          </cell>
          <cell r="G785">
            <v>2.06</v>
          </cell>
          <cell r="H785">
            <v>0.64</v>
          </cell>
          <cell r="I785">
            <v>4.43</v>
          </cell>
          <cell r="J785">
            <v>0.05</v>
          </cell>
          <cell r="K785">
            <v>7.18</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EPNIDRO_EB.POMPAGGI</v>
          </cell>
          <cell r="G786">
            <v>0.15</v>
          </cell>
          <cell r="H786">
            <v>0.03</v>
          </cell>
          <cell r="I786">
            <v>0.03</v>
          </cell>
          <cell r="J786">
            <v>0.01</v>
          </cell>
          <cell r="K786">
            <v>0.22</v>
          </cell>
          <cell r="L786">
            <v>390.92</v>
          </cell>
          <cell r="Q786">
            <v>1012.71</v>
          </cell>
          <cell r="T786">
            <v>509.79</v>
          </cell>
          <cell r="V786">
            <v>6.29</v>
          </cell>
          <cell r="W786">
            <v>1.87</v>
          </cell>
          <cell r="AE786">
            <v>1060.04</v>
          </cell>
          <cell r="AO786">
            <v>39.17</v>
          </cell>
          <cell r="AR786">
            <v>2120.08</v>
          </cell>
        </row>
        <row r="787">
          <cell r="F787" t="str">
            <v>ESA</v>
          </cell>
          <cell r="G787">
            <v>0.03</v>
          </cell>
          <cell r="H787">
            <v>0.64</v>
          </cell>
          <cell r="I787">
            <v>4.43</v>
          </cell>
          <cell r="J787">
            <v>0.05</v>
          </cell>
          <cell r="K787">
            <v>0.03</v>
          </cell>
          <cell r="L787">
            <v>20.420000000000002</v>
          </cell>
          <cell r="Q787">
            <v>1110.72</v>
          </cell>
          <cell r="T787">
            <v>0.09</v>
          </cell>
          <cell r="V787">
            <v>62.99</v>
          </cell>
          <cell r="W787">
            <v>231.86</v>
          </cell>
          <cell r="Y787">
            <v>101.97</v>
          </cell>
          <cell r="AE787">
            <v>1585.77</v>
          </cell>
          <cell r="AO787">
            <v>78.23</v>
          </cell>
          <cell r="AR787">
            <v>3171.54</v>
          </cell>
        </row>
        <row r="788">
          <cell r="F788" t="str">
            <v>ESA.ALTRE_FONTI</v>
          </cell>
          <cell r="G788">
            <v>0.15</v>
          </cell>
          <cell r="H788">
            <v>0.04</v>
          </cell>
          <cell r="I788">
            <v>0.03</v>
          </cell>
          <cell r="J788">
            <v>0.01</v>
          </cell>
          <cell r="K788">
            <v>0.04</v>
          </cell>
          <cell r="L788">
            <v>0.22</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ESA.GEO</v>
          </cell>
          <cell r="G789">
            <v>0.03</v>
          </cell>
          <cell r="H789">
            <v>0.49</v>
          </cell>
          <cell r="I789">
            <v>4.22</v>
          </cell>
          <cell r="J789">
            <v>0.03</v>
          </cell>
          <cell r="K789">
            <v>4.74</v>
          </cell>
          <cell r="L789">
            <v>0.03</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ESA.IDRO</v>
          </cell>
          <cell r="G790">
            <v>0.17</v>
          </cell>
          <cell r="H790">
            <v>0.01</v>
          </cell>
          <cell r="I790">
            <v>1902.08</v>
          </cell>
          <cell r="J790">
            <v>2577.14</v>
          </cell>
          <cell r="K790">
            <v>0.01</v>
          </cell>
          <cell r="L790">
            <v>0.04</v>
          </cell>
          <cell r="M790">
            <v>984.53</v>
          </cell>
          <cell r="N790">
            <v>1338.22</v>
          </cell>
          <cell r="O790">
            <v>427.5</v>
          </cell>
          <cell r="P790">
            <v>140.9</v>
          </cell>
          <cell r="Q790">
            <v>33.880000000000003</v>
          </cell>
          <cell r="R790">
            <v>269833.33</v>
          </cell>
          <cell r="T790">
            <v>279420.02</v>
          </cell>
          <cell r="V790">
            <v>12.1</v>
          </cell>
          <cell r="W790">
            <v>5.88</v>
          </cell>
          <cell r="Y790">
            <v>0.51</v>
          </cell>
          <cell r="AE790">
            <v>53.54</v>
          </cell>
          <cell r="AO790">
            <v>1.17</v>
          </cell>
          <cell r="AR790">
            <v>107.08</v>
          </cell>
        </row>
        <row r="791">
          <cell r="F791" t="str">
            <v>ESA.TERMO</v>
          </cell>
          <cell r="G791">
            <v>0.32</v>
          </cell>
          <cell r="H791">
            <v>0.49</v>
          </cell>
          <cell r="I791">
            <v>4.22</v>
          </cell>
          <cell r="J791">
            <v>0.03</v>
          </cell>
          <cell r="K791">
            <v>0.32</v>
          </cell>
          <cell r="L791">
            <v>17.98</v>
          </cell>
          <cell r="M791">
            <v>6.4</v>
          </cell>
          <cell r="N791">
            <v>1.81</v>
          </cell>
          <cell r="O791">
            <v>0.43</v>
          </cell>
          <cell r="P791">
            <v>1.35</v>
          </cell>
          <cell r="Q791">
            <v>1076.8399999999999</v>
          </cell>
          <cell r="T791">
            <v>44.46</v>
          </cell>
          <cell r="W791">
            <v>225.97</v>
          </cell>
          <cell r="Y791">
            <v>101.46</v>
          </cell>
          <cell r="AE791">
            <v>1481.33</v>
          </cell>
          <cell r="AO791">
            <v>77.06</v>
          </cell>
          <cell r="AR791">
            <v>2962.66</v>
          </cell>
        </row>
        <row r="792">
          <cell r="F792" t="str">
            <v>EV_CIDON</v>
          </cell>
          <cell r="G792">
            <v>0.39</v>
          </cell>
          <cell r="H792">
            <v>0.01</v>
          </cell>
          <cell r="I792">
            <v>0.55000000000000004</v>
          </cell>
          <cell r="J792">
            <v>23.39</v>
          </cell>
          <cell r="K792">
            <v>0.39</v>
          </cell>
          <cell r="L792">
            <v>0.01</v>
          </cell>
          <cell r="M792">
            <v>6.4</v>
          </cell>
          <cell r="N792">
            <v>1.81</v>
          </cell>
          <cell r="O792">
            <v>0.43</v>
          </cell>
          <cell r="Q792">
            <v>3.26</v>
          </cell>
          <cell r="R792">
            <v>4676.97</v>
          </cell>
          <cell r="T792">
            <v>42.69</v>
          </cell>
          <cell r="AE792">
            <v>4676.97</v>
          </cell>
          <cell r="AR792">
            <v>9353.94</v>
          </cell>
        </row>
        <row r="793">
          <cell r="F793" t="str">
            <v>EV_CIDON.AT</v>
          </cell>
          <cell r="G793">
            <v>0.14000000000000001</v>
          </cell>
          <cell r="H793">
            <v>4.45</v>
          </cell>
          <cell r="I793">
            <v>0.13</v>
          </cell>
          <cell r="J793">
            <v>0.1</v>
          </cell>
          <cell r="K793">
            <v>0.27</v>
          </cell>
          <cell r="L793">
            <v>0.32</v>
          </cell>
          <cell r="P793">
            <v>1.35</v>
          </cell>
          <cell r="R793">
            <v>2590.85</v>
          </cell>
          <cell r="T793">
            <v>1.35</v>
          </cell>
          <cell r="AE793">
            <v>2590.85</v>
          </cell>
          <cell r="AR793">
            <v>5181.7</v>
          </cell>
        </row>
        <row r="794">
          <cell r="F794" t="str">
            <v>EV_CIDON.BT</v>
          </cell>
          <cell r="G794">
            <v>0.11</v>
          </cell>
          <cell r="H794">
            <v>2.2599999999999998</v>
          </cell>
          <cell r="I794">
            <v>0.02</v>
          </cell>
          <cell r="J794">
            <v>0.08</v>
          </cell>
          <cell r="K794">
            <v>0.11</v>
          </cell>
          <cell r="L794">
            <v>0.39</v>
          </cell>
          <cell r="Q794">
            <v>0.21</v>
          </cell>
          <cell r="R794">
            <v>76.47</v>
          </cell>
          <cell r="T794">
            <v>0.21</v>
          </cell>
          <cell r="AE794">
            <v>76.47</v>
          </cell>
          <cell r="AR794">
            <v>152.94</v>
          </cell>
        </row>
        <row r="795">
          <cell r="F795" t="str">
            <v>EV_CIDON.MT</v>
          </cell>
          <cell r="G795">
            <v>0.12</v>
          </cell>
          <cell r="I795">
            <v>0.03</v>
          </cell>
          <cell r="K795">
            <v>0.15</v>
          </cell>
          <cell r="L795">
            <v>0.27</v>
          </cell>
          <cell r="Q795">
            <v>0.21</v>
          </cell>
          <cell r="R795">
            <v>2009.65</v>
          </cell>
          <cell r="T795">
            <v>0.21</v>
          </cell>
          <cell r="AE795">
            <v>2009.65</v>
          </cell>
          <cell r="AR795">
            <v>4019.3</v>
          </cell>
        </row>
        <row r="796">
          <cell r="F796" t="str">
            <v>EV_CIDON_EB</v>
          </cell>
          <cell r="G796">
            <v>0.17</v>
          </cell>
          <cell r="H796">
            <v>7.0000000000000007E-2</v>
          </cell>
          <cell r="I796">
            <v>0.03</v>
          </cell>
          <cell r="J796">
            <v>0.01</v>
          </cell>
          <cell r="K796">
            <v>0.28000000000000003</v>
          </cell>
          <cell r="L796">
            <v>0.11</v>
          </cell>
          <cell r="M796">
            <v>6.4</v>
          </cell>
          <cell r="N796">
            <v>1.81</v>
          </cell>
          <cell r="O796">
            <v>2.4</v>
          </cell>
          <cell r="P796">
            <v>3.79</v>
          </cell>
          <cell r="Q796">
            <v>2.73</v>
          </cell>
          <cell r="R796">
            <v>4676.97</v>
          </cell>
          <cell r="T796">
            <v>51.43</v>
          </cell>
          <cell r="AE796">
            <v>4676.97</v>
          </cell>
          <cell r="AR796">
            <v>9353.94</v>
          </cell>
        </row>
        <row r="797">
          <cell r="F797" t="str">
            <v>EV_CTZ</v>
          </cell>
          <cell r="G797">
            <v>3.29</v>
          </cell>
          <cell r="I797">
            <v>0.03</v>
          </cell>
          <cell r="J797">
            <v>27.17</v>
          </cell>
          <cell r="K797">
            <v>3.29</v>
          </cell>
          <cell r="L797">
            <v>0.15</v>
          </cell>
          <cell r="M797">
            <v>2792</v>
          </cell>
          <cell r="N797">
            <v>1.81</v>
          </cell>
          <cell r="O797">
            <v>2.4</v>
          </cell>
          <cell r="P797">
            <v>3.79</v>
          </cell>
          <cell r="Q797">
            <v>2.73</v>
          </cell>
          <cell r="R797">
            <v>0.03</v>
          </cell>
          <cell r="T797">
            <v>51.43</v>
          </cell>
          <cell r="AE797">
            <v>2792</v>
          </cell>
          <cell r="AR797">
            <v>5584</v>
          </cell>
        </row>
        <row r="798">
          <cell r="F798" t="str">
            <v>EV_CTZ.AT</v>
          </cell>
          <cell r="G798">
            <v>5.35</v>
          </cell>
          <cell r="H798">
            <v>0.64</v>
          </cell>
          <cell r="I798">
            <v>4.43</v>
          </cell>
          <cell r="J798">
            <v>0.05</v>
          </cell>
          <cell r="K798">
            <v>10.47</v>
          </cell>
          <cell r="L798">
            <v>0.28000000000000003</v>
          </cell>
          <cell r="M798">
            <v>2792</v>
          </cell>
          <cell r="N798">
            <v>1.81</v>
          </cell>
          <cell r="O798">
            <v>3.2</v>
          </cell>
          <cell r="P798">
            <v>3.86</v>
          </cell>
          <cell r="Q798">
            <v>4.08</v>
          </cell>
          <cell r="R798">
            <v>0.03</v>
          </cell>
          <cell r="T798">
            <v>55.17</v>
          </cell>
          <cell r="AE798">
            <v>2792</v>
          </cell>
          <cell r="AR798">
            <v>5584</v>
          </cell>
        </row>
        <row r="799">
          <cell r="F799" t="str">
            <v>EV_CVINC</v>
          </cell>
          <cell r="G799">
            <v>3.29</v>
          </cell>
          <cell r="H799">
            <v>3</v>
          </cell>
          <cell r="I799">
            <v>0.1</v>
          </cell>
          <cell r="J799">
            <v>0.06</v>
          </cell>
          <cell r="K799">
            <v>3.16</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EV_CVINC.AT</v>
          </cell>
          <cell r="G800">
            <v>2.77</v>
          </cell>
          <cell r="H800">
            <v>1.42</v>
          </cell>
          <cell r="I800">
            <v>0.02</v>
          </cell>
          <cell r="J800">
            <v>0.05</v>
          </cell>
          <cell r="K800">
            <v>4.26</v>
          </cell>
          <cell r="L800">
            <v>23.71</v>
          </cell>
          <cell r="M800">
            <v>1779</v>
          </cell>
          <cell r="N800">
            <v>1.81</v>
          </cell>
          <cell r="O800">
            <v>2.4</v>
          </cell>
          <cell r="P800">
            <v>3.79</v>
          </cell>
          <cell r="Q800">
            <v>2.73</v>
          </cell>
          <cell r="R800">
            <v>0.03</v>
          </cell>
          <cell r="T800">
            <v>51.43</v>
          </cell>
          <cell r="AE800">
            <v>1780.31</v>
          </cell>
          <cell r="AG800">
            <v>1.31</v>
          </cell>
          <cell r="AR800">
            <v>3560.62</v>
          </cell>
        </row>
        <row r="801">
          <cell r="F801" t="str">
            <v>EV_CVINC.BT</v>
          </cell>
          <cell r="G801">
            <v>2.77</v>
          </cell>
          <cell r="H801">
            <v>3</v>
          </cell>
          <cell r="I801">
            <v>0.1</v>
          </cell>
          <cell r="J801">
            <v>0.06</v>
          </cell>
          <cell r="K801">
            <v>4.26</v>
          </cell>
          <cell r="L801">
            <v>3.16</v>
          </cell>
          <cell r="M801">
            <v>17276</v>
          </cell>
          <cell r="N801">
            <v>1.81</v>
          </cell>
          <cell r="O801">
            <v>3.2</v>
          </cell>
          <cell r="P801">
            <v>3.86</v>
          </cell>
          <cell r="Q801">
            <v>4.08</v>
          </cell>
          <cell r="R801">
            <v>0.03</v>
          </cell>
          <cell r="T801">
            <v>55.17</v>
          </cell>
          <cell r="AE801">
            <v>17333.169999999998</v>
          </cell>
          <cell r="AG801">
            <v>57.17</v>
          </cell>
          <cell r="AR801">
            <v>34666.339999999997</v>
          </cell>
        </row>
        <row r="802">
          <cell r="F802" t="str">
            <v>EV_CVINC.MT</v>
          </cell>
          <cell r="G802">
            <v>1322.15</v>
          </cell>
          <cell r="H802">
            <v>52.38</v>
          </cell>
          <cell r="I802">
            <v>218.31</v>
          </cell>
          <cell r="J802">
            <v>64.37</v>
          </cell>
          <cell r="K802">
            <v>1657.21</v>
          </cell>
          <cell r="L802">
            <v>4.26</v>
          </cell>
          <cell r="M802">
            <v>5394</v>
          </cell>
          <cell r="T802">
            <v>495.31</v>
          </cell>
          <cell r="AE802">
            <v>5408.55</v>
          </cell>
          <cell r="AG802">
            <v>14.55</v>
          </cell>
          <cell r="AR802">
            <v>10817.1</v>
          </cell>
        </row>
        <row r="803">
          <cell r="F803" t="str">
            <v>EV_CVINC_EB</v>
          </cell>
          <cell r="G803">
            <v>1134.25</v>
          </cell>
          <cell r="H803">
            <v>51.93</v>
          </cell>
          <cell r="I803">
            <v>218.31</v>
          </cell>
          <cell r="J803">
            <v>64.37</v>
          </cell>
          <cell r="K803">
            <v>1468.86</v>
          </cell>
          <cell r="L803">
            <v>4.26</v>
          </cell>
          <cell r="M803">
            <v>24449</v>
          </cell>
          <cell r="T803">
            <v>495.31</v>
          </cell>
          <cell r="AE803">
            <v>24522.03</v>
          </cell>
          <cell r="AG803">
            <v>73.03</v>
          </cell>
          <cell r="AR803">
            <v>49044.06</v>
          </cell>
        </row>
        <row r="804">
          <cell r="F804" t="str">
            <v>EV_DIST</v>
          </cell>
          <cell r="G804">
            <v>187.9</v>
          </cell>
          <cell r="H804">
            <v>0.45</v>
          </cell>
          <cell r="I804">
            <v>218.31</v>
          </cell>
          <cell r="J804">
            <v>3320.8</v>
          </cell>
          <cell r="K804">
            <v>188.35</v>
          </cell>
          <cell r="L804">
            <v>1657.21</v>
          </cell>
          <cell r="T804">
            <v>32.200000000000003</v>
          </cell>
          <cell r="AE804">
            <v>3320.8</v>
          </cell>
          <cell r="AF804">
            <v>3320.8</v>
          </cell>
          <cell r="AR804">
            <v>9962.4</v>
          </cell>
        </row>
        <row r="805">
          <cell r="F805" t="str">
            <v>EV_FE</v>
          </cell>
          <cell r="G805">
            <v>38.130000000000003</v>
          </cell>
          <cell r="H805">
            <v>48.72</v>
          </cell>
          <cell r="I805">
            <v>2.04</v>
          </cell>
          <cell r="J805">
            <v>3320.8</v>
          </cell>
          <cell r="K805">
            <v>89.83</v>
          </cell>
          <cell r="L805">
            <v>1468.86</v>
          </cell>
          <cell r="T805">
            <v>124.93</v>
          </cell>
          <cell r="AE805">
            <v>3320.8</v>
          </cell>
          <cell r="AF805">
            <v>3320.8</v>
          </cell>
          <cell r="AR805">
            <v>9962.4</v>
          </cell>
        </row>
        <row r="806">
          <cell r="F806" t="str">
            <v>EV_FE.FASCIA_1</v>
          </cell>
          <cell r="G806">
            <v>17.22</v>
          </cell>
          <cell r="H806">
            <v>0.45</v>
          </cell>
          <cell r="I806">
            <v>201.75</v>
          </cell>
          <cell r="J806">
            <v>387.18</v>
          </cell>
          <cell r="K806">
            <v>17.22</v>
          </cell>
          <cell r="L806">
            <v>188.35</v>
          </cell>
          <cell r="T806">
            <v>201.75</v>
          </cell>
          <cell r="AE806">
            <v>387.18</v>
          </cell>
          <cell r="AF806">
            <v>387.18</v>
          </cell>
          <cell r="AR806">
            <v>1161.54</v>
          </cell>
        </row>
        <row r="807">
          <cell r="F807" t="str">
            <v>EV_FE.FASCIA_2</v>
          </cell>
          <cell r="G807">
            <v>20.91</v>
          </cell>
          <cell r="H807">
            <v>48.27</v>
          </cell>
          <cell r="I807">
            <v>2.04</v>
          </cell>
          <cell r="J807">
            <v>1064.74</v>
          </cell>
          <cell r="K807">
            <v>72.16</v>
          </cell>
          <cell r="L807">
            <v>89.83</v>
          </cell>
          <cell r="T807">
            <v>136.43</v>
          </cell>
          <cell r="AE807">
            <v>1064.74</v>
          </cell>
          <cell r="AF807">
            <v>1064.74</v>
          </cell>
          <cell r="AR807">
            <v>3194.22</v>
          </cell>
        </row>
        <row r="808">
          <cell r="F808" t="str">
            <v>EV_FE.FASCIA_4</v>
          </cell>
          <cell r="G808">
            <v>17.22</v>
          </cell>
          <cell r="H808">
            <v>0.9</v>
          </cell>
          <cell r="I808">
            <v>0.16</v>
          </cell>
          <cell r="J808">
            <v>1868.88</v>
          </cell>
          <cell r="K808">
            <v>0.9</v>
          </cell>
          <cell r="L808">
            <v>17.22</v>
          </cell>
          <cell r="M808">
            <v>1.25</v>
          </cell>
          <cell r="N808">
            <v>0.5</v>
          </cell>
          <cell r="T808">
            <v>2.0299999999999998</v>
          </cell>
          <cell r="AE808">
            <v>1868.88</v>
          </cell>
          <cell r="AF808">
            <v>1868.88</v>
          </cell>
          <cell r="AR808">
            <v>5606.64</v>
          </cell>
        </row>
        <row r="809">
          <cell r="F809" t="str">
            <v>EV_SOC_TZ_TOT</v>
          </cell>
          <cell r="G809">
            <v>20.91</v>
          </cell>
          <cell r="H809">
            <v>0.45</v>
          </cell>
          <cell r="I809">
            <v>2.04</v>
          </cell>
          <cell r="J809">
            <v>0.94</v>
          </cell>
          <cell r="K809">
            <v>0.45</v>
          </cell>
          <cell r="L809">
            <v>72.16</v>
          </cell>
          <cell r="M809">
            <v>27241</v>
          </cell>
          <cell r="N809">
            <v>0.5</v>
          </cell>
          <cell r="R809">
            <v>4676.97</v>
          </cell>
          <cell r="T809">
            <v>2.0299999999999998</v>
          </cell>
          <cell r="AE809">
            <v>31991</v>
          </cell>
          <cell r="AG809">
            <v>73.03</v>
          </cell>
          <cell r="AR809">
            <v>63982</v>
          </cell>
        </row>
        <row r="810">
          <cell r="F810" t="str">
            <v>EV_SOC_TZ_TOT_EB</v>
          </cell>
          <cell r="G810">
            <v>1322.15</v>
          </cell>
          <cell r="H810">
            <v>0.9</v>
          </cell>
          <cell r="I810">
            <v>218.31</v>
          </cell>
          <cell r="J810">
            <v>64.37</v>
          </cell>
          <cell r="K810">
            <v>1656.76</v>
          </cell>
          <cell r="L810">
            <v>0.9</v>
          </cell>
          <cell r="M810">
            <v>27241</v>
          </cell>
          <cell r="N810">
            <v>0.5</v>
          </cell>
          <cell r="R810">
            <v>4676.97</v>
          </cell>
          <cell r="T810">
            <v>2.0299999999999998</v>
          </cell>
          <cell r="AE810">
            <v>31991</v>
          </cell>
          <cell r="AG810">
            <v>73.03</v>
          </cell>
          <cell r="AR810">
            <v>63982</v>
          </cell>
        </row>
        <row r="811">
          <cell r="F811" t="str">
            <v>FCF</v>
          </cell>
          <cell r="G811">
            <v>-25.34</v>
          </cell>
          <cell r="H811">
            <v>20.059999999999999</v>
          </cell>
          <cell r="I811">
            <v>-0.37</v>
          </cell>
          <cell r="J811">
            <v>-12.67</v>
          </cell>
          <cell r="K811">
            <v>-8.2799999999999994</v>
          </cell>
          <cell r="L811">
            <v>-1.57</v>
          </cell>
          <cell r="M811">
            <v>130.31</v>
          </cell>
          <cell r="N811">
            <v>143.21</v>
          </cell>
          <cell r="O811">
            <v>-14.53</v>
          </cell>
          <cell r="P811">
            <v>-254.28</v>
          </cell>
          <cell r="Q811">
            <v>223.06</v>
          </cell>
          <cell r="R811">
            <v>7.15</v>
          </cell>
          <cell r="S811">
            <v>18.64</v>
          </cell>
          <cell r="T811">
            <v>7.0000000000000007E-2</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FCF_EB</v>
          </cell>
          <cell r="G812">
            <v>-25.34</v>
          </cell>
          <cell r="H812">
            <v>20.059999999999999</v>
          </cell>
          <cell r="I812">
            <v>-0.37</v>
          </cell>
          <cell r="J812">
            <v>-12.67</v>
          </cell>
          <cell r="K812">
            <v>-8.2799999999999994</v>
          </cell>
          <cell r="L812">
            <v>-1.57</v>
          </cell>
          <cell r="M812">
            <v>130.31</v>
          </cell>
          <cell r="N812">
            <v>143.21</v>
          </cell>
          <cell r="O812">
            <v>-14.53</v>
          </cell>
          <cell r="P812">
            <v>-254.28</v>
          </cell>
          <cell r="Q812">
            <v>223.06</v>
          </cell>
          <cell r="R812">
            <v>7.15</v>
          </cell>
          <cell r="S812">
            <v>18.64</v>
          </cell>
          <cell r="T812">
            <v>7.0000000000000007E-2</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FD_AMM_AGG</v>
          </cell>
          <cell r="G813">
            <v>1134.25</v>
          </cell>
          <cell r="H813">
            <v>4.9800000000000004</v>
          </cell>
          <cell r="I813">
            <v>218.31</v>
          </cell>
          <cell r="J813">
            <v>3.78</v>
          </cell>
          <cell r="K813">
            <v>1.83</v>
          </cell>
          <cell r="L813">
            <v>1468.86</v>
          </cell>
          <cell r="M813">
            <v>4757.5200000000004</v>
          </cell>
          <cell r="N813">
            <v>0.56999999999999995</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FD_AMM_AGG.APE</v>
          </cell>
          <cell r="G814">
            <v>187.9</v>
          </cell>
          <cell r="H814">
            <v>4.9800000000000004</v>
          </cell>
          <cell r="I814">
            <v>1.56</v>
          </cell>
          <cell r="J814">
            <v>3.78</v>
          </cell>
          <cell r="K814">
            <v>1.83</v>
          </cell>
          <cell r="L814">
            <v>187.9</v>
          </cell>
          <cell r="M814">
            <v>4786.08</v>
          </cell>
          <cell r="N814">
            <v>0.98</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FD_AMM_AGG.CHI</v>
          </cell>
          <cell r="G815">
            <v>1354.92</v>
          </cell>
          <cell r="H815">
            <v>4.9800000000000004</v>
          </cell>
          <cell r="I815">
            <v>226.32</v>
          </cell>
          <cell r="J815">
            <v>3.78</v>
          </cell>
          <cell r="K815">
            <v>1.83</v>
          </cell>
          <cell r="L815">
            <v>4.5599999999999996</v>
          </cell>
          <cell r="M815">
            <v>4757.5200000000004</v>
          </cell>
          <cell r="N815">
            <v>0.56999999999999995</v>
          </cell>
          <cell r="O815">
            <v>0</v>
          </cell>
          <cell r="P815">
            <v>7.57</v>
          </cell>
          <cell r="Q815">
            <v>3950.78</v>
          </cell>
          <cell r="R815">
            <v>1.38</v>
          </cell>
          <cell r="S815">
            <v>29.95</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FD_AMM_AGG.MOV</v>
          </cell>
          <cell r="G816">
            <v>1354.92</v>
          </cell>
          <cell r="H816">
            <v>4.5599999999999996</v>
          </cell>
          <cell r="I816">
            <v>226.32</v>
          </cell>
          <cell r="J816">
            <v>65.41</v>
          </cell>
          <cell r="K816">
            <v>1749.81</v>
          </cell>
          <cell r="L816">
            <v>4.5599999999999996</v>
          </cell>
          <cell r="M816">
            <v>-28.56</v>
          </cell>
          <cell r="N816">
            <v>-0.41</v>
          </cell>
          <cell r="P816">
            <v>0.8</v>
          </cell>
          <cell r="Q816">
            <v>-11.46</v>
          </cell>
          <cell r="S816">
            <v>-40.700000000000003</v>
          </cell>
          <cell r="T816">
            <v>361.97</v>
          </cell>
          <cell r="W816">
            <v>0.11</v>
          </cell>
          <cell r="Y816">
            <v>0.01</v>
          </cell>
          <cell r="Z816">
            <v>-17.7</v>
          </cell>
          <cell r="AA816">
            <v>-0.22</v>
          </cell>
          <cell r="AC816">
            <v>47.7</v>
          </cell>
          <cell r="AE816">
            <v>70.53</v>
          </cell>
          <cell r="AO816">
            <v>117.8</v>
          </cell>
          <cell r="AP816">
            <v>3.16</v>
          </cell>
          <cell r="AR816">
            <v>141.06</v>
          </cell>
        </row>
        <row r="817">
          <cell r="F817" t="str">
            <v>FD_AMM_AGG.STO</v>
          </cell>
          <cell r="G817">
            <v>163.83000000000001</v>
          </cell>
          <cell r="H817">
            <v>4.9800000000000004</v>
          </cell>
          <cell r="I817">
            <v>17.98</v>
          </cell>
          <cell r="J817">
            <v>3.78</v>
          </cell>
          <cell r="K817">
            <v>1.83</v>
          </cell>
          <cell r="L817">
            <v>1763.05</v>
          </cell>
          <cell r="M817">
            <v>4757.5200000000004</v>
          </cell>
          <cell r="N817">
            <v>0.56999999999999995</v>
          </cell>
          <cell r="O817">
            <v>0</v>
          </cell>
          <cell r="P817">
            <v>7.57</v>
          </cell>
          <cell r="Q817">
            <v>3950.78</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FD_AMM_ALLACC</v>
          </cell>
          <cell r="G818">
            <v>152.57</v>
          </cell>
          <cell r="H818">
            <v>16.239999999999998</v>
          </cell>
          <cell r="I818">
            <v>13.82</v>
          </cell>
          <cell r="J818">
            <v>0.98</v>
          </cell>
          <cell r="K818">
            <v>183.61</v>
          </cell>
          <cell r="L818">
            <v>1763.05</v>
          </cell>
          <cell r="M818">
            <v>3931.24</v>
          </cell>
          <cell r="T818">
            <v>19.97</v>
          </cell>
          <cell r="AB818">
            <v>8.84</v>
          </cell>
          <cell r="AE818">
            <v>3940.08</v>
          </cell>
          <cell r="AR818">
            <v>7880.16</v>
          </cell>
        </row>
        <row r="819">
          <cell r="F819" t="str">
            <v>FD_AMM_ALLACC.APE</v>
          </cell>
          <cell r="G819">
            <v>956.95</v>
          </cell>
          <cell r="H819">
            <v>301.04000000000002</v>
          </cell>
          <cell r="I819">
            <v>130.53</v>
          </cell>
          <cell r="J819">
            <v>27.01</v>
          </cell>
          <cell r="K819">
            <v>1415.53</v>
          </cell>
          <cell r="L819">
            <v>205.53</v>
          </cell>
          <cell r="M819">
            <v>3780.19</v>
          </cell>
          <cell r="T819">
            <v>19.97</v>
          </cell>
          <cell r="AB819">
            <v>2.36</v>
          </cell>
          <cell r="AE819">
            <v>3782.55</v>
          </cell>
          <cell r="AR819">
            <v>7565.1</v>
          </cell>
        </row>
        <row r="820">
          <cell r="F820" t="str">
            <v>FD_AMM_ALLACC.CHI</v>
          </cell>
          <cell r="G820">
            <v>152.57</v>
          </cell>
          <cell r="H820">
            <v>-1.0900000000000001</v>
          </cell>
          <cell r="I820">
            <v>13.82</v>
          </cell>
          <cell r="J820">
            <v>0.98</v>
          </cell>
          <cell r="K820">
            <v>-1.0900000000000001</v>
          </cell>
          <cell r="L820">
            <v>183.61</v>
          </cell>
          <cell r="M820">
            <v>3931.24</v>
          </cell>
          <cell r="N820">
            <v>0.5</v>
          </cell>
          <cell r="T820">
            <v>1.96</v>
          </cell>
          <cell r="AB820">
            <v>8.84</v>
          </cell>
          <cell r="AE820">
            <v>3940.08</v>
          </cell>
          <cell r="AR820">
            <v>7880.16</v>
          </cell>
        </row>
        <row r="821">
          <cell r="F821" t="str">
            <v>FD_AMM_ALLACC.MOV</v>
          </cell>
          <cell r="G821">
            <v>253.42</v>
          </cell>
          <cell r="H821">
            <v>207.49</v>
          </cell>
          <cell r="I821">
            <v>8.3800000000000008</v>
          </cell>
          <cell r="J821">
            <v>7.15</v>
          </cell>
          <cell r="K821">
            <v>476.44</v>
          </cell>
          <cell r="L821">
            <v>1419.11</v>
          </cell>
          <cell r="M821">
            <v>151.05000000000001</v>
          </cell>
          <cell r="N821">
            <v>0.5</v>
          </cell>
          <cell r="Q821">
            <v>1.9</v>
          </cell>
          <cell r="T821">
            <v>11.11</v>
          </cell>
          <cell r="AB821">
            <v>6.48</v>
          </cell>
          <cell r="AE821">
            <v>157.53</v>
          </cell>
          <cell r="AR821">
            <v>315.06</v>
          </cell>
        </row>
        <row r="822">
          <cell r="F822" t="str">
            <v>FD_AMM_ALLACC.STO</v>
          </cell>
          <cell r="G822">
            <v>956.95</v>
          </cell>
          <cell r="H822">
            <v>-1.0900000000000001</v>
          </cell>
          <cell r="I822">
            <v>130.53</v>
          </cell>
          <cell r="J822">
            <v>27.01</v>
          </cell>
          <cell r="K822">
            <v>3.58</v>
          </cell>
          <cell r="L822">
            <v>2.4900000000000002</v>
          </cell>
          <cell r="M822">
            <v>3931.24</v>
          </cell>
          <cell r="N822">
            <v>0.57999999999999996</v>
          </cell>
          <cell r="Q822">
            <v>182.8</v>
          </cell>
          <cell r="T822">
            <v>1731.7</v>
          </cell>
          <cell r="AB822">
            <v>8.84</v>
          </cell>
          <cell r="AE822">
            <v>3940.08</v>
          </cell>
          <cell r="AR822">
            <v>7880.16</v>
          </cell>
        </row>
        <row r="823">
          <cell r="F823" t="str">
            <v>FD_CONTZ</v>
          </cell>
          <cell r="G823">
            <v>956.95</v>
          </cell>
          <cell r="H823">
            <v>0</v>
          </cell>
          <cell r="I823">
            <v>0.03</v>
          </cell>
          <cell r="J823">
            <v>64.849999999999994</v>
          </cell>
          <cell r="K823">
            <v>5.05</v>
          </cell>
          <cell r="L823">
            <v>0</v>
          </cell>
          <cell r="M823">
            <v>306.17</v>
          </cell>
          <cell r="N823">
            <v>0.54</v>
          </cell>
          <cell r="O823">
            <v>1.1399999999999999</v>
          </cell>
          <cell r="P823">
            <v>16.59</v>
          </cell>
          <cell r="Q823">
            <v>380.37</v>
          </cell>
          <cell r="R823">
            <v>0.02</v>
          </cell>
          <cell r="S823">
            <v>0</v>
          </cell>
          <cell r="T823">
            <v>11.78</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FD_CONTZ.ACC</v>
          </cell>
          <cell r="G824">
            <v>703.53</v>
          </cell>
          <cell r="H824">
            <v>94.64</v>
          </cell>
          <cell r="I824">
            <v>122.15</v>
          </cell>
          <cell r="J824">
            <v>1.72</v>
          </cell>
          <cell r="K824">
            <v>0.09</v>
          </cell>
          <cell r="L824">
            <v>1419.11</v>
          </cell>
          <cell r="M824">
            <v>7.78</v>
          </cell>
          <cell r="O824">
            <v>0.1</v>
          </cell>
          <cell r="P824">
            <v>2.2200000000000002</v>
          </cell>
          <cell r="T824">
            <v>1.93</v>
          </cell>
          <cell r="V824">
            <v>0.12</v>
          </cell>
          <cell r="W824">
            <v>0.17</v>
          </cell>
          <cell r="Z824">
            <v>0.47</v>
          </cell>
          <cell r="AC824">
            <v>0.33</v>
          </cell>
          <cell r="AD824">
            <v>8.24</v>
          </cell>
          <cell r="AE824">
            <v>23.1</v>
          </cell>
          <cell r="AF824">
            <v>1.72</v>
          </cell>
          <cell r="AG824">
            <v>0</v>
          </cell>
          <cell r="AI824">
            <v>-7.0000000000000007E-2</v>
          </cell>
          <cell r="AR824">
            <v>47.92</v>
          </cell>
        </row>
        <row r="825">
          <cell r="F825" t="str">
            <v>FD_CONTZ.APE</v>
          </cell>
          <cell r="G825">
            <v>64.22</v>
          </cell>
          <cell r="H825">
            <v>0</v>
          </cell>
          <cell r="I825">
            <v>0.28999999999999998</v>
          </cell>
          <cell r="J825">
            <v>67.38</v>
          </cell>
          <cell r="K825">
            <v>4.96</v>
          </cell>
          <cell r="L825">
            <v>0</v>
          </cell>
          <cell r="M825">
            <v>312.83999999999997</v>
          </cell>
          <cell r="N825">
            <v>0.54</v>
          </cell>
          <cell r="O825">
            <v>1.04</v>
          </cell>
          <cell r="P825">
            <v>17.09</v>
          </cell>
          <cell r="Q825">
            <v>380.37</v>
          </cell>
          <cell r="R825">
            <v>0.02</v>
          </cell>
          <cell r="S825">
            <v>0</v>
          </cell>
          <cell r="T825">
            <v>9.85</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FD_CONTZ.CHI</v>
          </cell>
          <cell r="G826">
            <v>64.22</v>
          </cell>
          <cell r="H826">
            <v>0</v>
          </cell>
          <cell r="I826">
            <v>0.03</v>
          </cell>
          <cell r="J826">
            <v>64.849999999999994</v>
          </cell>
          <cell r="K826">
            <v>5.05</v>
          </cell>
          <cell r="L826">
            <v>0</v>
          </cell>
          <cell r="M826">
            <v>306.17</v>
          </cell>
          <cell r="N826">
            <v>0.54</v>
          </cell>
          <cell r="O826">
            <v>1.1399999999999999</v>
          </cell>
          <cell r="P826">
            <v>16.59</v>
          </cell>
          <cell r="Q826">
            <v>380.37</v>
          </cell>
          <cell r="R826">
            <v>0.02</v>
          </cell>
          <cell r="S826">
            <v>0</v>
          </cell>
          <cell r="T826">
            <v>11.78</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FD_CONTZ.MOV</v>
          </cell>
          <cell r="G827">
            <v>163.83000000000001</v>
          </cell>
          <cell r="H827">
            <v>20.73</v>
          </cell>
          <cell r="I827">
            <v>17.98</v>
          </cell>
          <cell r="J827">
            <v>-0.05</v>
          </cell>
          <cell r="K827">
            <v>205.53</v>
          </cell>
          <cell r="L827">
            <v>100.08</v>
          </cell>
          <cell r="T827">
            <v>0.21</v>
          </cell>
          <cell r="W827">
            <v>1.25</v>
          </cell>
          <cell r="Y827">
            <v>0.33</v>
          </cell>
          <cell r="AE827">
            <v>125.77</v>
          </cell>
          <cell r="AF827">
            <v>-0.05</v>
          </cell>
          <cell r="AI827">
            <v>-0.1</v>
          </cell>
          <cell r="AM827">
            <v>0.99</v>
          </cell>
          <cell r="AO827">
            <v>123.35</v>
          </cell>
          <cell r="AR827">
            <v>251.49</v>
          </cell>
        </row>
        <row r="828">
          <cell r="F828" t="str">
            <v>FD_CONTZ.STO</v>
          </cell>
          <cell r="G828">
            <v>2928.95</v>
          </cell>
          <cell r="H828">
            <v>0</v>
          </cell>
          <cell r="I828">
            <v>0.03</v>
          </cell>
          <cell r="J828">
            <v>64.849999999999994</v>
          </cell>
          <cell r="K828">
            <v>5.05</v>
          </cell>
          <cell r="L828">
            <v>0</v>
          </cell>
          <cell r="M828">
            <v>306.17</v>
          </cell>
          <cell r="N828">
            <v>0.54</v>
          </cell>
          <cell r="O828">
            <v>1.1399999999999999</v>
          </cell>
          <cell r="P828">
            <v>16.59</v>
          </cell>
          <cell r="Q828">
            <v>380.37</v>
          </cell>
          <cell r="R828">
            <v>0.02</v>
          </cell>
          <cell r="S828">
            <v>0</v>
          </cell>
          <cell r="T828">
            <v>11.78</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FD_CONTZ.UTI</v>
          </cell>
          <cell r="G829">
            <v>64.22</v>
          </cell>
          <cell r="H829">
            <v>10.55</v>
          </cell>
          <cell r="I829">
            <v>0.26</v>
          </cell>
          <cell r="J829">
            <v>4.2</v>
          </cell>
          <cell r="K829">
            <v>90.13</v>
          </cell>
          <cell r="L829">
            <v>205.53</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FD_DIV</v>
          </cell>
          <cell r="G830">
            <v>18.510000000000002</v>
          </cell>
          <cell r="H830">
            <v>42.08</v>
          </cell>
          <cell r="I830">
            <v>0.51</v>
          </cell>
          <cell r="J830">
            <v>100.54</v>
          </cell>
          <cell r="K830">
            <v>5.76</v>
          </cell>
          <cell r="L830">
            <v>0.22</v>
          </cell>
          <cell r="M830">
            <v>2335.7199999999998</v>
          </cell>
          <cell r="N830">
            <v>3.1</v>
          </cell>
          <cell r="O830">
            <v>10.87</v>
          </cell>
          <cell r="P830">
            <v>40.33</v>
          </cell>
          <cell r="Q830">
            <v>2156.2199999999998</v>
          </cell>
          <cell r="R830">
            <v>2.5299999999999998</v>
          </cell>
          <cell r="S830">
            <v>43.33</v>
          </cell>
          <cell r="T830">
            <v>11.78</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FD_IMA</v>
          </cell>
          <cell r="G831">
            <v>0.24</v>
          </cell>
          <cell r="H831">
            <v>-0.02</v>
          </cell>
          <cell r="I831">
            <v>17.98</v>
          </cell>
          <cell r="J831">
            <v>2.4900000000000002</v>
          </cell>
          <cell r="K831">
            <v>205.53</v>
          </cell>
          <cell r="L831">
            <v>100.08</v>
          </cell>
          <cell r="M831">
            <v>10.89</v>
          </cell>
          <cell r="N831">
            <v>0.02</v>
          </cell>
          <cell r="O831">
            <v>2.79</v>
          </cell>
          <cell r="P831">
            <v>0.67</v>
          </cell>
          <cell r="Q831">
            <v>1.55</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FD_IMA.ACC</v>
          </cell>
          <cell r="G832">
            <v>334.51</v>
          </cell>
          <cell r="H832">
            <v>38.090000000000003</v>
          </cell>
          <cell r="I832">
            <v>42.8</v>
          </cell>
          <cell r="J832">
            <v>0.22</v>
          </cell>
          <cell r="K832">
            <v>424.11</v>
          </cell>
          <cell r="L832">
            <v>205.53</v>
          </cell>
          <cell r="M832">
            <v>1.98</v>
          </cell>
          <cell r="P832">
            <v>0.55000000000000004</v>
          </cell>
          <cell r="Q832">
            <v>0.5</v>
          </cell>
          <cell r="S832">
            <v>0.06</v>
          </cell>
          <cell r="T832">
            <v>21.43</v>
          </cell>
          <cell r="Y832">
            <v>0.04</v>
          </cell>
          <cell r="Z832">
            <v>0.04</v>
          </cell>
          <cell r="AB832">
            <v>0.01</v>
          </cell>
          <cell r="AC832">
            <v>0.25</v>
          </cell>
          <cell r="AE832">
            <v>3.65</v>
          </cell>
          <cell r="AF832">
            <v>0.22</v>
          </cell>
          <cell r="AR832">
            <v>7.52</v>
          </cell>
        </row>
        <row r="833">
          <cell r="F833" t="str">
            <v>FD_IMA.APE</v>
          </cell>
          <cell r="G833">
            <v>0.24</v>
          </cell>
          <cell r="H833">
            <v>-0.02</v>
          </cell>
          <cell r="I833">
            <v>42.8</v>
          </cell>
          <cell r="J833">
            <v>2.2999999999999998</v>
          </cell>
          <cell r="K833">
            <v>424.11</v>
          </cell>
          <cell r="L833">
            <v>205.53</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FD_IMA.CHI</v>
          </cell>
          <cell r="G834">
            <v>0.24</v>
          </cell>
          <cell r="H834">
            <v>-0.02</v>
          </cell>
          <cell r="I834">
            <v>220.35</v>
          </cell>
          <cell r="J834">
            <v>2.4900000000000002</v>
          </cell>
          <cell r="K834">
            <v>1747.04</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FD_IMA.STO</v>
          </cell>
          <cell r="G835">
            <v>0.24</v>
          </cell>
          <cell r="H835">
            <v>-0.02</v>
          </cell>
          <cell r="I835">
            <v>220.35</v>
          </cell>
          <cell r="J835">
            <v>2.4900000000000002</v>
          </cell>
          <cell r="K835">
            <v>1747.04</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FD_IMA.TRA</v>
          </cell>
          <cell r="G836">
            <v>1360.28</v>
          </cell>
          <cell r="H836">
            <v>4.5599999999999996</v>
          </cell>
          <cell r="I836">
            <v>220.35</v>
          </cell>
          <cell r="J836">
            <v>65.31</v>
          </cell>
          <cell r="K836">
            <v>4.5599999999999996</v>
          </cell>
          <cell r="L836">
            <v>1747.04</v>
          </cell>
          <cell r="P836">
            <v>-0.03</v>
          </cell>
          <cell r="S836">
            <v>-0.4</v>
          </cell>
          <cell r="T836">
            <v>1.83</v>
          </cell>
          <cell r="AE836">
            <v>-0.43</v>
          </cell>
          <cell r="AR836">
            <v>-0.86</v>
          </cell>
        </row>
        <row r="837">
          <cell r="F837" t="str">
            <v>FD_IMA.UTI</v>
          </cell>
          <cell r="G837">
            <v>1360.28</v>
          </cell>
          <cell r="H837">
            <v>4.5599999999999996</v>
          </cell>
          <cell r="I837">
            <v>220.35</v>
          </cell>
          <cell r="J837">
            <v>0.03</v>
          </cell>
          <cell r="K837">
            <v>4.5599999999999996</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FD_IMP_DIF</v>
          </cell>
          <cell r="G838">
            <v>56.49</v>
          </cell>
          <cell r="H838">
            <v>10.54</v>
          </cell>
          <cell r="I838">
            <v>49.29</v>
          </cell>
          <cell r="J838">
            <v>-54.86</v>
          </cell>
          <cell r="K838">
            <v>4.5599999999999996</v>
          </cell>
          <cell r="L838">
            <v>4.5599999999999996</v>
          </cell>
          <cell r="M838">
            <v>583.48</v>
          </cell>
          <cell r="N838">
            <v>0.43</v>
          </cell>
          <cell r="O838">
            <v>0.22</v>
          </cell>
          <cell r="P838">
            <v>-6.13</v>
          </cell>
          <cell r="Q838">
            <v>586.20000000000005</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FD_IMP_DIF.ACC</v>
          </cell>
          <cell r="G839">
            <v>12.71</v>
          </cell>
          <cell r="H839">
            <v>0.31</v>
          </cell>
          <cell r="I839">
            <v>12.9</v>
          </cell>
          <cell r="J839">
            <v>13.31</v>
          </cell>
          <cell r="K839">
            <v>4.5599999999999996</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FD_IMP_DIF.APE</v>
          </cell>
          <cell r="G840">
            <v>8.7899999999999991</v>
          </cell>
          <cell r="H840">
            <v>10.42</v>
          </cell>
          <cell r="I840">
            <v>8.5500000000000007</v>
          </cell>
          <cell r="J840">
            <v>-54.86</v>
          </cell>
          <cell r="K840">
            <v>34.200000000000003</v>
          </cell>
          <cell r="L840">
            <v>4.5599999999999996</v>
          </cell>
          <cell r="M840">
            <v>553.49</v>
          </cell>
          <cell r="N840">
            <v>0.4</v>
          </cell>
          <cell r="O840">
            <v>0.2</v>
          </cell>
          <cell r="P840">
            <v>-6.21</v>
          </cell>
          <cell r="Q840">
            <v>588.1</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FD_IMP_DIF.CHI</v>
          </cell>
          <cell r="G841">
            <v>66.23</v>
          </cell>
          <cell r="H841">
            <v>10.54</v>
          </cell>
          <cell r="I841">
            <v>61.64</v>
          </cell>
          <cell r="J841">
            <v>-54.86</v>
          </cell>
          <cell r="K841">
            <v>248.47</v>
          </cell>
          <cell r="L841">
            <v>4.5599999999999996</v>
          </cell>
          <cell r="M841">
            <v>583.48</v>
          </cell>
          <cell r="N841">
            <v>0.43</v>
          </cell>
          <cell r="O841">
            <v>0.22</v>
          </cell>
          <cell r="P841">
            <v>-6.13</v>
          </cell>
          <cell r="Q841">
            <v>586.20000000000005</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FD_IMP_DIF.MOV</v>
          </cell>
          <cell r="G842">
            <v>37.630000000000003</v>
          </cell>
          <cell r="H842">
            <v>31.76</v>
          </cell>
          <cell r="I842">
            <v>32.83</v>
          </cell>
          <cell r="J842">
            <v>30.75</v>
          </cell>
          <cell r="K842">
            <v>132.97</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FD_IMP_DIF.STO</v>
          </cell>
          <cell r="G843">
            <v>8.4700000000000006</v>
          </cell>
          <cell r="H843">
            <v>10.54</v>
          </cell>
          <cell r="I843">
            <v>8.6</v>
          </cell>
          <cell r="J843">
            <v>-54.86</v>
          </cell>
          <cell r="K843">
            <v>33.700000000000003</v>
          </cell>
          <cell r="L843">
            <v>278.10000000000002</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FD_IMP_DIF.UTI</v>
          </cell>
          <cell r="G844">
            <v>7.79</v>
          </cell>
          <cell r="H844">
            <v>0.19</v>
          </cell>
          <cell r="I844">
            <v>7.43</v>
          </cell>
          <cell r="J844">
            <v>7.77</v>
          </cell>
          <cell r="K844">
            <v>30.52</v>
          </cell>
          <cell r="L844">
            <v>132.97</v>
          </cell>
          <cell r="N844">
            <v>0.57999999999999996</v>
          </cell>
          <cell r="O844">
            <v>30.6</v>
          </cell>
          <cell r="P844">
            <v>-0.98</v>
          </cell>
          <cell r="Q844">
            <v>182.8</v>
          </cell>
          <cell r="T844">
            <v>1776.69</v>
          </cell>
          <cell r="V844">
            <v>0.04</v>
          </cell>
          <cell r="Y844">
            <v>-0.01</v>
          </cell>
          <cell r="Z844">
            <v>1.99</v>
          </cell>
          <cell r="AC844">
            <v>0.34</v>
          </cell>
          <cell r="AE844">
            <v>2.81</v>
          </cell>
          <cell r="AM844">
            <v>1.24</v>
          </cell>
          <cell r="AR844">
            <v>5.62</v>
          </cell>
        </row>
        <row r="845">
          <cell r="F845" t="str">
            <v>FD_IMP_DIF_CA</v>
          </cell>
          <cell r="G845">
            <v>12.33</v>
          </cell>
          <cell r="H845">
            <v>2.25</v>
          </cell>
          <cell r="I845">
            <v>12.79</v>
          </cell>
          <cell r="J845">
            <v>0</v>
          </cell>
          <cell r="K845">
            <v>0.71</v>
          </cell>
          <cell r="L845">
            <v>42.2</v>
          </cell>
          <cell r="M845">
            <v>516.98</v>
          </cell>
          <cell r="O845">
            <v>30.6</v>
          </cell>
          <cell r="P845">
            <v>7.09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FD_IMP_DIF_CA.ACC</v>
          </cell>
          <cell r="G846">
            <v>9530</v>
          </cell>
          <cell r="H846">
            <v>0.17</v>
          </cell>
          <cell r="I846">
            <v>1817</v>
          </cell>
          <cell r="J846">
            <v>991</v>
          </cell>
          <cell r="K846">
            <v>14564</v>
          </cell>
          <cell r="L846">
            <v>38.31</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FD_IMP_DIF_CA.APE</v>
          </cell>
          <cell r="G847">
            <v>97</v>
          </cell>
          <cell r="H847">
            <v>2.08</v>
          </cell>
          <cell r="I847">
            <v>21</v>
          </cell>
          <cell r="J847">
            <v>0</v>
          </cell>
          <cell r="K847">
            <v>0.71</v>
          </cell>
          <cell r="L847">
            <v>64.62</v>
          </cell>
          <cell r="M847">
            <v>357.24</v>
          </cell>
          <cell r="O847">
            <v>30.6</v>
          </cell>
          <cell r="P847">
            <v>6.53</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FD_IMP_DIF_CA.CHI</v>
          </cell>
          <cell r="G848">
            <v>4849</v>
          </cell>
          <cell r="H848">
            <v>2.25</v>
          </cell>
          <cell r="I848">
            <v>894</v>
          </cell>
          <cell r="J848">
            <v>0</v>
          </cell>
          <cell r="K848">
            <v>0.71</v>
          </cell>
          <cell r="L848">
            <v>14928</v>
          </cell>
          <cell r="M848">
            <v>516.98</v>
          </cell>
          <cell r="O848">
            <v>-0.62</v>
          </cell>
          <cell r="P848">
            <v>7.09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FD_IMP_DIF_CA.MOV</v>
          </cell>
          <cell r="G849">
            <v>3868</v>
          </cell>
          <cell r="H849">
            <v>1032</v>
          </cell>
          <cell r="I849">
            <v>818</v>
          </cell>
          <cell r="J849">
            <v>445</v>
          </cell>
          <cell r="K849">
            <v>6163</v>
          </cell>
          <cell r="L849">
            <v>139</v>
          </cell>
          <cell r="M849">
            <v>-6.99</v>
          </cell>
          <cell r="O849">
            <v>30.6</v>
          </cell>
          <cell r="P849">
            <v>7.29</v>
          </cell>
          <cell r="Q849">
            <v>-1.62</v>
          </cell>
          <cell r="S849">
            <v>-3.34</v>
          </cell>
          <cell r="T849">
            <v>44.99</v>
          </cell>
          <cell r="AE849">
            <v>-11.95</v>
          </cell>
          <cell r="AR849">
            <v>-23.9</v>
          </cell>
        </row>
        <row r="850">
          <cell r="F850" t="str">
            <v>FD_IMP_DIF_CA.STO</v>
          </cell>
          <cell r="G850">
            <v>716</v>
          </cell>
          <cell r="H850">
            <v>2.25</v>
          </cell>
          <cell r="I850">
            <v>84</v>
          </cell>
          <cell r="J850">
            <v>0</v>
          </cell>
          <cell r="K850">
            <v>0.71</v>
          </cell>
          <cell r="L850">
            <v>7326</v>
          </cell>
          <cell r="M850">
            <v>516.98</v>
          </cell>
          <cell r="N850">
            <v>67.8</v>
          </cell>
          <cell r="O850">
            <v>32.79</v>
          </cell>
          <cell r="P850">
            <v>7.09</v>
          </cell>
          <cell r="Q850">
            <v>891.51</v>
          </cell>
          <cell r="R850">
            <v>0.78</v>
          </cell>
          <cell r="S850">
            <v>9.52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FD_IMP_DIF_CA.UTI</v>
          </cell>
          <cell r="G851">
            <v>9525</v>
          </cell>
          <cell r="H851">
            <v>2213.0500000000002</v>
          </cell>
          <cell r="I851">
            <v>1812</v>
          </cell>
          <cell r="J851">
            <v>989.79</v>
          </cell>
          <cell r="K851">
            <v>14539.84</v>
          </cell>
          <cell r="L851">
            <v>6444</v>
          </cell>
          <cell r="M851">
            <v>0.35</v>
          </cell>
          <cell r="N851">
            <v>32.729999999999997</v>
          </cell>
          <cell r="O851">
            <v>24.97</v>
          </cell>
          <cell r="P851">
            <v>2.92</v>
          </cell>
          <cell r="Q851">
            <v>9.73</v>
          </cell>
          <cell r="R851">
            <v>9.6999999999999993</v>
          </cell>
          <cell r="S851">
            <v>0.57999999999999996</v>
          </cell>
          <cell r="T851">
            <v>1268.4100000000001</v>
          </cell>
          <cell r="AE851">
            <v>10.08</v>
          </cell>
          <cell r="AR851">
            <v>20.16</v>
          </cell>
        </row>
        <row r="852">
          <cell r="F852" t="str">
            <v>FD_IMPO_TOT</v>
          </cell>
          <cell r="G852">
            <v>97</v>
          </cell>
          <cell r="H852">
            <v>12.79</v>
          </cell>
          <cell r="I852">
            <v>21</v>
          </cell>
          <cell r="J852">
            <v>-54.87</v>
          </cell>
          <cell r="K852">
            <v>0.71</v>
          </cell>
          <cell r="L852">
            <v>1019</v>
          </cell>
          <cell r="M852">
            <v>1100.46</v>
          </cell>
          <cell r="N852">
            <v>0.43</v>
          </cell>
          <cell r="O852">
            <v>0.22</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FD_IMPO_TOT.ACC</v>
          </cell>
          <cell r="G853">
            <v>4847.5</v>
          </cell>
          <cell r="H853">
            <v>0.48</v>
          </cell>
          <cell r="I853">
            <v>892</v>
          </cell>
          <cell r="J853">
            <v>494.79</v>
          </cell>
          <cell r="K853">
            <v>7229.65</v>
          </cell>
          <cell r="L853">
            <v>14903.84</v>
          </cell>
          <cell r="M853">
            <v>197.07</v>
          </cell>
          <cell r="N853">
            <v>0.03</v>
          </cell>
          <cell r="O853">
            <v>0.02</v>
          </cell>
          <cell r="P853">
            <v>-0.34</v>
          </cell>
          <cell r="Q853">
            <v>18.239999999999998</v>
          </cell>
          <cell r="R853">
            <v>0.28000000000000003</v>
          </cell>
          <cell r="S853">
            <v>0.15</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FD_IMPO_TOT.APE</v>
          </cell>
          <cell r="G854">
            <v>3856.5</v>
          </cell>
          <cell r="H854">
            <v>12.5</v>
          </cell>
          <cell r="I854">
            <v>815</v>
          </cell>
          <cell r="J854">
            <v>-54.87</v>
          </cell>
          <cell r="K854">
            <v>0.71</v>
          </cell>
          <cell r="L854">
            <v>139</v>
          </cell>
          <cell r="M854">
            <v>910.73</v>
          </cell>
          <cell r="N854">
            <v>0.4</v>
          </cell>
          <cell r="O854">
            <v>0.2</v>
          </cell>
          <cell r="P854">
            <v>0.32</v>
          </cell>
          <cell r="Q854">
            <v>1472.72</v>
          </cell>
          <cell r="R854">
            <v>0.5</v>
          </cell>
          <cell r="S854">
            <v>12.71</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FD_IMPO_TOT.CHI</v>
          </cell>
          <cell r="G855">
            <v>724</v>
          </cell>
          <cell r="H855">
            <v>12.79</v>
          </cell>
          <cell r="I855">
            <v>84</v>
          </cell>
          <cell r="J855">
            <v>-54.87</v>
          </cell>
          <cell r="K855">
            <v>0.71</v>
          </cell>
          <cell r="L855">
            <v>7309.65</v>
          </cell>
          <cell r="M855">
            <v>1100.46</v>
          </cell>
          <cell r="N855">
            <v>0.43</v>
          </cell>
          <cell r="O855">
            <v>0.22</v>
          </cell>
          <cell r="P855">
            <v>0.96</v>
          </cell>
          <cell r="Q855">
            <v>1477.71</v>
          </cell>
          <cell r="R855">
            <v>0.78</v>
          </cell>
          <cell r="S855">
            <v>9.52</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FD_IMPO_TOT.MOV</v>
          </cell>
          <cell r="G856">
            <v>19.989999999999998</v>
          </cell>
          <cell r="H856">
            <v>1030.19</v>
          </cell>
          <cell r="I856">
            <v>13.65</v>
          </cell>
          <cell r="J856">
            <v>13.49</v>
          </cell>
          <cell r="K856">
            <v>47.13</v>
          </cell>
          <cell r="L856">
            <v>6430.69</v>
          </cell>
          <cell r="M856">
            <v>-6.99</v>
          </cell>
          <cell r="N856">
            <v>67.8</v>
          </cell>
          <cell r="O856">
            <v>32.79</v>
          </cell>
          <cell r="P856">
            <v>6.5</v>
          </cell>
          <cell r="Q856">
            <v>-3.52</v>
          </cell>
          <cell r="R856">
            <v>43.69</v>
          </cell>
          <cell r="S856">
            <v>-3.34</v>
          </cell>
          <cell r="T856">
            <v>2921.09</v>
          </cell>
          <cell r="AA856">
            <v>0.56000000000000005</v>
          </cell>
          <cell r="AC856">
            <v>-12.57</v>
          </cell>
          <cell r="AE856">
            <v>26.71</v>
          </cell>
          <cell r="AI856">
            <v>-0.48</v>
          </cell>
          <cell r="AM856">
            <v>65.849999999999994</v>
          </cell>
          <cell r="AP856">
            <v>1.9</v>
          </cell>
          <cell r="AR856">
            <v>68.12</v>
          </cell>
        </row>
        <row r="857">
          <cell r="F857" t="str">
            <v>FD_IMPO_TOT.STO</v>
          </cell>
          <cell r="G857">
            <v>1.93</v>
          </cell>
          <cell r="H857">
            <v>12.79</v>
          </cell>
          <cell r="I857">
            <v>2.5299999999999998</v>
          </cell>
          <cell r="J857">
            <v>-54.87</v>
          </cell>
          <cell r="K857">
            <v>0.71</v>
          </cell>
          <cell r="L857">
            <v>1024.5</v>
          </cell>
          <cell r="M857">
            <v>1100.46</v>
          </cell>
          <cell r="N857">
            <v>0.43</v>
          </cell>
          <cell r="O857">
            <v>0.22</v>
          </cell>
          <cell r="P857">
            <v>0.96</v>
          </cell>
          <cell r="Q857">
            <v>1477.71</v>
          </cell>
          <cell r="R857">
            <v>0.78</v>
          </cell>
          <cell r="S857">
            <v>9.52</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FD_IMPO_TOT.UTI</v>
          </cell>
          <cell r="G858">
            <v>11.73</v>
          </cell>
          <cell r="H858">
            <v>0.19</v>
          </cell>
          <cell r="I858">
            <v>6.42</v>
          </cell>
          <cell r="J858">
            <v>5.95</v>
          </cell>
          <cell r="K858">
            <v>24.1</v>
          </cell>
          <cell r="L858">
            <v>47.13</v>
          </cell>
          <cell r="M858">
            <v>0.35</v>
          </cell>
          <cell r="N858">
            <v>991</v>
          </cell>
          <cell r="O858">
            <v>212</v>
          </cell>
          <cell r="P858">
            <v>-0.98</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FD_ON_DIV_TOT</v>
          </cell>
          <cell r="G859">
            <v>4.53</v>
          </cell>
          <cell r="H859">
            <v>12.79</v>
          </cell>
          <cell r="I859">
            <v>4.7</v>
          </cell>
          <cell r="J859">
            <v>-54.87</v>
          </cell>
          <cell r="K859">
            <v>0.71</v>
          </cell>
          <cell r="L859">
            <v>6.71</v>
          </cell>
          <cell r="M859">
            <v>1100.46</v>
          </cell>
          <cell r="N859">
            <v>0.43</v>
          </cell>
          <cell r="O859">
            <v>0.22</v>
          </cell>
          <cell r="P859">
            <v>0.96</v>
          </cell>
          <cell r="Q859">
            <v>1477.71</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FD_ON_PART</v>
          </cell>
          <cell r="G860">
            <v>1.79</v>
          </cell>
          <cell r="I860">
            <v>6.42</v>
          </cell>
          <cell r="J860">
            <v>5.95</v>
          </cell>
          <cell r="K860">
            <v>1.79</v>
          </cell>
          <cell r="L860">
            <v>24.1</v>
          </cell>
          <cell r="O860">
            <v>0</v>
          </cell>
          <cell r="T860">
            <v>1.31</v>
          </cell>
          <cell r="AE860">
            <v>0</v>
          </cell>
          <cell r="AR860">
            <v>0</v>
          </cell>
        </row>
        <row r="861">
          <cell r="F861" t="str">
            <v>FD_ON_PART.APE</v>
          </cell>
          <cell r="G861">
            <v>7.89</v>
          </cell>
          <cell r="I861">
            <v>8.85</v>
          </cell>
          <cell r="J861">
            <v>3.88</v>
          </cell>
          <cell r="K861">
            <v>20.62</v>
          </cell>
          <cell r="L861">
            <v>14.51</v>
          </cell>
          <cell r="O861">
            <v>0</v>
          </cell>
          <cell r="Q861">
            <v>1.35</v>
          </cell>
          <cell r="T861">
            <v>1.35</v>
          </cell>
          <cell r="AE861">
            <v>0</v>
          </cell>
          <cell r="AR861">
            <v>0</v>
          </cell>
        </row>
        <row r="862">
          <cell r="F862" t="str">
            <v>FD_ON_PART.CHI</v>
          </cell>
          <cell r="G862">
            <v>4.1900000000000004</v>
          </cell>
          <cell r="I862">
            <v>5.1100000000000003</v>
          </cell>
          <cell r="J862">
            <v>1067.73</v>
          </cell>
          <cell r="K862">
            <v>9.3000000000000007</v>
          </cell>
          <cell r="L862">
            <v>1.79</v>
          </cell>
          <cell r="O862">
            <v>0</v>
          </cell>
          <cell r="P862">
            <v>7.0000000000000007E-2</v>
          </cell>
          <cell r="Q862">
            <v>1.35</v>
          </cell>
          <cell r="T862">
            <v>3.74</v>
          </cell>
          <cell r="AE862">
            <v>0</v>
          </cell>
          <cell r="AR862">
            <v>0</v>
          </cell>
        </row>
        <row r="863">
          <cell r="F863" t="str">
            <v>FD_ON_PART.STO</v>
          </cell>
          <cell r="G863">
            <v>3.7</v>
          </cell>
          <cell r="I863">
            <v>3.74</v>
          </cell>
          <cell r="J863">
            <v>3.88</v>
          </cell>
          <cell r="K863">
            <v>11.32</v>
          </cell>
          <cell r="L863">
            <v>20.62</v>
          </cell>
          <cell r="O863">
            <v>0</v>
          </cell>
          <cell r="P863">
            <v>7.0000000000000007E-2</v>
          </cell>
          <cell r="T863">
            <v>1.08</v>
          </cell>
          <cell r="AE863">
            <v>0</v>
          </cell>
          <cell r="AR863">
            <v>0</v>
          </cell>
        </row>
        <row r="864">
          <cell r="F864" t="str">
            <v>FD_PIA_GR</v>
          </cell>
          <cell r="G864">
            <v>3.84</v>
          </cell>
          <cell r="I864">
            <v>4.3499999999999996</v>
          </cell>
          <cell r="J864">
            <v>-299.20999999999998</v>
          </cell>
          <cell r="K864">
            <v>11.44</v>
          </cell>
          <cell r="L864">
            <v>9.3000000000000007</v>
          </cell>
          <cell r="M864">
            <v>169.1</v>
          </cell>
          <cell r="O864">
            <v>0.8</v>
          </cell>
          <cell r="P864">
            <v>7.0000000000000007E-2</v>
          </cell>
          <cell r="Q864">
            <v>80.45</v>
          </cell>
          <cell r="S864">
            <v>8.0399999999999991</v>
          </cell>
          <cell r="T864">
            <v>3.74</v>
          </cell>
          <cell r="V864">
            <v>3.56</v>
          </cell>
          <cell r="Z864">
            <v>4.4800000000000004</v>
          </cell>
          <cell r="AC864">
            <v>34.19</v>
          </cell>
          <cell r="AF864">
            <v>-299.20999999999998</v>
          </cell>
          <cell r="AR864">
            <v>-298.60000000000002</v>
          </cell>
        </row>
        <row r="865">
          <cell r="F865" t="str">
            <v>FD_PIA_GR.ACC</v>
          </cell>
          <cell r="G865">
            <v>11697.79</v>
          </cell>
          <cell r="I865">
            <v>1130.3699999999999</v>
          </cell>
          <cell r="J865">
            <v>-2.75</v>
          </cell>
          <cell r="K865">
            <v>13660.37</v>
          </cell>
          <cell r="L865">
            <v>11.32</v>
          </cell>
          <cell r="M865">
            <v>1.42</v>
          </cell>
          <cell r="Q865">
            <v>0.74</v>
          </cell>
          <cell r="S865">
            <v>0.06</v>
          </cell>
          <cell r="T865">
            <v>1.4</v>
          </cell>
          <cell r="V865">
            <v>0.03</v>
          </cell>
          <cell r="Z865">
            <v>0.04</v>
          </cell>
          <cell r="AC865">
            <v>0.31</v>
          </cell>
          <cell r="AF865">
            <v>-2.75</v>
          </cell>
          <cell r="AR865">
            <v>-2.9</v>
          </cell>
        </row>
        <row r="866">
          <cell r="F866" t="str">
            <v>FD_PIA_GR.ACC.CORPORATE</v>
          </cell>
          <cell r="G866">
            <v>4316.9399999999996</v>
          </cell>
          <cell r="I866">
            <v>89.5</v>
          </cell>
          <cell r="J866">
            <v>709.97</v>
          </cell>
          <cell r="K866">
            <v>5116.41</v>
          </cell>
          <cell r="L866">
            <v>11.44</v>
          </cell>
          <cell r="M866">
            <v>1.42</v>
          </cell>
          <cell r="Q866">
            <v>0.74</v>
          </cell>
          <cell r="S866">
            <v>0.06</v>
          </cell>
          <cell r="T866">
            <v>1.39</v>
          </cell>
          <cell r="V866">
            <v>0.03</v>
          </cell>
          <cell r="Z866">
            <v>0.04</v>
          </cell>
          <cell r="AC866">
            <v>0.31</v>
          </cell>
          <cell r="AR866">
            <v>2.6</v>
          </cell>
        </row>
        <row r="867">
          <cell r="F867" t="str">
            <v>FD_PIA_GR.ACC.EN_DISTR</v>
          </cell>
          <cell r="G867">
            <v>38.61</v>
          </cell>
          <cell r="I867">
            <v>2.33</v>
          </cell>
          <cell r="J867">
            <v>-1.56</v>
          </cell>
          <cell r="K867">
            <v>44.11</v>
          </cell>
          <cell r="L867">
            <v>13660.37</v>
          </cell>
          <cell r="T867">
            <v>0.01</v>
          </cell>
          <cell r="AF867">
            <v>-1.56</v>
          </cell>
          <cell r="AR867">
            <v>-3.12</v>
          </cell>
        </row>
        <row r="868">
          <cell r="F868" t="str">
            <v>FD_PIA_GR.ACC.EN_PROD</v>
          </cell>
          <cell r="G868">
            <v>6802.37</v>
          </cell>
          <cell r="I868">
            <v>1038.54</v>
          </cell>
          <cell r="J868">
            <v>-0.74</v>
          </cell>
          <cell r="K868">
            <v>7959.98</v>
          </cell>
          <cell r="L868">
            <v>5116.41</v>
          </cell>
          <cell r="M868">
            <v>0.02</v>
          </cell>
          <cell r="N868">
            <v>0.55000000000000004</v>
          </cell>
          <cell r="O868">
            <v>0.22</v>
          </cell>
          <cell r="P868">
            <v>0.02</v>
          </cell>
          <cell r="T868">
            <v>5.56</v>
          </cell>
          <cell r="AF868">
            <v>-0.74</v>
          </cell>
          <cell r="AR868">
            <v>-1.48</v>
          </cell>
        </row>
        <row r="869">
          <cell r="F869" t="str">
            <v>FD_PIA_GR.ACC.ENEL_IT</v>
          </cell>
          <cell r="G869">
            <v>539.87</v>
          </cell>
          <cell r="I869">
            <v>2.33</v>
          </cell>
          <cell r="J869">
            <v>-7.0000000000000007E-2</v>
          </cell>
          <cell r="K869">
            <v>539.87</v>
          </cell>
          <cell r="L869">
            <v>44.11</v>
          </cell>
          <cell r="N869">
            <v>0.52</v>
          </cell>
          <cell r="T869">
            <v>4.0199999999999996</v>
          </cell>
          <cell r="AF869">
            <v>-7.0000000000000007E-2</v>
          </cell>
          <cell r="AR869">
            <v>-0.14000000000000001</v>
          </cell>
        </row>
        <row r="870">
          <cell r="F870" t="str">
            <v>FD_PIA_GR.ACC.ERGA</v>
          </cell>
          <cell r="G870">
            <v>6249.04</v>
          </cell>
          <cell r="I870">
            <v>1956.95</v>
          </cell>
          <cell r="J870">
            <v>-0.03</v>
          </cell>
          <cell r="K870">
            <v>8411.14</v>
          </cell>
          <cell r="L870">
            <v>7959.98</v>
          </cell>
          <cell r="T870">
            <v>0.01</v>
          </cell>
          <cell r="AF870">
            <v>-0.03</v>
          </cell>
          <cell r="AR870">
            <v>-0.06</v>
          </cell>
        </row>
        <row r="871">
          <cell r="F871" t="str">
            <v>FD_PIA_GR.ACC.SEI</v>
          </cell>
          <cell r="G871">
            <v>2081.21</v>
          </cell>
          <cell r="I871">
            <v>9.99</v>
          </cell>
          <cell r="J871">
            <v>-0.04</v>
          </cell>
          <cell r="K871">
            <v>2091.1999999999998</v>
          </cell>
          <cell r="L871">
            <v>539.87</v>
          </cell>
          <cell r="O871">
            <v>0.04</v>
          </cell>
          <cell r="T871">
            <v>0.18</v>
          </cell>
          <cell r="AF871">
            <v>-0.04</v>
          </cell>
          <cell r="AR871">
            <v>-0.08</v>
          </cell>
        </row>
        <row r="872">
          <cell r="F872" t="str">
            <v>FD_PIA_GR.ACC.TERNA</v>
          </cell>
          <cell r="G872">
            <v>4167.83</v>
          </cell>
          <cell r="I872">
            <v>1946.96</v>
          </cell>
          <cell r="J872">
            <v>-0.31</v>
          </cell>
          <cell r="K872">
            <v>6319.94</v>
          </cell>
          <cell r="L872">
            <v>8411.14</v>
          </cell>
          <cell r="M872">
            <v>0.02</v>
          </cell>
          <cell r="N872">
            <v>0.03</v>
          </cell>
          <cell r="O872">
            <v>0.1</v>
          </cell>
          <cell r="T872">
            <v>1.21</v>
          </cell>
          <cell r="AF872">
            <v>-0.31</v>
          </cell>
          <cell r="AR872">
            <v>-0.62</v>
          </cell>
        </row>
        <row r="873">
          <cell r="F873" t="str">
            <v>FD_PIA_GR.APE</v>
          </cell>
          <cell r="G873">
            <v>17946.830000000002</v>
          </cell>
          <cell r="I873">
            <v>3087.32</v>
          </cell>
          <cell r="J873">
            <v>-300.27</v>
          </cell>
          <cell r="K873">
            <v>22071.51</v>
          </cell>
          <cell r="L873">
            <v>2091.1999999999998</v>
          </cell>
          <cell r="M873">
            <v>169.84</v>
          </cell>
          <cell r="Q873">
            <v>80.7</v>
          </cell>
          <cell r="S873">
            <v>8.24</v>
          </cell>
          <cell r="T873">
            <v>0.04</v>
          </cell>
          <cell r="V873">
            <v>3.58</v>
          </cell>
          <cell r="Z873">
            <v>4.5</v>
          </cell>
          <cell r="AC873">
            <v>34.33</v>
          </cell>
          <cell r="AF873">
            <v>-300.27</v>
          </cell>
          <cell r="AR873">
            <v>-299.35000000000002</v>
          </cell>
        </row>
        <row r="874">
          <cell r="F874" t="str">
            <v>FD_PIA_GR.APE.CORPORATE</v>
          </cell>
          <cell r="G874">
            <v>1.72</v>
          </cell>
          <cell r="I874">
            <v>1.92</v>
          </cell>
          <cell r="J874">
            <v>1.32</v>
          </cell>
          <cell r="K874">
            <v>4.96</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FD_PIA_GR.APE.EN_DISTR</v>
          </cell>
          <cell r="G875">
            <v>64.36</v>
          </cell>
          <cell r="I875">
            <v>35.869999999999997</v>
          </cell>
          <cell r="J875">
            <v>-169.84</v>
          </cell>
          <cell r="K875">
            <v>181.47</v>
          </cell>
          <cell r="L875">
            <v>22071.51</v>
          </cell>
          <cell r="O875">
            <v>0.04</v>
          </cell>
          <cell r="T875">
            <v>0.22</v>
          </cell>
          <cell r="AF875">
            <v>-169.84</v>
          </cell>
          <cell r="AR875">
            <v>-339.68</v>
          </cell>
        </row>
        <row r="876">
          <cell r="F876" t="str">
            <v>FD_PIA_GR.APE.EN_PROD</v>
          </cell>
          <cell r="G876">
            <v>25.02</v>
          </cell>
          <cell r="I876">
            <v>3.04</v>
          </cell>
          <cell r="J876">
            <v>-80.7</v>
          </cell>
          <cell r="K876">
            <v>95.5</v>
          </cell>
          <cell r="L876">
            <v>4.96</v>
          </cell>
          <cell r="M876">
            <v>11.96</v>
          </cell>
          <cell r="N876">
            <v>18.170000000000002</v>
          </cell>
          <cell r="O876">
            <v>0.51</v>
          </cell>
          <cell r="P876">
            <v>10.89</v>
          </cell>
          <cell r="R876">
            <v>9.3000000000000007</v>
          </cell>
          <cell r="T876">
            <v>337.21</v>
          </cell>
          <cell r="AF876">
            <v>-80.7</v>
          </cell>
          <cell r="AR876">
            <v>-161.4</v>
          </cell>
        </row>
        <row r="877">
          <cell r="F877" t="str">
            <v>FD_PIA_GR.APE.ENEL_IT</v>
          </cell>
          <cell r="G877">
            <v>0.35</v>
          </cell>
          <cell r="I877">
            <v>0.08</v>
          </cell>
          <cell r="J877">
            <v>-7.31</v>
          </cell>
          <cell r="K877">
            <v>0.71</v>
          </cell>
          <cell r="L877">
            <v>181.47</v>
          </cell>
          <cell r="M877">
            <v>11.96</v>
          </cell>
          <cell r="N877">
            <v>18.170000000000002</v>
          </cell>
          <cell r="O877">
            <v>0.55000000000000004</v>
          </cell>
          <cell r="P877">
            <v>10.89</v>
          </cell>
          <cell r="R877">
            <v>9.3000000000000007</v>
          </cell>
          <cell r="T877">
            <v>337.43</v>
          </cell>
          <cell r="AF877">
            <v>-7.31</v>
          </cell>
          <cell r="AR877">
            <v>-14.62</v>
          </cell>
        </row>
        <row r="878">
          <cell r="F878" t="str">
            <v>FD_PIA_GR.APE.ERGA</v>
          </cell>
          <cell r="G878">
            <v>35.869999999999997</v>
          </cell>
          <cell r="I878">
            <v>32.74</v>
          </cell>
          <cell r="J878">
            <v>-3.58</v>
          </cell>
          <cell r="K878">
            <v>82.14</v>
          </cell>
          <cell r="L878">
            <v>95.5</v>
          </cell>
          <cell r="M878">
            <v>0.06</v>
          </cell>
          <cell r="N878">
            <v>1</v>
          </cell>
          <cell r="O878">
            <v>0.45</v>
          </cell>
          <cell r="P878">
            <v>10.64</v>
          </cell>
          <cell r="T878">
            <v>57.16</v>
          </cell>
          <cell r="AF878">
            <v>-3.58</v>
          </cell>
          <cell r="AR878">
            <v>-7.16</v>
          </cell>
        </row>
        <row r="879">
          <cell r="F879" t="str">
            <v>FD_PIA_GR.APE.SEI</v>
          </cell>
          <cell r="G879">
            <v>3.12</v>
          </cell>
          <cell r="I879">
            <v>0.08</v>
          </cell>
          <cell r="J879">
            <v>-4.51</v>
          </cell>
          <cell r="K879">
            <v>3.12</v>
          </cell>
          <cell r="L879">
            <v>0.71</v>
          </cell>
          <cell r="M879">
            <v>0.1</v>
          </cell>
          <cell r="N879">
            <v>0.1</v>
          </cell>
          <cell r="O879">
            <v>0.11</v>
          </cell>
          <cell r="P879">
            <v>0.22</v>
          </cell>
          <cell r="T879">
            <v>4.9800000000000004</v>
          </cell>
          <cell r="AF879">
            <v>-4.51</v>
          </cell>
          <cell r="AR879">
            <v>-9.02</v>
          </cell>
        </row>
        <row r="880">
          <cell r="F880" t="str">
            <v>FD_PIA_GR.APE.TERNA</v>
          </cell>
          <cell r="G880">
            <v>35.65</v>
          </cell>
          <cell r="I880">
            <v>64.13</v>
          </cell>
          <cell r="J880">
            <v>-34.33</v>
          </cell>
          <cell r="K880">
            <v>118.54</v>
          </cell>
          <cell r="L880">
            <v>82.14</v>
          </cell>
          <cell r="M880">
            <v>10.16</v>
          </cell>
          <cell r="N880">
            <v>11.28</v>
          </cell>
          <cell r="T880">
            <v>231.5</v>
          </cell>
          <cell r="AF880">
            <v>-34.33</v>
          </cell>
          <cell r="AR880">
            <v>-68.66</v>
          </cell>
        </row>
        <row r="881">
          <cell r="F881" t="str">
            <v>FD_PIA_GR.CHI</v>
          </cell>
          <cell r="G881">
            <v>11.91</v>
          </cell>
          <cell r="I881">
            <v>0.34</v>
          </cell>
          <cell r="J881">
            <v>-299.20999999999998</v>
          </cell>
          <cell r="K881">
            <v>12.25</v>
          </cell>
          <cell r="L881">
            <v>3.12</v>
          </cell>
          <cell r="M881">
            <v>169.1</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FD_PIA_GR.CHI.CORPORATE</v>
          </cell>
          <cell r="G882">
            <v>23.74</v>
          </cell>
          <cell r="I882">
            <v>63.79</v>
          </cell>
          <cell r="J882">
            <v>18.760000000000002</v>
          </cell>
          <cell r="K882">
            <v>106.29</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FD_PIA_GR.CHI.EN_DISTR</v>
          </cell>
          <cell r="G883">
            <v>46108.5</v>
          </cell>
          <cell r="I883">
            <v>34982.58</v>
          </cell>
          <cell r="J883">
            <v>-169.24</v>
          </cell>
          <cell r="K883">
            <v>117422.63</v>
          </cell>
          <cell r="L883">
            <v>12.25</v>
          </cell>
          <cell r="T883">
            <v>0.56999999999999995</v>
          </cell>
          <cell r="AF883">
            <v>-169.24</v>
          </cell>
          <cell r="AR883">
            <v>-338.48</v>
          </cell>
        </row>
        <row r="884">
          <cell r="F884" t="str">
            <v>FD_PIA_GR.CHI.EN_PROD</v>
          </cell>
          <cell r="G884">
            <v>5552.82</v>
          </cell>
          <cell r="I884">
            <v>5382.75</v>
          </cell>
          <cell r="J884">
            <v>-80.45</v>
          </cell>
          <cell r="K884">
            <v>17405.5</v>
          </cell>
          <cell r="L884">
            <v>106.29</v>
          </cell>
          <cell r="N884">
            <v>0.01</v>
          </cell>
          <cell r="T884">
            <v>0.04</v>
          </cell>
          <cell r="AF884">
            <v>-80.45</v>
          </cell>
          <cell r="AR884">
            <v>-160.9</v>
          </cell>
        </row>
        <row r="885">
          <cell r="F885" t="str">
            <v>FD_PIA_GR.CHI.ENEL_IT</v>
          </cell>
          <cell r="G885">
            <v>35170.81</v>
          </cell>
          <cell r="I885">
            <v>29580.87</v>
          </cell>
          <cell r="J885">
            <v>-7.29</v>
          </cell>
          <cell r="K885">
            <v>94596.7</v>
          </cell>
          <cell r="L885">
            <v>117422.63</v>
          </cell>
          <cell r="M885">
            <v>10.1</v>
          </cell>
          <cell r="N885">
            <v>11.13</v>
          </cell>
          <cell r="T885">
            <v>221.14</v>
          </cell>
          <cell r="AF885">
            <v>-7.29</v>
          </cell>
          <cell r="AR885">
            <v>-14.58</v>
          </cell>
        </row>
        <row r="886">
          <cell r="F886" t="str">
            <v>FD_PIA_GR.CHI.ERGA</v>
          </cell>
          <cell r="G886">
            <v>18.829999999999998</v>
          </cell>
          <cell r="I886">
            <v>18.97</v>
          </cell>
          <cell r="J886">
            <v>-3.56</v>
          </cell>
          <cell r="K886">
            <v>54.4</v>
          </cell>
          <cell r="L886">
            <v>17405.5</v>
          </cell>
          <cell r="N886">
            <v>0.03</v>
          </cell>
          <cell r="T886">
            <v>0.28000000000000003</v>
          </cell>
          <cell r="AF886">
            <v>-3.56</v>
          </cell>
          <cell r="AR886">
            <v>-7.12</v>
          </cell>
        </row>
        <row r="887">
          <cell r="F887" t="str">
            <v>FD_PIA_GR.CHI.SEI</v>
          </cell>
          <cell r="G887">
            <v>5366.04</v>
          </cell>
          <cell r="I887">
            <v>29580.87</v>
          </cell>
          <cell r="J887">
            <v>-4.4800000000000004</v>
          </cell>
          <cell r="K887">
            <v>5366.04</v>
          </cell>
          <cell r="L887">
            <v>94596.7</v>
          </cell>
          <cell r="T887">
            <v>0.17</v>
          </cell>
          <cell r="AF887">
            <v>-4.4800000000000004</v>
          </cell>
          <cell r="AR887">
            <v>-8.9600000000000009</v>
          </cell>
        </row>
        <row r="888">
          <cell r="F888" t="str">
            <v>FD_PIA_GR.CHI.TERNA</v>
          </cell>
          <cell r="G888">
            <v>36260.32</v>
          </cell>
          <cell r="I888">
            <v>39947.15</v>
          </cell>
          <cell r="J888">
            <v>-34.19</v>
          </cell>
          <cell r="K888">
            <v>94095.45</v>
          </cell>
          <cell r="L888">
            <v>54.4</v>
          </cell>
          <cell r="T888">
            <v>6.71</v>
          </cell>
          <cell r="AF888">
            <v>-34.19</v>
          </cell>
          <cell r="AR888">
            <v>-68.38</v>
          </cell>
        </row>
        <row r="889">
          <cell r="F889" t="str">
            <v>FD_PIA_GR.STO</v>
          </cell>
          <cell r="G889">
            <v>19563.849999999999</v>
          </cell>
          <cell r="I889">
            <v>22925.11</v>
          </cell>
          <cell r="J889">
            <v>-299.20999999999998</v>
          </cell>
          <cell r="K889">
            <v>42488.959999999999</v>
          </cell>
          <cell r="L889">
            <v>5366.04</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FD_PIA_GR.UTI</v>
          </cell>
          <cell r="G890">
            <v>16696.47</v>
          </cell>
          <cell r="I890">
            <v>17022.04</v>
          </cell>
          <cell r="J890">
            <v>-3.81</v>
          </cell>
          <cell r="K890">
            <v>51606.49</v>
          </cell>
          <cell r="L890">
            <v>94095.45</v>
          </cell>
          <cell r="M890">
            <v>2.16</v>
          </cell>
          <cell r="N890">
            <v>5.79</v>
          </cell>
          <cell r="Q890">
            <v>0.99</v>
          </cell>
          <cell r="R890">
            <v>9.3000000000000007</v>
          </cell>
          <cell r="S890">
            <v>0.09</v>
          </cell>
          <cell r="T890">
            <v>42.36</v>
          </cell>
          <cell r="V890">
            <v>0.05</v>
          </cell>
          <cell r="Z890">
            <v>0.06</v>
          </cell>
          <cell r="AC890">
            <v>0.45</v>
          </cell>
          <cell r="AF890">
            <v>-3.81</v>
          </cell>
          <cell r="AR890">
            <v>-3.82</v>
          </cell>
        </row>
        <row r="891">
          <cell r="F891" t="str">
            <v>FD_PIA_GR.UTI.CORPORATE</v>
          </cell>
          <cell r="G891">
            <v>3331.93</v>
          </cell>
          <cell r="I891">
            <v>299.91000000000003</v>
          </cell>
          <cell r="J891">
            <v>285.77999999999997</v>
          </cell>
          <cell r="K891">
            <v>3917.62</v>
          </cell>
          <cell r="L891">
            <v>42488.959999999999</v>
          </cell>
          <cell r="M891">
            <v>2.16</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FD_PIA_GR.UTI.EN_DISTR</v>
          </cell>
          <cell r="G892">
            <v>1502.3</v>
          </cell>
          <cell r="I892">
            <v>41.99</v>
          </cell>
          <cell r="J892">
            <v>-2.16</v>
          </cell>
          <cell r="K892">
            <v>1791.55</v>
          </cell>
          <cell r="L892">
            <v>51606.49</v>
          </cell>
          <cell r="O892">
            <v>0.01</v>
          </cell>
          <cell r="P892">
            <v>0.04</v>
          </cell>
          <cell r="T892">
            <v>2.1</v>
          </cell>
          <cell r="AF892">
            <v>-2.16</v>
          </cell>
          <cell r="AR892">
            <v>-4.32</v>
          </cell>
        </row>
        <row r="893">
          <cell r="F893" t="str">
            <v>FD_PIA_GR.UTI.EN_PROD</v>
          </cell>
          <cell r="G893">
            <v>12.88</v>
          </cell>
          <cell r="I893">
            <v>0.51</v>
          </cell>
          <cell r="J893">
            <v>-0.99</v>
          </cell>
          <cell r="K893">
            <v>14.02</v>
          </cell>
          <cell r="L893">
            <v>3917.62</v>
          </cell>
          <cell r="T893">
            <v>49.52</v>
          </cell>
          <cell r="AF893">
            <v>-0.99</v>
          </cell>
          <cell r="AR893">
            <v>-1.98</v>
          </cell>
        </row>
        <row r="894">
          <cell r="F894" t="str">
            <v>FD_PIA_GR.UTI.ENEL_IT</v>
          </cell>
          <cell r="G894">
            <v>1636.17</v>
          </cell>
          <cell r="I894">
            <v>257.42</v>
          </cell>
          <cell r="J894">
            <v>-0.09</v>
          </cell>
          <cell r="K894">
            <v>1931.48</v>
          </cell>
          <cell r="L894">
            <v>1791.55</v>
          </cell>
          <cell r="M894">
            <v>0.47</v>
          </cell>
          <cell r="N894">
            <v>0.18</v>
          </cell>
          <cell r="O894">
            <v>0.28000000000000003</v>
          </cell>
          <cell r="P894">
            <v>10.83</v>
          </cell>
          <cell r="T894">
            <v>27.47</v>
          </cell>
          <cell r="AF894">
            <v>-0.09</v>
          </cell>
          <cell r="AR894">
            <v>-0.18</v>
          </cell>
        </row>
        <row r="895">
          <cell r="F895" t="str">
            <v>FD_PIA_GR.UTI.ERGA</v>
          </cell>
          <cell r="G895">
            <v>180.58</v>
          </cell>
          <cell r="H895">
            <v>89.47</v>
          </cell>
          <cell r="I895">
            <v>0.51</v>
          </cell>
          <cell r="J895">
            <v>-0.05</v>
          </cell>
          <cell r="K895">
            <v>180.58</v>
          </cell>
          <cell r="L895">
            <v>14.02</v>
          </cell>
          <cell r="M895">
            <v>11.47</v>
          </cell>
          <cell r="N895">
            <v>17.440000000000001</v>
          </cell>
          <cell r="R895">
            <v>3.37</v>
          </cell>
          <cell r="T895">
            <v>246.63</v>
          </cell>
          <cell r="AF895">
            <v>-0.05</v>
          </cell>
          <cell r="AR895">
            <v>-0.1</v>
          </cell>
        </row>
        <row r="896">
          <cell r="F896" t="str">
            <v>FD_PIA_GR.UTI.SEI</v>
          </cell>
          <cell r="G896">
            <v>1368.95</v>
          </cell>
          <cell r="H896">
            <v>48.24</v>
          </cell>
          <cell r="I896">
            <v>430.2</v>
          </cell>
          <cell r="J896">
            <v>-7.0000000000000007E-2</v>
          </cell>
          <cell r="K896">
            <v>1843.63</v>
          </cell>
          <cell r="L896">
            <v>1931.48</v>
          </cell>
          <cell r="R896">
            <v>5.93</v>
          </cell>
          <cell r="T896">
            <v>5.93</v>
          </cell>
          <cell r="AF896">
            <v>-7.0000000000000007E-2</v>
          </cell>
          <cell r="AR896">
            <v>-0.14000000000000001</v>
          </cell>
        </row>
        <row r="897">
          <cell r="F897" t="str">
            <v>FD_PIA_GR.UTI.TERNA</v>
          </cell>
          <cell r="G897">
            <v>446.18</v>
          </cell>
          <cell r="H897">
            <v>11.62</v>
          </cell>
          <cell r="I897">
            <v>2.2200000000000002</v>
          </cell>
          <cell r="J897">
            <v>-0.45</v>
          </cell>
          <cell r="K897">
            <v>448.4</v>
          </cell>
          <cell r="L897">
            <v>180.58</v>
          </cell>
          <cell r="M897">
            <v>11.97</v>
          </cell>
          <cell r="N897">
            <v>18.170000000000002</v>
          </cell>
          <cell r="O897">
            <v>0.56000000000000005</v>
          </cell>
          <cell r="P897">
            <v>10.86</v>
          </cell>
          <cell r="R897">
            <v>9.3000000000000007</v>
          </cell>
          <cell r="T897">
            <v>337.4</v>
          </cell>
          <cell r="AF897">
            <v>-0.45</v>
          </cell>
          <cell r="AR897">
            <v>-0.9</v>
          </cell>
        </row>
        <row r="898">
          <cell r="F898" t="str">
            <v>FD_PIA_TOT</v>
          </cell>
          <cell r="G898">
            <v>922.77</v>
          </cell>
          <cell r="H898">
            <v>0.14000000000000001</v>
          </cell>
          <cell r="I898">
            <v>427.97</v>
          </cell>
          <cell r="J898">
            <v>74.47</v>
          </cell>
          <cell r="K898">
            <v>1395.22</v>
          </cell>
          <cell r="L898">
            <v>1843.63</v>
          </cell>
          <cell r="M898">
            <v>169.1</v>
          </cell>
          <cell r="N898">
            <v>0.55000000000000004</v>
          </cell>
          <cell r="O898">
            <v>0</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FD_PIA_TOT.ACC</v>
          </cell>
          <cell r="G899">
            <v>66.23</v>
          </cell>
          <cell r="H899">
            <v>59.25</v>
          </cell>
          <cell r="I899">
            <v>2.2200000000000002</v>
          </cell>
          <cell r="J899">
            <v>0.69</v>
          </cell>
          <cell r="K899">
            <v>248.47</v>
          </cell>
          <cell r="L899">
            <v>448.4</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FD_PIA_TOT.APE</v>
          </cell>
          <cell r="G900">
            <v>37.630000000000003</v>
          </cell>
          <cell r="H900">
            <v>0.14000000000000001</v>
          </cell>
          <cell r="I900">
            <v>32.83</v>
          </cell>
          <cell r="J900">
            <v>74.84</v>
          </cell>
          <cell r="K900">
            <v>132.97</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FD_PIA_TOT.CHI</v>
          </cell>
          <cell r="G901">
            <v>8.4700000000000006</v>
          </cell>
          <cell r="H901">
            <v>0.14000000000000001</v>
          </cell>
          <cell r="I901">
            <v>8.6</v>
          </cell>
          <cell r="J901">
            <v>74.47</v>
          </cell>
          <cell r="K901">
            <v>33.700000000000003</v>
          </cell>
          <cell r="L901">
            <v>278.10000000000002</v>
          </cell>
          <cell r="M901">
            <v>169.1</v>
          </cell>
          <cell r="O901">
            <v>0</v>
          </cell>
          <cell r="Q901">
            <v>80.45</v>
          </cell>
          <cell r="S901">
            <v>8.0399999999999991</v>
          </cell>
          <cell r="T901">
            <v>0.18</v>
          </cell>
          <cell r="V901">
            <v>3.56</v>
          </cell>
          <cell r="Z901">
            <v>4.4800000000000004</v>
          </cell>
          <cell r="AC901">
            <v>34.19</v>
          </cell>
          <cell r="AE901">
            <v>373.82</v>
          </cell>
          <cell r="AF901">
            <v>74.47</v>
          </cell>
          <cell r="AR901">
            <v>822.72</v>
          </cell>
        </row>
        <row r="902">
          <cell r="F902" t="str">
            <v>FD_PIA_TOT.STO</v>
          </cell>
          <cell r="G902">
            <v>7.79</v>
          </cell>
          <cell r="H902">
            <v>0.14000000000000001</v>
          </cell>
          <cell r="I902">
            <v>7.43</v>
          </cell>
          <cell r="J902">
            <v>74.47</v>
          </cell>
          <cell r="K902">
            <v>30.52</v>
          </cell>
          <cell r="L902">
            <v>132.97</v>
          </cell>
          <cell r="M902">
            <v>169.1</v>
          </cell>
          <cell r="N902">
            <v>0.03</v>
          </cell>
          <cell r="O902">
            <v>0</v>
          </cell>
          <cell r="Q902">
            <v>80.45</v>
          </cell>
          <cell r="S902">
            <v>8.0399999999999991</v>
          </cell>
          <cell r="T902">
            <v>1.21</v>
          </cell>
          <cell r="V902">
            <v>3.56</v>
          </cell>
          <cell r="Z902">
            <v>4.4800000000000004</v>
          </cell>
          <cell r="AC902">
            <v>34.19</v>
          </cell>
          <cell r="AE902">
            <v>373.82</v>
          </cell>
          <cell r="AF902">
            <v>74.47</v>
          </cell>
          <cell r="AR902">
            <v>822.72</v>
          </cell>
        </row>
        <row r="903">
          <cell r="F903" t="str">
            <v>FD_PIA_TOT.TRA</v>
          </cell>
          <cell r="G903">
            <v>12.33</v>
          </cell>
          <cell r="H903">
            <v>12.2</v>
          </cell>
          <cell r="I903">
            <v>12.79</v>
          </cell>
          <cell r="J903">
            <v>13.97</v>
          </cell>
          <cell r="K903">
            <v>51.29</v>
          </cell>
          <cell r="L903">
            <v>42.2</v>
          </cell>
          <cell r="S903">
            <v>-0.17</v>
          </cell>
          <cell r="T903">
            <v>0.04</v>
          </cell>
          <cell r="AR903">
            <v>-0.17</v>
          </cell>
        </row>
        <row r="904">
          <cell r="F904" t="str">
            <v>FD_PIA_TOT.UTI</v>
          </cell>
          <cell r="G904">
            <v>8.7899999999999991</v>
          </cell>
          <cell r="H904">
            <v>8.18</v>
          </cell>
          <cell r="I904">
            <v>8.5500000000000007</v>
          </cell>
          <cell r="J904">
            <v>1.06</v>
          </cell>
          <cell r="K904">
            <v>34.200000000000003</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FD_PIA_TZ</v>
          </cell>
          <cell r="G905">
            <v>9530</v>
          </cell>
          <cell r="H905">
            <v>0.14000000000000001</v>
          </cell>
          <cell r="I905">
            <v>1817</v>
          </cell>
          <cell r="J905">
            <v>373.68</v>
          </cell>
          <cell r="K905">
            <v>14564</v>
          </cell>
          <cell r="L905">
            <v>64.62</v>
          </cell>
          <cell r="O905">
            <v>0</v>
          </cell>
          <cell r="T905">
            <v>0.22</v>
          </cell>
          <cell r="AE905">
            <v>373.82</v>
          </cell>
          <cell r="AF905">
            <v>373.68</v>
          </cell>
          <cell r="AR905">
            <v>1121.32</v>
          </cell>
        </row>
        <row r="906">
          <cell r="F906" t="str">
            <v>FD_PIA_TZ.ACC</v>
          </cell>
          <cell r="G906">
            <v>97</v>
          </cell>
          <cell r="H906">
            <v>17</v>
          </cell>
          <cell r="I906">
            <v>21</v>
          </cell>
          <cell r="J906">
            <v>3.44</v>
          </cell>
          <cell r="K906">
            <v>139</v>
          </cell>
          <cell r="L906">
            <v>42.19</v>
          </cell>
          <cell r="M906">
            <v>11.96</v>
          </cell>
          <cell r="N906">
            <v>18.170000000000002</v>
          </cell>
          <cell r="O906">
            <v>0.51</v>
          </cell>
          <cell r="P906">
            <v>10.89</v>
          </cell>
          <cell r="R906">
            <v>9.3000000000000007</v>
          </cell>
          <cell r="T906">
            <v>337.21</v>
          </cell>
          <cell r="AE906">
            <v>3.44</v>
          </cell>
          <cell r="AF906">
            <v>3.44</v>
          </cell>
          <cell r="AR906">
            <v>10.32</v>
          </cell>
        </row>
        <row r="907">
          <cell r="F907" t="str">
            <v>FD_PIA_TZ.APE</v>
          </cell>
          <cell r="G907">
            <v>4849</v>
          </cell>
          <cell r="H907">
            <v>0.14000000000000001</v>
          </cell>
          <cell r="I907">
            <v>894</v>
          </cell>
          <cell r="J907">
            <v>375.11</v>
          </cell>
          <cell r="K907">
            <v>7246</v>
          </cell>
          <cell r="L907">
            <v>14928</v>
          </cell>
          <cell r="M907">
            <v>11.96</v>
          </cell>
          <cell r="N907">
            <v>18.170000000000002</v>
          </cell>
          <cell r="O907">
            <v>0</v>
          </cell>
          <cell r="P907">
            <v>10.89</v>
          </cell>
          <cell r="R907">
            <v>9.3000000000000007</v>
          </cell>
          <cell r="T907">
            <v>337.43</v>
          </cell>
          <cell r="AE907">
            <v>375.25</v>
          </cell>
          <cell r="AF907">
            <v>375.11</v>
          </cell>
          <cell r="AR907">
            <v>1125.6099999999999</v>
          </cell>
        </row>
        <row r="908">
          <cell r="F908" t="str">
            <v>FD_PIA_TZ.CHI</v>
          </cell>
          <cell r="G908">
            <v>3868</v>
          </cell>
          <cell r="H908">
            <v>0.14000000000000001</v>
          </cell>
          <cell r="I908">
            <v>818</v>
          </cell>
          <cell r="J908">
            <v>373.68</v>
          </cell>
          <cell r="K908">
            <v>6163</v>
          </cell>
          <cell r="L908">
            <v>139</v>
          </cell>
          <cell r="M908">
            <v>11.94</v>
          </cell>
          <cell r="N908">
            <v>17.62</v>
          </cell>
          <cell r="O908">
            <v>0</v>
          </cell>
          <cell r="P908">
            <v>10.87</v>
          </cell>
          <cell r="R908">
            <v>3.37</v>
          </cell>
          <cell r="T908">
            <v>325.72000000000003</v>
          </cell>
          <cell r="AE908">
            <v>373.82</v>
          </cell>
          <cell r="AF908">
            <v>373.68</v>
          </cell>
          <cell r="AR908">
            <v>1121.32</v>
          </cell>
        </row>
        <row r="909">
          <cell r="F909" t="str">
            <v>FD_PIA_TZ.STO</v>
          </cell>
          <cell r="G909">
            <v>716</v>
          </cell>
          <cell r="H909">
            <v>0.14000000000000001</v>
          </cell>
          <cell r="I909">
            <v>84</v>
          </cell>
          <cell r="J909">
            <v>373.68</v>
          </cell>
          <cell r="K909">
            <v>1016</v>
          </cell>
          <cell r="L909">
            <v>7326</v>
          </cell>
          <cell r="O909">
            <v>0</v>
          </cell>
          <cell r="P909">
            <v>0.04</v>
          </cell>
          <cell r="T909">
            <v>2.1</v>
          </cell>
          <cell r="AE909">
            <v>373.82</v>
          </cell>
          <cell r="AF909">
            <v>373.68</v>
          </cell>
          <cell r="AR909">
            <v>1121.32</v>
          </cell>
        </row>
        <row r="910">
          <cell r="F910" t="str">
            <v>FD_PIA_TZ.UTI</v>
          </cell>
          <cell r="G910">
            <v>9525</v>
          </cell>
          <cell r="H910">
            <v>2213.0500000000002</v>
          </cell>
          <cell r="I910">
            <v>1812</v>
          </cell>
          <cell r="J910">
            <v>4.87</v>
          </cell>
          <cell r="K910">
            <v>14539.84</v>
          </cell>
          <cell r="L910">
            <v>6444</v>
          </cell>
          <cell r="T910">
            <v>49.52</v>
          </cell>
          <cell r="AE910">
            <v>4.87</v>
          </cell>
          <cell r="AF910">
            <v>4.87</v>
          </cell>
          <cell r="AR910">
            <v>14.61</v>
          </cell>
        </row>
        <row r="911">
          <cell r="F911" t="str">
            <v>FD_SVA_CR</v>
          </cell>
          <cell r="G911">
            <v>0.03</v>
          </cell>
          <cell r="H911">
            <v>1.17</v>
          </cell>
          <cell r="I911">
            <v>0.09</v>
          </cell>
          <cell r="J911">
            <v>22.47</v>
          </cell>
          <cell r="K911">
            <v>0.14000000000000001</v>
          </cell>
          <cell r="L911">
            <v>1019</v>
          </cell>
          <cell r="M911">
            <v>178.39</v>
          </cell>
          <cell r="N911">
            <v>0.71</v>
          </cell>
          <cell r="O911">
            <v>0.81</v>
          </cell>
          <cell r="P911">
            <v>5.54</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FD_SVA_CR.ACC</v>
          </cell>
          <cell r="G912">
            <v>4847.5</v>
          </cell>
          <cell r="H912">
            <v>0.04</v>
          </cell>
          <cell r="I912">
            <v>892</v>
          </cell>
          <cell r="J912">
            <v>1.02</v>
          </cell>
          <cell r="K912">
            <v>0.05</v>
          </cell>
          <cell r="L912">
            <v>14903.84</v>
          </cell>
          <cell r="M912">
            <v>8.33</v>
          </cell>
          <cell r="N912">
            <v>17.440000000000001</v>
          </cell>
          <cell r="O912">
            <v>0.02</v>
          </cell>
          <cell r="P912">
            <v>0.26</v>
          </cell>
          <cell r="R912">
            <v>1.45</v>
          </cell>
          <cell r="T912">
            <v>246.63</v>
          </cell>
          <cell r="X912">
            <v>0.49</v>
          </cell>
          <cell r="Z912">
            <v>0.25</v>
          </cell>
          <cell r="AC912">
            <v>0.13</v>
          </cell>
          <cell r="AD912">
            <v>11.08</v>
          </cell>
          <cell r="AE912">
            <v>24.25</v>
          </cell>
          <cell r="AF912">
            <v>1.02</v>
          </cell>
          <cell r="AN912">
            <v>1.1200000000000001</v>
          </cell>
          <cell r="AR912">
            <v>49.51</v>
          </cell>
        </row>
        <row r="913">
          <cell r="F913" t="str">
            <v>FD_SVA_CR.APE</v>
          </cell>
          <cell r="G913">
            <v>0.03</v>
          </cell>
          <cell r="H913">
            <v>1.1299999999999999</v>
          </cell>
          <cell r="I913">
            <v>0.09</v>
          </cell>
          <cell r="J913">
            <v>21.45</v>
          </cell>
          <cell r="K913">
            <v>0.09</v>
          </cell>
          <cell r="L913">
            <v>139</v>
          </cell>
          <cell r="M913">
            <v>178.39</v>
          </cell>
          <cell r="N913">
            <v>0.71</v>
          </cell>
          <cell r="O913">
            <v>0.81</v>
          </cell>
          <cell r="P913">
            <v>5.28</v>
          </cell>
          <cell r="Q913">
            <v>9.7799999999999994</v>
          </cell>
          <cell r="R913">
            <v>3.61</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FD_SVA_CR.CHI</v>
          </cell>
          <cell r="G914">
            <v>0.03</v>
          </cell>
          <cell r="H914">
            <v>1.17</v>
          </cell>
          <cell r="I914">
            <v>0.09</v>
          </cell>
          <cell r="J914">
            <v>22.47</v>
          </cell>
          <cell r="K914">
            <v>0.14000000000000001</v>
          </cell>
          <cell r="L914">
            <v>7309.65</v>
          </cell>
          <cell r="M914">
            <v>178.39</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FD_SVA_CR.STO</v>
          </cell>
          <cell r="G915">
            <v>0.03</v>
          </cell>
          <cell r="H915">
            <v>1.17</v>
          </cell>
          <cell r="I915">
            <v>0.09</v>
          </cell>
          <cell r="J915">
            <v>22.47</v>
          </cell>
          <cell r="K915">
            <v>0.14000000000000001</v>
          </cell>
          <cell r="L915">
            <v>6430.69</v>
          </cell>
          <cell r="M915">
            <v>178.39</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FD_SVA_CR.TRA</v>
          </cell>
          <cell r="G916">
            <v>158.63999999999999</v>
          </cell>
          <cell r="H916">
            <v>1.38</v>
          </cell>
          <cell r="I916">
            <v>1.07</v>
          </cell>
          <cell r="J916">
            <v>0.97</v>
          </cell>
          <cell r="K916">
            <v>162.06</v>
          </cell>
          <cell r="L916">
            <v>1024.5</v>
          </cell>
          <cell r="M916">
            <v>4.5999999999999996</v>
          </cell>
          <cell r="T916">
            <v>4.5999999999999996</v>
          </cell>
          <cell r="AM916">
            <v>-7.33</v>
          </cell>
          <cell r="AN916">
            <v>7.33</v>
          </cell>
          <cell r="AR916">
            <v>0</v>
          </cell>
        </row>
        <row r="917">
          <cell r="F917" t="str">
            <v>FD_SVA_CR.UTI</v>
          </cell>
          <cell r="G917">
            <v>11.14</v>
          </cell>
          <cell r="H917">
            <v>1.1399999999999999</v>
          </cell>
          <cell r="I917">
            <v>2266.61</v>
          </cell>
          <cell r="J917">
            <v>2468.11</v>
          </cell>
          <cell r="K917">
            <v>13.22</v>
          </cell>
          <cell r="L917">
            <v>6965.57</v>
          </cell>
          <cell r="M917">
            <v>8.33</v>
          </cell>
          <cell r="N917">
            <v>260.07</v>
          </cell>
          <cell r="O917">
            <v>0.02</v>
          </cell>
          <cell r="P917">
            <v>24.46</v>
          </cell>
          <cell r="Q917">
            <v>92.62</v>
          </cell>
          <cell r="R917">
            <v>1163.19</v>
          </cell>
          <cell r="S917">
            <v>16</v>
          </cell>
          <cell r="T917">
            <v>12382</v>
          </cell>
          <cell r="AE917">
            <v>8.36</v>
          </cell>
          <cell r="AG917">
            <v>0.01</v>
          </cell>
          <cell r="AR917">
            <v>16.72</v>
          </cell>
        </row>
        <row r="918">
          <cell r="F918" t="str">
            <v>FD_TFR</v>
          </cell>
          <cell r="G918">
            <v>18.27</v>
          </cell>
          <cell r="H918">
            <v>29.16</v>
          </cell>
          <cell r="I918">
            <v>0.49</v>
          </cell>
          <cell r="J918">
            <v>13.59</v>
          </cell>
          <cell r="K918">
            <v>162.06</v>
          </cell>
          <cell r="L918">
            <v>0.22</v>
          </cell>
          <cell r="M918">
            <v>749.1</v>
          </cell>
          <cell r="N918">
            <v>2.11</v>
          </cell>
          <cell r="O918">
            <v>6.73</v>
          </cell>
          <cell r="P918">
            <v>22.1</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FD_TFR.ACC</v>
          </cell>
          <cell r="G919">
            <v>0.46</v>
          </cell>
          <cell r="H919">
            <v>5.59</v>
          </cell>
          <cell r="I919">
            <v>0.02</v>
          </cell>
          <cell r="J919">
            <v>0.57999999999999996</v>
          </cell>
          <cell r="K919">
            <v>148.84</v>
          </cell>
          <cell r="L919">
            <v>0.11</v>
          </cell>
          <cell r="M919">
            <v>13.35</v>
          </cell>
          <cell r="N919">
            <v>0.08</v>
          </cell>
          <cell r="O919">
            <v>0.19</v>
          </cell>
          <cell r="P919">
            <v>0.53</v>
          </cell>
          <cell r="Q919">
            <v>4.9000000000000004</v>
          </cell>
          <cell r="R919">
            <v>0.09</v>
          </cell>
          <cell r="S919">
            <v>0.56000000000000005</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FD_TFR.APE</v>
          </cell>
          <cell r="G920">
            <v>17.98</v>
          </cell>
          <cell r="H920">
            <v>24</v>
          </cell>
          <cell r="I920">
            <v>0.68</v>
          </cell>
          <cell r="J920">
            <v>13.42</v>
          </cell>
          <cell r="K920">
            <v>162.06</v>
          </cell>
          <cell r="L920">
            <v>0.11</v>
          </cell>
          <cell r="M920">
            <v>756.71</v>
          </cell>
          <cell r="N920">
            <v>2.0299999999999998</v>
          </cell>
          <cell r="O920">
            <v>6.54</v>
          </cell>
          <cell r="P920">
            <v>21.66</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FD_TFR.CHI</v>
          </cell>
          <cell r="G921">
            <v>18.27</v>
          </cell>
          <cell r="H921">
            <v>29.16</v>
          </cell>
          <cell r="I921">
            <v>0.49</v>
          </cell>
          <cell r="J921">
            <v>13.59</v>
          </cell>
          <cell r="K921">
            <v>-548.12</v>
          </cell>
          <cell r="L921">
            <v>0.22</v>
          </cell>
          <cell r="M921">
            <v>749.1</v>
          </cell>
          <cell r="N921">
            <v>2.11</v>
          </cell>
          <cell r="O921">
            <v>6.73</v>
          </cell>
          <cell r="P921">
            <v>22.1</v>
          </cell>
          <cell r="Q921">
            <v>216.14</v>
          </cell>
          <cell r="R921">
            <v>1.72</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FD_TFR.STO</v>
          </cell>
          <cell r="G922">
            <v>18.27</v>
          </cell>
          <cell r="H922">
            <v>29.16</v>
          </cell>
          <cell r="I922">
            <v>0.49</v>
          </cell>
          <cell r="J922">
            <v>13.59</v>
          </cell>
          <cell r="K922">
            <v>-548.12</v>
          </cell>
          <cell r="L922">
            <v>0.22</v>
          </cell>
          <cell r="M922">
            <v>749.1</v>
          </cell>
          <cell r="N922">
            <v>2.11</v>
          </cell>
          <cell r="O922">
            <v>6.73</v>
          </cell>
          <cell r="P922">
            <v>22.1</v>
          </cell>
          <cell r="Q922">
            <v>216.14</v>
          </cell>
          <cell r="R922">
            <v>1.72</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FD_TFR.TRA</v>
          </cell>
          <cell r="G923">
            <v>-483.37</v>
          </cell>
          <cell r="H923">
            <v>-23.65</v>
          </cell>
          <cell r="I923">
            <v>-41.1</v>
          </cell>
          <cell r="J923">
            <v>-0.01</v>
          </cell>
          <cell r="K923">
            <v>-548.12</v>
          </cell>
          <cell r="L923">
            <v>-548.12</v>
          </cell>
          <cell r="M923">
            <v>-7.52</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FD_TFR.UTI</v>
          </cell>
          <cell r="G924">
            <v>0.18</v>
          </cell>
          <cell r="H924">
            <v>0.43</v>
          </cell>
          <cell r="I924">
            <v>0.21</v>
          </cell>
          <cell r="J924">
            <v>0.4</v>
          </cell>
          <cell r="K924">
            <v>387.97</v>
          </cell>
          <cell r="L924">
            <v>-548.12</v>
          </cell>
          <cell r="M924">
            <v>13.44</v>
          </cell>
          <cell r="O924">
            <v>105.55</v>
          </cell>
          <cell r="P924">
            <v>0.09</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FD_TFR_PIA</v>
          </cell>
          <cell r="G925">
            <v>18.510000000000002</v>
          </cell>
          <cell r="H925">
            <v>29.29</v>
          </cell>
          <cell r="I925">
            <v>0.49</v>
          </cell>
          <cell r="J925">
            <v>90.55</v>
          </cell>
          <cell r="K925">
            <v>387.97</v>
          </cell>
          <cell r="L925">
            <v>0.22</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FD_TFR_PIA.ACC</v>
          </cell>
          <cell r="G926">
            <v>0.46</v>
          </cell>
          <cell r="H926">
            <v>5.59</v>
          </cell>
          <cell r="I926">
            <v>0.02</v>
          </cell>
          <cell r="J926">
            <v>1.49</v>
          </cell>
          <cell r="K926">
            <v>2.74</v>
          </cell>
          <cell r="L926">
            <v>0.11</v>
          </cell>
          <cell r="M926">
            <v>16.75</v>
          </cell>
          <cell r="N926">
            <v>0.08</v>
          </cell>
          <cell r="O926">
            <v>0.19</v>
          </cell>
          <cell r="P926">
            <v>1.08</v>
          </cell>
          <cell r="Q926">
            <v>6.14</v>
          </cell>
          <cell r="R926">
            <v>0.09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FD_TFR_PIA.APE</v>
          </cell>
          <cell r="G927">
            <v>18.22</v>
          </cell>
          <cell r="H927">
            <v>24.13</v>
          </cell>
          <cell r="I927">
            <v>0.68</v>
          </cell>
          <cell r="J927">
            <v>90.56</v>
          </cell>
          <cell r="K927">
            <v>36.54</v>
          </cell>
          <cell r="L927">
            <v>0.11</v>
          </cell>
          <cell r="M927">
            <v>936.96</v>
          </cell>
          <cell r="N927">
            <v>2.04</v>
          </cell>
          <cell r="O927">
            <v>9.33</v>
          </cell>
          <cell r="P927">
            <v>22.25</v>
          </cell>
          <cell r="Q927">
            <v>302.75</v>
          </cell>
          <cell r="R927">
            <v>1.68</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FD_TFR_PIA.CHI</v>
          </cell>
          <cell r="G928">
            <v>18.510000000000002</v>
          </cell>
          <cell r="H928">
            <v>29.29</v>
          </cell>
          <cell r="I928">
            <v>0.49</v>
          </cell>
          <cell r="J928">
            <v>90.55</v>
          </cell>
          <cell r="K928">
            <v>-0.95</v>
          </cell>
          <cell r="L928">
            <v>0.22</v>
          </cell>
          <cell r="M928">
            <v>929.09</v>
          </cell>
          <cell r="N928">
            <v>2.12</v>
          </cell>
          <cell r="O928">
            <v>9.52</v>
          </cell>
          <cell r="P928">
            <v>22.78</v>
          </cell>
          <cell r="Q928">
            <v>298.14</v>
          </cell>
          <cell r="R928">
            <v>1.72</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FD_TFR_PIA.STO</v>
          </cell>
          <cell r="G929">
            <v>18.510000000000002</v>
          </cell>
          <cell r="H929">
            <v>29.29</v>
          </cell>
          <cell r="I929">
            <v>0.49</v>
          </cell>
          <cell r="J929">
            <v>90.55</v>
          </cell>
          <cell r="K929">
            <v>-0.95</v>
          </cell>
          <cell r="L929">
            <v>0.22</v>
          </cell>
          <cell r="M929">
            <v>929.09</v>
          </cell>
          <cell r="N929">
            <v>2.12</v>
          </cell>
          <cell r="O929">
            <v>9.52</v>
          </cell>
          <cell r="P929">
            <v>22.78</v>
          </cell>
          <cell r="Q929">
            <v>298.14</v>
          </cell>
          <cell r="R929">
            <v>1.72</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FD_TFR_PIA.TRA</v>
          </cell>
          <cell r="G930">
            <v>-2.04</v>
          </cell>
          <cell r="H930">
            <v>26.96</v>
          </cell>
          <cell r="I930">
            <v>-2.81</v>
          </cell>
          <cell r="J930">
            <v>-0.01</v>
          </cell>
          <cell r="K930">
            <v>36.54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FD_TFR_PIA.UTI</v>
          </cell>
          <cell r="G931">
            <v>0.18</v>
          </cell>
          <cell r="H931">
            <v>0.43</v>
          </cell>
          <cell r="I931">
            <v>0.21</v>
          </cell>
          <cell r="J931">
            <v>1.49</v>
          </cell>
          <cell r="K931">
            <v>2.85</v>
          </cell>
          <cell r="L931">
            <v>-0.95</v>
          </cell>
          <cell r="M931">
            <v>17.100000000000001</v>
          </cell>
          <cell r="N931">
            <v>-1.81</v>
          </cell>
          <cell r="O931">
            <v>-2.4</v>
          </cell>
          <cell r="P931">
            <v>0.52</v>
          </cell>
          <cell r="Q931">
            <v>1.08</v>
          </cell>
          <cell r="R931">
            <v>0.05</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FDCONTZ_EB</v>
          </cell>
          <cell r="G932">
            <v>7.0000000000000007E-2</v>
          </cell>
          <cell r="H932">
            <v>0</v>
          </cell>
          <cell r="I932">
            <v>0.03</v>
          </cell>
          <cell r="J932">
            <v>64.849999999999994</v>
          </cell>
          <cell r="K932">
            <v>5.05</v>
          </cell>
          <cell r="L932">
            <v>0</v>
          </cell>
          <cell r="M932">
            <v>306.17</v>
          </cell>
          <cell r="N932">
            <v>0.54</v>
          </cell>
          <cell r="O932">
            <v>1.1399999999999999</v>
          </cell>
          <cell r="P932">
            <v>16.59</v>
          </cell>
          <cell r="Q932">
            <v>380.37</v>
          </cell>
          <cell r="R932">
            <v>0.02</v>
          </cell>
          <cell r="S932">
            <v>0</v>
          </cell>
          <cell r="T932">
            <v>11.78</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FDDIV_EB</v>
          </cell>
          <cell r="G933">
            <v>18.510000000000002</v>
          </cell>
          <cell r="H933">
            <v>42.08</v>
          </cell>
          <cell r="I933">
            <v>0.51</v>
          </cell>
          <cell r="J933">
            <v>100.54</v>
          </cell>
          <cell r="K933">
            <v>5.76</v>
          </cell>
          <cell r="L933">
            <v>0.22</v>
          </cell>
          <cell r="M933">
            <v>2335.7199999999998</v>
          </cell>
          <cell r="N933">
            <v>3.1</v>
          </cell>
          <cell r="O933">
            <v>10.87</v>
          </cell>
          <cell r="P933">
            <v>40.33</v>
          </cell>
          <cell r="Q933">
            <v>2156.2199999999998</v>
          </cell>
          <cell r="R933">
            <v>2.5299999999999998</v>
          </cell>
          <cell r="S933">
            <v>43.33</v>
          </cell>
          <cell r="T933">
            <v>11.78</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FDONDIVTOT_EB</v>
          </cell>
          <cell r="G934">
            <v>1389.78</v>
          </cell>
          <cell r="H934">
            <v>12.79</v>
          </cell>
          <cell r="I934">
            <v>7.0000000000000007E-2</v>
          </cell>
          <cell r="J934">
            <v>-54.87</v>
          </cell>
          <cell r="K934">
            <v>0.71</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FDTFRPIA_EB</v>
          </cell>
          <cell r="G935">
            <v>18.510000000000002</v>
          </cell>
          <cell r="H935">
            <v>29.29</v>
          </cell>
          <cell r="I935">
            <v>0.49</v>
          </cell>
          <cell r="J935">
            <v>90.55</v>
          </cell>
          <cell r="K935">
            <v>-0.13</v>
          </cell>
          <cell r="L935">
            <v>0.22</v>
          </cell>
          <cell r="M935">
            <v>929.09</v>
          </cell>
          <cell r="N935">
            <v>2.12</v>
          </cell>
          <cell r="O935">
            <v>9.52</v>
          </cell>
          <cell r="P935">
            <v>22.78</v>
          </cell>
          <cell r="Q935">
            <v>298.14</v>
          </cell>
          <cell r="R935">
            <v>1.72</v>
          </cell>
          <cell r="S935">
            <v>33.799999999999997</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FFO</v>
          </cell>
          <cell r="G936">
            <v>1.35</v>
          </cell>
          <cell r="H936">
            <v>-13.26</v>
          </cell>
          <cell r="I936">
            <v>-0.38</v>
          </cell>
          <cell r="J936">
            <v>46.34</v>
          </cell>
          <cell r="K936">
            <v>1.02</v>
          </cell>
          <cell r="L936">
            <v>-1.57</v>
          </cell>
          <cell r="M936">
            <v>-107.73</v>
          </cell>
          <cell r="N936">
            <v>12.97</v>
          </cell>
          <cell r="O936">
            <v>-2.89</v>
          </cell>
          <cell r="P936">
            <v>-52.85</v>
          </cell>
          <cell r="Q936">
            <v>375.92</v>
          </cell>
          <cell r="R936">
            <v>-0.61</v>
          </cell>
          <cell r="S936">
            <v>3.14</v>
          </cell>
          <cell r="T936">
            <v>2.09</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FL_CASSA_ATT_FIN</v>
          </cell>
          <cell r="G937">
            <v>0.04</v>
          </cell>
          <cell r="H937">
            <v>-20.059999999999999</v>
          </cell>
          <cell r="I937">
            <v>0.02</v>
          </cell>
          <cell r="J937">
            <v>-68.72</v>
          </cell>
          <cell r="K937">
            <v>8.23</v>
          </cell>
          <cell r="L937">
            <v>-0.13</v>
          </cell>
          <cell r="M937">
            <v>-0.56000000000000005</v>
          </cell>
          <cell r="N937">
            <v>-140.57</v>
          </cell>
          <cell r="O937">
            <v>14.53</v>
          </cell>
          <cell r="P937">
            <v>267.83</v>
          </cell>
          <cell r="Q937">
            <v>-18.52</v>
          </cell>
          <cell r="R937">
            <v>-7.14</v>
          </cell>
          <cell r="S937">
            <v>6.95</v>
          </cell>
          <cell r="T937">
            <v>0.12</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FL_CASSA_ATT_INV</v>
          </cell>
          <cell r="G938">
            <v>5.0599999999999996</v>
          </cell>
          <cell r="H938">
            <v>13.4</v>
          </cell>
          <cell r="I938">
            <v>3.62</v>
          </cell>
          <cell r="J938">
            <v>0.57999999999999996</v>
          </cell>
          <cell r="K938">
            <v>7.0000000000000007E-2</v>
          </cell>
          <cell r="L938">
            <v>4.8099999999999996</v>
          </cell>
          <cell r="M938">
            <v>238.87</v>
          </cell>
          <cell r="N938">
            <v>9.7100000000000009</v>
          </cell>
          <cell r="O938">
            <v>1.61</v>
          </cell>
          <cell r="P938">
            <v>59.9</v>
          </cell>
          <cell r="Q938">
            <v>110.11</v>
          </cell>
          <cell r="R938">
            <v>0.01</v>
          </cell>
          <cell r="S938">
            <v>-10.63</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FL_CASSA_GES_COR</v>
          </cell>
          <cell r="G939">
            <v>-20.28</v>
          </cell>
          <cell r="H939">
            <v>33.46</v>
          </cell>
          <cell r="I939">
            <v>-0.37</v>
          </cell>
          <cell r="J939">
            <v>-12.67</v>
          </cell>
          <cell r="K939">
            <v>-8.2100000000000009</v>
          </cell>
          <cell r="L939">
            <v>-1.57</v>
          </cell>
          <cell r="M939">
            <v>369.18</v>
          </cell>
          <cell r="N939">
            <v>152.91999999999999</v>
          </cell>
          <cell r="O939">
            <v>-12.92</v>
          </cell>
          <cell r="P939">
            <v>-194.38</v>
          </cell>
          <cell r="Q939">
            <v>333.17</v>
          </cell>
          <cell r="R939">
            <v>7.16</v>
          </cell>
          <cell r="S939">
            <v>8.01</v>
          </cell>
          <cell r="T939">
            <v>7.0000000000000007E-2</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FL_CASSA_PER</v>
          </cell>
          <cell r="G940">
            <v>-25.29</v>
          </cell>
          <cell r="H940">
            <v>6.01</v>
          </cell>
          <cell r="I940">
            <v>-0.35</v>
          </cell>
          <cell r="J940">
            <v>-81.39</v>
          </cell>
          <cell r="K940">
            <v>-0.05</v>
          </cell>
          <cell r="L940">
            <v>-1.57</v>
          </cell>
          <cell r="M940">
            <v>129.75</v>
          </cell>
          <cell r="N940">
            <v>2.64</v>
          </cell>
          <cell r="P940">
            <v>13.55</v>
          </cell>
          <cell r="Q940">
            <v>204.54</v>
          </cell>
          <cell r="R940">
            <v>0.01</v>
          </cell>
          <cell r="S940">
            <v>25.59</v>
          </cell>
          <cell r="T940">
            <v>0.19</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FLCASSAATTFIN_EB</v>
          </cell>
          <cell r="G941">
            <v>0.04</v>
          </cell>
          <cell r="H941">
            <v>-20.059999999999999</v>
          </cell>
          <cell r="I941">
            <v>0.02</v>
          </cell>
          <cell r="J941">
            <v>-68.72</v>
          </cell>
          <cell r="K941">
            <v>8.23</v>
          </cell>
          <cell r="L941">
            <v>0.57999999999999996</v>
          </cell>
          <cell r="M941">
            <v>-0.56000000000000005</v>
          </cell>
          <cell r="N941">
            <v>-140.57</v>
          </cell>
          <cell r="O941">
            <v>14.53</v>
          </cell>
          <cell r="P941">
            <v>267.83</v>
          </cell>
          <cell r="Q941">
            <v>-18.52</v>
          </cell>
          <cell r="R941">
            <v>-7.14</v>
          </cell>
          <cell r="S941">
            <v>6.95</v>
          </cell>
          <cell r="T941">
            <v>0.12</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FLCASSAATTINV_EB</v>
          </cell>
          <cell r="G942">
            <v>5.0599999999999996</v>
          </cell>
          <cell r="H942">
            <v>13.4</v>
          </cell>
          <cell r="I942">
            <v>-41.1</v>
          </cell>
          <cell r="J942">
            <v>4.37</v>
          </cell>
          <cell r="K942">
            <v>7.0000000000000007E-2</v>
          </cell>
          <cell r="L942">
            <v>61.63</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FLCASSAGESCOR_EB</v>
          </cell>
          <cell r="G943">
            <v>-20.28</v>
          </cell>
          <cell r="H943">
            <v>33.46</v>
          </cell>
          <cell r="I943">
            <v>-0.37</v>
          </cell>
          <cell r="J943">
            <v>-12.67</v>
          </cell>
          <cell r="K943">
            <v>-8.2100000000000009</v>
          </cell>
          <cell r="L943">
            <v>-1.57</v>
          </cell>
          <cell r="M943">
            <v>369.18</v>
          </cell>
          <cell r="N943">
            <v>152.91999999999999</v>
          </cell>
          <cell r="O943">
            <v>-12.92</v>
          </cell>
          <cell r="P943">
            <v>-194.38</v>
          </cell>
          <cell r="Q943">
            <v>333.17</v>
          </cell>
          <cell r="R943">
            <v>7.16</v>
          </cell>
          <cell r="S943">
            <v>8.01</v>
          </cell>
          <cell r="T943">
            <v>7.0000000000000007E-2</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FLCASSAPER_EB</v>
          </cell>
          <cell r="G944">
            <v>-25.29</v>
          </cell>
          <cell r="H944">
            <v>-23.65</v>
          </cell>
          <cell r="I944">
            <v>-0.35</v>
          </cell>
          <cell r="J944">
            <v>-81.39</v>
          </cell>
          <cell r="K944">
            <v>-0.05</v>
          </cell>
          <cell r="L944">
            <v>-1.57</v>
          </cell>
          <cell r="M944">
            <v>129.75</v>
          </cell>
          <cell r="N944">
            <v>2.64</v>
          </cell>
          <cell r="P944">
            <v>13.55</v>
          </cell>
          <cell r="Q944">
            <v>204.54</v>
          </cell>
          <cell r="R944">
            <v>0.01</v>
          </cell>
          <cell r="S944">
            <v>25.59</v>
          </cell>
          <cell r="T944">
            <v>0.19</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GASOLIOT_TOT</v>
          </cell>
          <cell r="G945">
            <v>-480.22</v>
          </cell>
          <cell r="I945">
            <v>3.62</v>
          </cell>
          <cell r="J945">
            <v>1.19</v>
          </cell>
          <cell r="K945">
            <v>-480.22</v>
          </cell>
          <cell r="L945">
            <v>4.8099999999999996</v>
          </cell>
          <cell r="N945">
            <v>76.78</v>
          </cell>
          <cell r="T945">
            <v>0.44</v>
          </cell>
          <cell r="AE945">
            <v>76.78</v>
          </cell>
          <cell r="AR945">
            <v>153.56</v>
          </cell>
        </row>
        <row r="946">
          <cell r="F946" t="str">
            <v>GASOLIOT_TZ</v>
          </cell>
          <cell r="G946">
            <v>27.91</v>
          </cell>
          <cell r="H946">
            <v>4.54</v>
          </cell>
          <cell r="I946">
            <v>3.5</v>
          </cell>
          <cell r="J946">
            <v>1.81</v>
          </cell>
          <cell r="K946">
            <v>37.76</v>
          </cell>
          <cell r="L946">
            <v>1870</v>
          </cell>
          <cell r="N946">
            <v>76.78</v>
          </cell>
          <cell r="O946">
            <v>0.05</v>
          </cell>
          <cell r="T946">
            <v>0.69</v>
          </cell>
          <cell r="AE946">
            <v>76.78</v>
          </cell>
          <cell r="AR946">
            <v>153.56</v>
          </cell>
        </row>
        <row r="947">
          <cell r="F947" t="str">
            <v>IMFIN_ALTRE</v>
          </cell>
          <cell r="G947">
            <v>3.59</v>
          </cell>
          <cell r="H947">
            <v>2.23</v>
          </cell>
          <cell r="I947">
            <v>0.04</v>
          </cell>
          <cell r="J947">
            <v>11.2</v>
          </cell>
          <cell r="K947">
            <v>16.510000000000002</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IMFIN_ALTRE.APE</v>
          </cell>
          <cell r="G948">
            <v>8.75</v>
          </cell>
          <cell r="H948">
            <v>2.2000000000000002</v>
          </cell>
          <cell r="I948">
            <v>0.05</v>
          </cell>
          <cell r="J948">
            <v>11.2</v>
          </cell>
          <cell r="K948">
            <v>16.510000000000002</v>
          </cell>
          <cell r="L948">
            <v>38.46</v>
          </cell>
          <cell r="M948">
            <v>120.71</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IMFIN_ALTRE.CHI</v>
          </cell>
          <cell r="G949">
            <v>3.59</v>
          </cell>
          <cell r="H949">
            <v>2.23</v>
          </cell>
          <cell r="I949">
            <v>0.04</v>
          </cell>
          <cell r="J949">
            <v>11.2</v>
          </cell>
          <cell r="K949">
            <v>1.1399999999999999</v>
          </cell>
          <cell r="L949">
            <v>16.510000000000002</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IMFIN_ALTRE.MOV</v>
          </cell>
          <cell r="G950">
            <v>-5.16</v>
          </cell>
          <cell r="H950">
            <v>0.03</v>
          </cell>
          <cell r="I950">
            <v>-0.01</v>
          </cell>
          <cell r="J950">
            <v>0.22</v>
          </cell>
          <cell r="K950">
            <v>1.1399999999999999</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IMFIN_ALTRE.STO</v>
          </cell>
          <cell r="G951">
            <v>3.59</v>
          </cell>
          <cell r="H951">
            <v>2.23</v>
          </cell>
          <cell r="I951">
            <v>0.04</v>
          </cell>
          <cell r="J951">
            <v>11.2</v>
          </cell>
          <cell r="K951">
            <v>15.66</v>
          </cell>
          <cell r="L951">
            <v>1.1399999999999999</v>
          </cell>
          <cell r="M951">
            <v>116.99</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IMM</v>
          </cell>
          <cell r="G952">
            <v>24.61</v>
          </cell>
          <cell r="H952">
            <v>66.83</v>
          </cell>
          <cell r="I952">
            <v>0.73</v>
          </cell>
          <cell r="J952">
            <v>22131.57</v>
          </cell>
          <cell r="K952">
            <v>38.5</v>
          </cell>
          <cell r="L952">
            <v>43.16</v>
          </cell>
          <cell r="M952">
            <v>11885.35</v>
          </cell>
          <cell r="N952">
            <v>24.7</v>
          </cell>
          <cell r="O952">
            <v>16.55</v>
          </cell>
          <cell r="P952">
            <v>226.62</v>
          </cell>
          <cell r="Q952">
            <v>13626.48</v>
          </cell>
          <cell r="R952">
            <v>2.48</v>
          </cell>
          <cell r="S952">
            <v>362.55</v>
          </cell>
          <cell r="T952">
            <v>0</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IMM_EB</v>
          </cell>
          <cell r="G953">
            <v>24.61</v>
          </cell>
          <cell r="H953">
            <v>66.83</v>
          </cell>
          <cell r="I953">
            <v>0.73</v>
          </cell>
          <cell r="J953">
            <v>22131.57</v>
          </cell>
          <cell r="K953">
            <v>38.5</v>
          </cell>
          <cell r="L953">
            <v>43.16</v>
          </cell>
          <cell r="M953">
            <v>11885.35</v>
          </cell>
          <cell r="N953">
            <v>24.7</v>
          </cell>
          <cell r="O953">
            <v>16.55</v>
          </cell>
          <cell r="P953">
            <v>226.62</v>
          </cell>
          <cell r="Q953">
            <v>13626.48</v>
          </cell>
          <cell r="R953">
            <v>2.48</v>
          </cell>
          <cell r="S953">
            <v>362.55</v>
          </cell>
          <cell r="T953">
            <v>0</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IMM_FIN_TOT</v>
          </cell>
          <cell r="G954">
            <v>3.59</v>
          </cell>
          <cell r="H954">
            <v>2.23</v>
          </cell>
          <cell r="I954">
            <v>0.04</v>
          </cell>
          <cell r="J954">
            <v>22107.75</v>
          </cell>
          <cell r="K954">
            <v>3.99</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IMM_IMM_TOT</v>
          </cell>
          <cell r="G955">
            <v>20.99</v>
          </cell>
          <cell r="H955">
            <v>8.09</v>
          </cell>
          <cell r="I955">
            <v>0.4</v>
          </cell>
          <cell r="J955">
            <v>8.9700000000000006</v>
          </cell>
          <cell r="K955">
            <v>1.42</v>
          </cell>
          <cell r="L955">
            <v>33.49</v>
          </cell>
          <cell r="M955">
            <v>1268.49</v>
          </cell>
          <cell r="N955">
            <v>21.92</v>
          </cell>
          <cell r="O955">
            <v>3.92</v>
          </cell>
          <cell r="P955">
            <v>23.92</v>
          </cell>
          <cell r="Q955">
            <v>272.66000000000003</v>
          </cell>
          <cell r="R955">
            <v>2.17</v>
          </cell>
          <cell r="S955">
            <v>130.69</v>
          </cell>
          <cell r="T955">
            <v>0</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IMM_MAT_FA</v>
          </cell>
          <cell r="G956">
            <v>0.02</v>
          </cell>
          <cell r="H956">
            <v>101.62</v>
          </cell>
          <cell r="I956">
            <v>1.89</v>
          </cell>
          <cell r="J956">
            <v>40.14</v>
          </cell>
          <cell r="K956">
            <v>10.14</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IMM_MAT_FA.ALTRE</v>
          </cell>
          <cell r="G957">
            <v>-9.1999999999999993</v>
          </cell>
          <cell r="I957">
            <v>-1.78</v>
          </cell>
          <cell r="J957">
            <v>-3.51</v>
          </cell>
          <cell r="K957">
            <v>-10.98</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IMM_MAT_FA.AMM</v>
          </cell>
          <cell r="G958">
            <v>0.01</v>
          </cell>
          <cell r="H958">
            <v>1.36</v>
          </cell>
          <cell r="I958">
            <v>0.01</v>
          </cell>
          <cell r="J958">
            <v>0.4</v>
          </cell>
          <cell r="K958">
            <v>0.61</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IMM_MAT_FA.APE</v>
          </cell>
          <cell r="G959">
            <v>0.01</v>
          </cell>
          <cell r="H959">
            <v>100.26</v>
          </cell>
          <cell r="I959">
            <v>1.88</v>
          </cell>
          <cell r="J959">
            <v>43.25</v>
          </cell>
          <cell r="K959">
            <v>9.5299999999999994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IMM_MAT_FA.CHI</v>
          </cell>
          <cell r="G960">
            <v>0.02</v>
          </cell>
          <cell r="H960">
            <v>101.62</v>
          </cell>
          <cell r="I960">
            <v>1.89</v>
          </cell>
          <cell r="J960">
            <v>40.14</v>
          </cell>
          <cell r="K960">
            <v>10.14</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IMM_MAT_FA.STO</v>
          </cell>
          <cell r="G961">
            <v>0.02</v>
          </cell>
          <cell r="H961">
            <v>101.62</v>
          </cell>
          <cell r="I961">
            <v>1.89</v>
          </cell>
          <cell r="J961">
            <v>40.14</v>
          </cell>
          <cell r="K961">
            <v>10.14</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IMM_MAT_FA_TOT</v>
          </cell>
          <cell r="G962">
            <v>0.02</v>
          </cell>
          <cell r="H962">
            <v>101.62</v>
          </cell>
          <cell r="I962">
            <v>1.89</v>
          </cell>
          <cell r="J962">
            <v>40.14</v>
          </cell>
          <cell r="K962">
            <v>10.14</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IMM_MAT_TOT</v>
          </cell>
          <cell r="G963">
            <v>0.03</v>
          </cell>
          <cell r="H963">
            <v>56.51</v>
          </cell>
          <cell r="I963">
            <v>0.28999999999999998</v>
          </cell>
          <cell r="J963">
            <v>14.85</v>
          </cell>
          <cell r="K963">
            <v>37.090000000000003</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IMM_MAT_VL</v>
          </cell>
          <cell r="G964">
            <v>0.04</v>
          </cell>
          <cell r="H964">
            <v>155.99</v>
          </cell>
          <cell r="I964">
            <v>2.1800000000000002</v>
          </cell>
          <cell r="J964">
            <v>54.99</v>
          </cell>
          <cell r="K964">
            <v>47.22</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IMM_MAT_VL.ALTRE</v>
          </cell>
          <cell r="G965">
            <v>-4.28</v>
          </cell>
          <cell r="H965">
            <v>-0.2</v>
          </cell>
          <cell r="I965">
            <v>-1.3</v>
          </cell>
          <cell r="J965">
            <v>-3.48</v>
          </cell>
          <cell r="K965">
            <v>-5.58</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IMM_MAT_VL.APE</v>
          </cell>
          <cell r="G966">
            <v>0.04</v>
          </cell>
          <cell r="H966">
            <v>142.66999999999999</v>
          </cell>
          <cell r="I966">
            <v>2.17</v>
          </cell>
          <cell r="J966">
            <v>58.39</v>
          </cell>
          <cell r="K966">
            <v>47.22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IMM_MAT_VL.CHI</v>
          </cell>
          <cell r="G967">
            <v>0.04</v>
          </cell>
          <cell r="H967">
            <v>155.99</v>
          </cell>
          <cell r="I967">
            <v>2.1800000000000002</v>
          </cell>
          <cell r="J967">
            <v>54.99</v>
          </cell>
          <cell r="K967">
            <v>47.22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IMM_MAT_VL.INV</v>
          </cell>
          <cell r="G968">
            <v>13.8</v>
          </cell>
          <cell r="H968">
            <v>13.52</v>
          </cell>
          <cell r="I968">
            <v>0.01</v>
          </cell>
          <cell r="J968">
            <v>0.08</v>
          </cell>
          <cell r="K968">
            <v>0.45</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IMM_MAT_VL.STO</v>
          </cell>
          <cell r="G969">
            <v>0.04</v>
          </cell>
          <cell r="H969">
            <v>155.99</v>
          </cell>
          <cell r="I969">
            <v>2.1800000000000002</v>
          </cell>
          <cell r="J969">
            <v>54.99</v>
          </cell>
          <cell r="K969">
            <v>47.22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IMM_MAT_VN</v>
          </cell>
          <cell r="G970">
            <v>0.03</v>
          </cell>
          <cell r="H970">
            <v>54.37</v>
          </cell>
          <cell r="I970">
            <v>0.28999999999999998</v>
          </cell>
          <cell r="J970">
            <v>14.85</v>
          </cell>
          <cell r="K970">
            <v>37.090000000000003</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IMM_VEND</v>
          </cell>
          <cell r="H971">
            <v>0.45</v>
          </cell>
          <cell r="I971">
            <v>115.8</v>
          </cell>
          <cell r="J971">
            <v>0.57999999999999996</v>
          </cell>
          <cell r="K971">
            <v>320.3</v>
          </cell>
          <cell r="L971">
            <v>0.45</v>
          </cell>
          <cell r="T971">
            <v>115.8</v>
          </cell>
          <cell r="AE971">
            <v>320.3</v>
          </cell>
          <cell r="AR971">
            <v>640.6</v>
          </cell>
        </row>
        <row r="972">
          <cell r="F972" t="str">
            <v>IMM_VEND.APE</v>
          </cell>
          <cell r="J972">
            <v>0.57999999999999996</v>
          </cell>
          <cell r="K972">
            <v>321.07</v>
          </cell>
          <cell r="L972">
            <v>0.57999999999999996</v>
          </cell>
          <cell r="T972">
            <v>103.87</v>
          </cell>
          <cell r="AE972">
            <v>321.07</v>
          </cell>
          <cell r="AR972">
            <v>642.14</v>
          </cell>
        </row>
        <row r="973">
          <cell r="F973" t="str">
            <v>IMM_VEND.CHI</v>
          </cell>
          <cell r="H973">
            <v>-1.0900000000000001</v>
          </cell>
          <cell r="I973">
            <v>-0.03</v>
          </cell>
          <cell r="J973">
            <v>0.57999999999999996</v>
          </cell>
          <cell r="K973">
            <v>320.3</v>
          </cell>
          <cell r="L973">
            <v>0.57999999999999996</v>
          </cell>
          <cell r="T973">
            <v>-0.03</v>
          </cell>
          <cell r="AE973">
            <v>320.3</v>
          </cell>
          <cell r="AR973">
            <v>640.6</v>
          </cell>
        </row>
        <row r="974">
          <cell r="F974" t="str">
            <v>IMM_VEND.MOV</v>
          </cell>
          <cell r="G974">
            <v>1120056.92</v>
          </cell>
          <cell r="H974">
            <v>104092.43</v>
          </cell>
          <cell r="I974">
            <v>303955.21000000002</v>
          </cell>
          <cell r="J974">
            <v>0.57999999999999996</v>
          </cell>
          <cell r="K974">
            <v>-0.77</v>
          </cell>
          <cell r="L974">
            <v>0.57999999999999996</v>
          </cell>
          <cell r="M974">
            <v>0.1</v>
          </cell>
          <cell r="N974">
            <v>0.1</v>
          </cell>
          <cell r="O974">
            <v>0.11</v>
          </cell>
          <cell r="P974">
            <v>0.22</v>
          </cell>
          <cell r="T974">
            <v>4.9800000000000004</v>
          </cell>
          <cell r="AE974">
            <v>-0.77</v>
          </cell>
          <cell r="AR974">
            <v>-1.54</v>
          </cell>
        </row>
        <row r="975">
          <cell r="F975" t="str">
            <v>IMM_VEND.STO</v>
          </cell>
          <cell r="G975">
            <v>0.13</v>
          </cell>
          <cell r="H975">
            <v>-1.0900000000000001</v>
          </cell>
          <cell r="I975">
            <v>2.95</v>
          </cell>
          <cell r="J975">
            <v>4.28</v>
          </cell>
          <cell r="K975">
            <v>320.3</v>
          </cell>
          <cell r="L975">
            <v>-1.0900000000000001</v>
          </cell>
          <cell r="M975">
            <v>0.02</v>
          </cell>
          <cell r="N975">
            <v>0.08</v>
          </cell>
          <cell r="O975">
            <v>1.21</v>
          </cell>
          <cell r="R975">
            <v>4.0999999999999996</v>
          </cell>
          <cell r="T975">
            <v>15.4</v>
          </cell>
          <cell r="AE975">
            <v>320.3</v>
          </cell>
          <cell r="AR975">
            <v>640.6</v>
          </cell>
        </row>
        <row r="976">
          <cell r="F976" t="str">
            <v>IMMAT</v>
          </cell>
          <cell r="G976">
            <v>1120056.92</v>
          </cell>
          <cell r="H976">
            <v>0.25</v>
          </cell>
          <cell r="I976">
            <v>0.4</v>
          </cell>
          <cell r="J976">
            <v>2.4900000000000002</v>
          </cell>
          <cell r="K976">
            <v>1.42</v>
          </cell>
          <cell r="L976">
            <v>20.71</v>
          </cell>
          <cell r="M976">
            <v>138.09</v>
          </cell>
          <cell r="N976">
            <v>20.37</v>
          </cell>
          <cell r="O976">
            <v>1.72</v>
          </cell>
          <cell r="P976">
            <v>0.26</v>
          </cell>
          <cell r="Q976">
            <v>0.4</v>
          </cell>
          <cell r="R976">
            <v>0.01</v>
          </cell>
          <cell r="S976">
            <v>100.68</v>
          </cell>
          <cell r="T976">
            <v>0</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IMMAT.ALTRE</v>
          </cell>
          <cell r="G977">
            <v>0.13</v>
          </cell>
          <cell r="H977">
            <v>0.37</v>
          </cell>
          <cell r="I977">
            <v>2.95</v>
          </cell>
          <cell r="J977">
            <v>4.26</v>
          </cell>
          <cell r="L977">
            <v>2.21</v>
          </cell>
          <cell r="M977">
            <v>0.02</v>
          </cell>
          <cell r="N977">
            <v>15.72</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IMMAT.AMMO</v>
          </cell>
          <cell r="H978">
            <v>0.03</v>
          </cell>
          <cell r="I978">
            <v>0.01</v>
          </cell>
          <cell r="J978">
            <v>0.04</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IMMAT.APE</v>
          </cell>
          <cell r="H979">
            <v>0.23</v>
          </cell>
          <cell r="I979">
            <v>0.39</v>
          </cell>
          <cell r="J979">
            <v>1.66</v>
          </cell>
          <cell r="K979">
            <v>1.46</v>
          </cell>
          <cell r="L979">
            <v>18.5</v>
          </cell>
          <cell r="M979">
            <v>134.69999999999999</v>
          </cell>
          <cell r="N979">
            <v>4.88</v>
          </cell>
          <cell r="O979">
            <v>1.27</v>
          </cell>
          <cell r="P979">
            <v>0.26</v>
          </cell>
          <cell r="Q979">
            <v>0.43</v>
          </cell>
          <cell r="R979">
            <v>0.01</v>
          </cell>
          <cell r="S979">
            <v>118.82</v>
          </cell>
          <cell r="T979">
            <v>0</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IMMAT.CHI</v>
          </cell>
          <cell r="H980">
            <v>0.25</v>
          </cell>
          <cell r="I980">
            <v>0.4</v>
          </cell>
          <cell r="J980">
            <v>2.4900000000000002</v>
          </cell>
          <cell r="K980">
            <v>1.42</v>
          </cell>
          <cell r="L980">
            <v>20.71</v>
          </cell>
          <cell r="M980">
            <v>138.09</v>
          </cell>
          <cell r="N980">
            <v>20.37</v>
          </cell>
          <cell r="O980">
            <v>1.72</v>
          </cell>
          <cell r="P980">
            <v>0.26</v>
          </cell>
          <cell r="Q980">
            <v>0.4</v>
          </cell>
          <cell r="R980">
            <v>0.01</v>
          </cell>
          <cell r="S980">
            <v>100.68</v>
          </cell>
          <cell r="T980">
            <v>0</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IMMAT.INV</v>
          </cell>
          <cell r="H981">
            <v>0.05</v>
          </cell>
          <cell r="I981">
            <v>0.02</v>
          </cell>
          <cell r="J981">
            <v>0.87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IMMAT.STO</v>
          </cell>
          <cell r="H982">
            <v>0.25</v>
          </cell>
          <cell r="I982">
            <v>0.4</v>
          </cell>
          <cell r="J982">
            <v>2.4900000000000002</v>
          </cell>
          <cell r="K982">
            <v>1.42</v>
          </cell>
          <cell r="L982">
            <v>20.71</v>
          </cell>
          <cell r="M982">
            <v>138.09</v>
          </cell>
          <cell r="N982">
            <v>20.37</v>
          </cell>
          <cell r="O982">
            <v>1.72</v>
          </cell>
          <cell r="P982">
            <v>0.26</v>
          </cell>
          <cell r="Q982">
            <v>0.4</v>
          </cell>
          <cell r="R982">
            <v>0.01</v>
          </cell>
          <cell r="S982">
            <v>100.68</v>
          </cell>
          <cell r="T982">
            <v>0</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IMMFINTOT_EB</v>
          </cell>
          <cell r="G983">
            <v>3.59</v>
          </cell>
          <cell r="H983">
            <v>2.23</v>
          </cell>
          <cell r="I983">
            <v>0.04</v>
          </cell>
          <cell r="J983">
            <v>22107.75</v>
          </cell>
          <cell r="L983">
            <v>6.73</v>
          </cell>
          <cell r="M983">
            <v>626.51</v>
          </cell>
          <cell r="N983">
            <v>0.61</v>
          </cell>
          <cell r="O983">
            <v>10.34</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IMMIMMTOT_EB</v>
          </cell>
          <cell r="G984">
            <v>20.99</v>
          </cell>
          <cell r="H984">
            <v>8.09</v>
          </cell>
          <cell r="I984">
            <v>0.4</v>
          </cell>
          <cell r="J984">
            <v>8.9700000000000006</v>
          </cell>
          <cell r="K984">
            <v>1.42</v>
          </cell>
          <cell r="L984">
            <v>33.49</v>
          </cell>
          <cell r="M984">
            <v>1268.49</v>
          </cell>
          <cell r="N984">
            <v>21.92</v>
          </cell>
          <cell r="O984">
            <v>3.92</v>
          </cell>
          <cell r="P984">
            <v>23.92</v>
          </cell>
          <cell r="Q984">
            <v>272.66000000000003</v>
          </cell>
          <cell r="R984">
            <v>2.17</v>
          </cell>
          <cell r="S984">
            <v>130.69</v>
          </cell>
          <cell r="T984">
            <v>0</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IMMMATTOT_EB</v>
          </cell>
          <cell r="G985">
            <v>0.03</v>
          </cell>
          <cell r="H985">
            <v>56.51</v>
          </cell>
          <cell r="I985">
            <v>0.28999999999999998</v>
          </cell>
          <cell r="J985">
            <v>14.85</v>
          </cell>
          <cell r="K985">
            <v>37.090000000000003</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IMMVEND_EB</v>
          </cell>
          <cell r="K986">
            <v>320.3</v>
          </cell>
          <cell r="T986">
            <v>8.32</v>
          </cell>
          <cell r="AE986">
            <v>320.3</v>
          </cell>
          <cell r="AR986">
            <v>640.6</v>
          </cell>
        </row>
        <row r="987">
          <cell r="F987" t="str">
            <v>IMP_CAN_ALTR</v>
          </cell>
          <cell r="H987">
            <v>0.46</v>
          </cell>
          <cell r="J987">
            <v>0.27</v>
          </cell>
          <cell r="K987">
            <v>0.63</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IMP_COSTR</v>
          </cell>
          <cell r="H988">
            <v>2.14</v>
          </cell>
          <cell r="J988">
            <v>29.59</v>
          </cell>
          <cell r="K988">
            <v>0</v>
          </cell>
          <cell r="L988">
            <v>73.59</v>
          </cell>
          <cell r="M988">
            <v>508.49</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IMP_COSTR.ALTRE</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IMP_COSTR.APE</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IMP_COSTR.CHI</v>
          </cell>
          <cell r="H991">
            <v>2.14</v>
          </cell>
          <cell r="K991">
            <v>0</v>
          </cell>
          <cell r="L991">
            <v>1.44</v>
          </cell>
          <cell r="M991">
            <v>508.49</v>
          </cell>
          <cell r="O991">
            <v>0.02</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IMP_COSTR.INV</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IMP_COSTR.STO</v>
          </cell>
          <cell r="H993">
            <v>2.14</v>
          </cell>
          <cell r="J993">
            <v>1953.02</v>
          </cell>
          <cell r="K993">
            <v>0</v>
          </cell>
          <cell r="L993">
            <v>78.23</v>
          </cell>
          <cell r="M993">
            <v>508.49</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IMP_IMP_DIF</v>
          </cell>
          <cell r="H994">
            <v>2.0299999999999998</v>
          </cell>
          <cell r="J994">
            <v>1650.49</v>
          </cell>
          <cell r="K994">
            <v>0.71</v>
          </cell>
          <cell r="L994">
            <v>78.23</v>
          </cell>
          <cell r="M994">
            <v>357.24</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IMP_IMP_DIF.APE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IMP_IMP_DIF.CHI</v>
          </cell>
          <cell r="H996">
            <v>2.0299999999999998</v>
          </cell>
          <cell r="K996">
            <v>0.71</v>
          </cell>
          <cell r="L996">
            <v>7.25</v>
          </cell>
          <cell r="M996">
            <v>357.24</v>
          </cell>
          <cell r="Q996">
            <v>1495.41</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IMP_IMP_DIF.MOV</v>
          </cell>
          <cell r="H997">
            <v>1</v>
          </cell>
          <cell r="K997">
            <v>0</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IMP_IMP_DIF.STO</v>
          </cell>
          <cell r="H998">
            <v>2.0299999999999998</v>
          </cell>
          <cell r="K998">
            <v>0.71</v>
          </cell>
          <cell r="L998">
            <v>7.25</v>
          </cell>
          <cell r="M998">
            <v>357.24</v>
          </cell>
          <cell r="Q998">
            <v>1495.41</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IMP_PROD_TOT</v>
          </cell>
          <cell r="G999">
            <v>1.2</v>
          </cell>
          <cell r="H999">
            <v>27.14</v>
          </cell>
          <cell r="I999">
            <v>0.04</v>
          </cell>
          <cell r="J999">
            <v>1.74</v>
          </cell>
          <cell r="K999">
            <v>0.13</v>
          </cell>
          <cell r="L999">
            <v>156.69</v>
          </cell>
          <cell r="M999">
            <v>493.06</v>
          </cell>
          <cell r="N999">
            <v>98.01</v>
          </cell>
          <cell r="O999">
            <v>0.24</v>
          </cell>
          <cell r="P999">
            <v>120.06</v>
          </cell>
          <cell r="Q999">
            <v>220.28</v>
          </cell>
          <cell r="R999">
            <v>167.15</v>
          </cell>
          <cell r="S999">
            <v>35.74</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IMPCAN_TOT</v>
          </cell>
          <cell r="G1000">
            <v>1.2</v>
          </cell>
          <cell r="H1000">
            <v>0.12</v>
          </cell>
          <cell r="I1000">
            <v>1584.39</v>
          </cell>
          <cell r="J1000">
            <v>0.27</v>
          </cell>
          <cell r="K1000">
            <v>0.63</v>
          </cell>
          <cell r="L1000">
            <v>156.69</v>
          </cell>
          <cell r="M1000">
            <v>14.85</v>
          </cell>
          <cell r="N1000">
            <v>98.01</v>
          </cell>
          <cell r="O1000">
            <v>18.989999999999998</v>
          </cell>
          <cell r="P1000">
            <v>0.01</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IMPCAN_TOT.ESERCIZIO</v>
          </cell>
          <cell r="G1001">
            <v>-0.42</v>
          </cell>
          <cell r="H1001">
            <v>0.12</v>
          </cell>
          <cell r="I1001">
            <v>10.119999999999999</v>
          </cell>
          <cell r="J1001">
            <v>0.27</v>
          </cell>
          <cell r="K1001">
            <v>0.63</v>
          </cell>
          <cell r="L1001">
            <v>31.7</v>
          </cell>
          <cell r="M1001">
            <v>14.85</v>
          </cell>
          <cell r="N1001">
            <v>3.7</v>
          </cell>
          <cell r="O1001">
            <v>4.3</v>
          </cell>
          <cell r="P1001">
            <v>0.01</v>
          </cell>
          <cell r="Q1001">
            <v>24.59</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IMPCANTOT_EB</v>
          </cell>
          <cell r="G1002">
            <v>-0.42</v>
          </cell>
          <cell r="H1002">
            <v>0.46</v>
          </cell>
          <cell r="I1002">
            <v>10.050000000000001</v>
          </cell>
          <cell r="J1002">
            <v>0.27</v>
          </cell>
          <cell r="K1002">
            <v>0.63</v>
          </cell>
          <cell r="L1002">
            <v>24.83</v>
          </cell>
          <cell r="M1002">
            <v>22.29</v>
          </cell>
          <cell r="N1002">
            <v>0.69</v>
          </cell>
          <cell r="O1002">
            <v>4.3</v>
          </cell>
          <cell r="P1002">
            <v>0.01</v>
          </cell>
          <cell r="Q1002">
            <v>24.59</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IMPOSTE</v>
          </cell>
          <cell r="G1003">
            <v>0.3</v>
          </cell>
          <cell r="H1003">
            <v>0.28000000000000003</v>
          </cell>
          <cell r="I1003">
            <v>0.01</v>
          </cell>
          <cell r="J1003">
            <v>2.15</v>
          </cell>
          <cell r="M1003">
            <v>139.02000000000001</v>
          </cell>
          <cell r="N1003">
            <v>4.7300000000000004</v>
          </cell>
          <cell r="O1003">
            <v>0.15</v>
          </cell>
          <cell r="P1003">
            <v>1.9</v>
          </cell>
          <cell r="Q1003">
            <v>152.16</v>
          </cell>
          <cell r="R1003">
            <v>0.28000000000000003</v>
          </cell>
          <cell r="S1003">
            <v>0.59</v>
          </cell>
          <cell r="T1003">
            <v>0.02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IMPOSTE.IMPA</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IMPOSTE.IMPD</v>
          </cell>
          <cell r="I1005">
            <v>3.73</v>
          </cell>
          <cell r="M1005">
            <v>28.25</v>
          </cell>
          <cell r="O1005">
            <v>6.61</v>
          </cell>
          <cell r="P1005">
            <v>0.08</v>
          </cell>
          <cell r="T1005">
            <v>28.32</v>
          </cell>
          <cell r="V1005">
            <v>-0.85</v>
          </cell>
          <cell r="W1005">
            <v>0.16</v>
          </cell>
          <cell r="Y1005">
            <v>-0.34</v>
          </cell>
          <cell r="AC1005">
            <v>3.26</v>
          </cell>
          <cell r="AD1005">
            <v>-35.25</v>
          </cell>
          <cell r="AE1005">
            <v>-7.15</v>
          </cell>
          <cell r="AI1005">
            <v>-0.77</v>
          </cell>
          <cell r="AM1005">
            <v>-1.69</v>
          </cell>
          <cell r="AR1005">
            <v>-14.3</v>
          </cell>
        </row>
        <row r="1006">
          <cell r="F1006" t="str">
            <v>IMPOSTE.IMPE</v>
          </cell>
          <cell r="G1006">
            <v>0.3</v>
          </cell>
          <cell r="H1006">
            <v>0.11</v>
          </cell>
          <cell r="I1006">
            <v>0.01</v>
          </cell>
          <cell r="J1006">
            <v>2.15</v>
          </cell>
          <cell r="M1006">
            <v>87.01</v>
          </cell>
          <cell r="N1006">
            <v>4.7</v>
          </cell>
          <cell r="O1006">
            <v>0.15</v>
          </cell>
          <cell r="P1006">
            <v>1.26</v>
          </cell>
          <cell r="Q1006">
            <v>143.65</v>
          </cell>
          <cell r="S1006">
            <v>0.44</v>
          </cell>
          <cell r="T1006">
            <v>0.02</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IMPOSTE_EB</v>
          </cell>
          <cell r="G1007">
            <v>0.3</v>
          </cell>
          <cell r="H1007">
            <v>0.28000000000000003</v>
          </cell>
          <cell r="I1007">
            <v>0.01</v>
          </cell>
          <cell r="J1007">
            <v>2.15</v>
          </cell>
          <cell r="M1007">
            <v>139.02000000000001</v>
          </cell>
          <cell r="N1007">
            <v>4.7300000000000004</v>
          </cell>
          <cell r="O1007">
            <v>0.15</v>
          </cell>
          <cell r="P1007">
            <v>1.9</v>
          </cell>
          <cell r="Q1007">
            <v>152.16</v>
          </cell>
          <cell r="R1007">
            <v>0.28000000000000003</v>
          </cell>
          <cell r="S1007">
            <v>0.59</v>
          </cell>
          <cell r="T1007">
            <v>0.02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INC_DEC_CAP</v>
          </cell>
          <cell r="G1008">
            <v>-1.05</v>
          </cell>
          <cell r="I1008">
            <v>25.24</v>
          </cell>
          <cell r="J1008">
            <v>956.95</v>
          </cell>
          <cell r="K1008">
            <v>0.62</v>
          </cell>
          <cell r="L1008">
            <v>302.14999999999998</v>
          </cell>
          <cell r="M1008">
            <v>-17.96</v>
          </cell>
          <cell r="N1008">
            <v>27.01</v>
          </cell>
          <cell r="O1008">
            <v>0.01</v>
          </cell>
          <cell r="P1008">
            <v>-0.04</v>
          </cell>
          <cell r="Q1008">
            <v>-34.03</v>
          </cell>
          <cell r="S1008">
            <v>3.58</v>
          </cell>
          <cell r="T1008">
            <v>1239.6099999999999</v>
          </cell>
          <cell r="AA1008">
            <v>9.61</v>
          </cell>
          <cell r="AE1008">
            <v>23.08</v>
          </cell>
          <cell r="AQ1008">
            <v>13.5</v>
          </cell>
          <cell r="AR1008">
            <v>46.16</v>
          </cell>
        </row>
        <row r="1009">
          <cell r="F1009" t="str">
            <v>INC_DEC_DEB_COM</v>
          </cell>
          <cell r="G1009">
            <v>-5.15</v>
          </cell>
          <cell r="H1009">
            <v>1.83</v>
          </cell>
          <cell r="I1009">
            <v>1.1200000000000001</v>
          </cell>
          <cell r="K1009">
            <v>-1.63</v>
          </cell>
          <cell r="L1009">
            <v>0.02</v>
          </cell>
          <cell r="M1009">
            <v>-26.34</v>
          </cell>
          <cell r="N1009">
            <v>81.739999999999995</v>
          </cell>
          <cell r="O1009">
            <v>-3.06</v>
          </cell>
          <cell r="P1009">
            <v>-51.31</v>
          </cell>
          <cell r="Q1009">
            <v>0.03</v>
          </cell>
          <cell r="R1009">
            <v>-122.8</v>
          </cell>
          <cell r="S1009">
            <v>0.44</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INC_DEC_FD</v>
          </cell>
          <cell r="G1010">
            <v>0.4</v>
          </cell>
          <cell r="H1010">
            <v>24.07</v>
          </cell>
          <cell r="I1010">
            <v>1.1499999999999999</v>
          </cell>
          <cell r="J1010">
            <v>253.42</v>
          </cell>
          <cell r="K1010">
            <v>0.08</v>
          </cell>
          <cell r="L1010">
            <v>207.49</v>
          </cell>
          <cell r="M1010">
            <v>8.3800000000000008</v>
          </cell>
          <cell r="N1010">
            <v>0.11</v>
          </cell>
          <cell r="O1010">
            <v>0.31</v>
          </cell>
          <cell r="P1010">
            <v>0.68</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INC_DEC_FIN_BT_GR</v>
          </cell>
          <cell r="G1011">
            <v>-1.05</v>
          </cell>
          <cell r="H1011">
            <v>-19.690000000000001</v>
          </cell>
          <cell r="I1011">
            <v>25.24</v>
          </cell>
          <cell r="J1011">
            <v>956.95</v>
          </cell>
          <cell r="K1011">
            <v>8.61</v>
          </cell>
          <cell r="L1011">
            <v>302.14999999999998</v>
          </cell>
          <cell r="M1011">
            <v>-17.96</v>
          </cell>
          <cell r="N1011">
            <v>-142.68</v>
          </cell>
          <cell r="O1011">
            <v>14.86</v>
          </cell>
          <cell r="P1011">
            <v>187.16</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INC_DEC_FIN_BT_TZ</v>
          </cell>
          <cell r="K1012">
            <v>40.33</v>
          </cell>
          <cell r="N1012">
            <v>2.74</v>
          </cell>
          <cell r="P1012">
            <v>82.83</v>
          </cell>
          <cell r="R1012">
            <v>0.03</v>
          </cell>
          <cell r="T1012">
            <v>40.33</v>
          </cell>
          <cell r="U1012">
            <v>-1.8</v>
          </cell>
          <cell r="X1012">
            <v>1.4</v>
          </cell>
          <cell r="AE1012">
            <v>94.45</v>
          </cell>
          <cell r="AP1012">
            <v>9.25</v>
          </cell>
          <cell r="AR1012">
            <v>188.9</v>
          </cell>
        </row>
        <row r="1013">
          <cell r="F1013" t="str">
            <v>INC_DEC_FIN_LT_GR</v>
          </cell>
          <cell r="G1013">
            <v>-1.05</v>
          </cell>
          <cell r="I1013">
            <v>25.24</v>
          </cell>
          <cell r="J1013">
            <v>956.95</v>
          </cell>
          <cell r="K1013">
            <v>0.62</v>
          </cell>
          <cell r="L1013">
            <v>302.14999999999998</v>
          </cell>
          <cell r="M1013">
            <v>-17.96</v>
          </cell>
          <cell r="N1013">
            <v>27.01</v>
          </cell>
          <cell r="O1013">
            <v>21.75</v>
          </cell>
          <cell r="P1013">
            <v>-44.65</v>
          </cell>
          <cell r="Q1013">
            <v>-34.03</v>
          </cell>
          <cell r="S1013">
            <v>6.9</v>
          </cell>
          <cell r="T1013">
            <v>1239.6099999999999</v>
          </cell>
          <cell r="V1013">
            <v>-38.729999999999997</v>
          </cell>
          <cell r="W1013">
            <v>-0.96</v>
          </cell>
          <cell r="AE1013">
            <v>58.11</v>
          </cell>
          <cell r="AM1013">
            <v>90.9</v>
          </cell>
          <cell r="AR1013">
            <v>116.22</v>
          </cell>
        </row>
        <row r="1014">
          <cell r="F1014" t="str">
            <v>INC_DEC_FIN_LT_TZ</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INC_DEC_IMM_FIN</v>
          </cell>
          <cell r="G1015">
            <v>5.0599999999999996</v>
          </cell>
          <cell r="H1015">
            <v>0.03</v>
          </cell>
          <cell r="I1015">
            <v>12.56</v>
          </cell>
          <cell r="J1015">
            <v>99.92</v>
          </cell>
          <cell r="K1015">
            <v>3.03</v>
          </cell>
          <cell r="L1015">
            <v>16.47</v>
          </cell>
          <cell r="M1015">
            <v>9.1999999999999993</v>
          </cell>
          <cell r="N1015">
            <v>-5.75</v>
          </cell>
          <cell r="O1015">
            <v>1</v>
          </cell>
          <cell r="P1015">
            <v>-0.13</v>
          </cell>
          <cell r="Q1015">
            <v>0.05</v>
          </cell>
          <cell r="R1015">
            <v>0.01</v>
          </cell>
          <cell r="S1015">
            <v>-0.3</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INC_DEC_IMM_IMM</v>
          </cell>
          <cell r="G1016">
            <v>1.1499999999999999</v>
          </cell>
          <cell r="H1016">
            <v>0.05</v>
          </cell>
          <cell r="I1016">
            <v>12.56</v>
          </cell>
          <cell r="J1016">
            <v>99.92</v>
          </cell>
          <cell r="K1016">
            <v>7.0000000000000007E-2</v>
          </cell>
          <cell r="L1016">
            <v>16.47</v>
          </cell>
          <cell r="M1016">
            <v>9.1999999999999993</v>
          </cell>
          <cell r="N1016">
            <v>15.46</v>
          </cell>
          <cell r="O1016">
            <v>0.02</v>
          </cell>
          <cell r="P1016">
            <v>2.2799999999999998</v>
          </cell>
          <cell r="Q1016">
            <v>0.05</v>
          </cell>
          <cell r="R1016">
            <v>10.73</v>
          </cell>
          <cell r="S1016">
            <v>9.94</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INC_DEC_PAS_DIV</v>
          </cell>
          <cell r="G1017">
            <v>-18.850000000000001</v>
          </cell>
          <cell r="H1017">
            <v>19.13</v>
          </cell>
          <cell r="I1017">
            <v>10.119999999999999</v>
          </cell>
          <cell r="J1017">
            <v>229.75</v>
          </cell>
          <cell r="K1017">
            <v>1.46</v>
          </cell>
          <cell r="L1017">
            <v>31.7</v>
          </cell>
          <cell r="M1017">
            <v>17.96</v>
          </cell>
          <cell r="N1017">
            <v>142.83000000000001</v>
          </cell>
          <cell r="O1017">
            <v>-2.3199999999999998</v>
          </cell>
          <cell r="P1017">
            <v>-45.41</v>
          </cell>
          <cell r="Q1017">
            <v>-10.97</v>
          </cell>
          <cell r="R1017">
            <v>-7.66</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IND_BT_GR</v>
          </cell>
          <cell r="G1018">
            <v>-6.18</v>
          </cell>
          <cell r="H1018">
            <v>23.78</v>
          </cell>
          <cell r="I1018">
            <v>-3.42</v>
          </cell>
          <cell r="J1018">
            <v>986.22</v>
          </cell>
          <cell r="K1018">
            <v>-1.5</v>
          </cell>
          <cell r="L1018">
            <v>510.69</v>
          </cell>
          <cell r="M1018">
            <v>-823.23</v>
          </cell>
          <cell r="N1018">
            <v>-13.44</v>
          </cell>
          <cell r="O1018">
            <v>33.56</v>
          </cell>
          <cell r="P1018">
            <v>-102.91</v>
          </cell>
          <cell r="Q1018">
            <v>-1.43</v>
          </cell>
          <cell r="R1018">
            <v>20.37</v>
          </cell>
          <cell r="S1018">
            <v>-49.24</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IND_BT_GR.APE</v>
          </cell>
          <cell r="G1019">
            <v>-0.17</v>
          </cell>
          <cell r="H1019">
            <v>43.47</v>
          </cell>
          <cell r="I1019">
            <v>-5.8</v>
          </cell>
          <cell r="J1019">
            <v>-351.55</v>
          </cell>
          <cell r="K1019">
            <v>-10.11</v>
          </cell>
          <cell r="L1019">
            <v>0.43</v>
          </cell>
          <cell r="M1019">
            <v>-1599.88</v>
          </cell>
          <cell r="N1019">
            <v>129.13999999999999</v>
          </cell>
          <cell r="O1019">
            <v>18.7</v>
          </cell>
          <cell r="P1019">
            <v>-290.08</v>
          </cell>
          <cell r="Q1019">
            <v>283.47000000000003</v>
          </cell>
          <cell r="R1019">
            <v>-13.13</v>
          </cell>
          <cell r="S1019">
            <v>-23.64</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-858.12000000000103</v>
          </cell>
        </row>
        <row r="1020">
          <cell r="F1020" t="str">
            <v>IND_BT_GR.APE.CESAP</v>
          </cell>
          <cell r="G1020">
            <v>-0.42</v>
          </cell>
          <cell r="H1020">
            <v>-1.73</v>
          </cell>
          <cell r="I1020">
            <v>10.119999999999999</v>
          </cell>
          <cell r="J1020">
            <v>0.17</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IND_BT_GR.APE.CESI</v>
          </cell>
          <cell r="G1021">
            <v>-0.42</v>
          </cell>
          <cell r="H1021">
            <v>-1.73</v>
          </cell>
          <cell r="I1021">
            <v>10.119999999999999</v>
          </cell>
          <cell r="J1021">
            <v>-43.47</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IND_BT_GR.APE.CONPH</v>
          </cell>
          <cell r="G1022">
            <v>-0.43</v>
          </cell>
          <cell r="H1022">
            <v>-1.73</v>
          </cell>
          <cell r="I1022">
            <v>17.78</v>
          </cell>
          <cell r="J1022">
            <v>5.8</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IND_BT_GR.APE.CORPORATE</v>
          </cell>
          <cell r="G1023">
            <v>-0.17</v>
          </cell>
          <cell r="H1023">
            <v>43.47</v>
          </cell>
          <cell r="I1023">
            <v>-5.8</v>
          </cell>
          <cell r="J1023">
            <v>470.13</v>
          </cell>
          <cell r="K1023">
            <v>-10.11</v>
          </cell>
          <cell r="L1023">
            <v>0.43</v>
          </cell>
          <cell r="M1023">
            <v>-1599.88</v>
          </cell>
          <cell r="N1023">
            <v>129.13999999999999</v>
          </cell>
          <cell r="O1023">
            <v>18.7</v>
          </cell>
          <cell r="P1023">
            <v>-290.08</v>
          </cell>
          <cell r="Q1023">
            <v>283.47000000000003</v>
          </cell>
          <cell r="R1023">
            <v>-13.13</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IND_BT_GR.APE.DALM_TR</v>
          </cell>
          <cell r="G1024">
            <v>0.1</v>
          </cell>
          <cell r="J1024">
            <v>10.11</v>
          </cell>
          <cell r="T1024">
            <v>0.1</v>
          </cell>
          <cell r="AF1024">
            <v>10.11</v>
          </cell>
          <cell r="AR1024">
            <v>20.22</v>
          </cell>
        </row>
        <row r="1025">
          <cell r="F1025" t="str">
            <v>IND_BT_GR.APE.EL_AMBIE</v>
          </cell>
          <cell r="H1025">
            <v>0.33</v>
          </cell>
          <cell r="J1025">
            <v>-0.43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IND_BT_GR.APE.EN_DISTR</v>
          </cell>
          <cell r="H1026">
            <v>0.33</v>
          </cell>
          <cell r="J1026">
            <v>1599.9</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IND_BT_GR.APE.EN_FTL</v>
          </cell>
          <cell r="J1027">
            <v>-129.13999999999999</v>
          </cell>
          <cell r="L1027">
            <v>7.25</v>
          </cell>
          <cell r="T1027">
            <v>7.25</v>
          </cell>
          <cell r="AF1027">
            <v>-129.13999999999999</v>
          </cell>
          <cell r="AR1027">
            <v>-258.27999999999997</v>
          </cell>
        </row>
        <row r="1028">
          <cell r="F1028" t="str">
            <v>IND_BT_GR.APE.EN_HYDRO</v>
          </cell>
          <cell r="J1028">
            <v>-18.7</v>
          </cell>
          <cell r="L1028">
            <v>7.25</v>
          </cell>
          <cell r="Q1028">
            <v>1.9</v>
          </cell>
          <cell r="T1028">
            <v>9.15</v>
          </cell>
          <cell r="AF1028">
            <v>-18.7</v>
          </cell>
          <cell r="AR1028">
            <v>-37.4</v>
          </cell>
        </row>
        <row r="1029">
          <cell r="F1029" t="str">
            <v>IND_BT_GR.APE.EN_POWER</v>
          </cell>
          <cell r="J1029">
            <v>290.08</v>
          </cell>
          <cell r="L1029">
            <v>7.25</v>
          </cell>
          <cell r="Q1029">
            <v>1.9</v>
          </cell>
          <cell r="T1029">
            <v>9.15</v>
          </cell>
          <cell r="AF1029">
            <v>290.08</v>
          </cell>
          <cell r="AR1029">
            <v>580.16</v>
          </cell>
        </row>
        <row r="1030">
          <cell r="F1030" t="str">
            <v>IND_BT_GR.APE.EN_PROD</v>
          </cell>
          <cell r="J1030">
            <v>-283.47000000000003</v>
          </cell>
          <cell r="Q1030">
            <v>1.9</v>
          </cell>
          <cell r="T1030">
            <v>1.9</v>
          </cell>
          <cell r="AF1030">
            <v>-283.47000000000003</v>
          </cell>
          <cell r="AR1030">
            <v>-566.94000000000005</v>
          </cell>
        </row>
        <row r="1031">
          <cell r="F1031" t="str">
            <v>IND_BT_GR.APE.EN_TRADE</v>
          </cell>
          <cell r="J1031">
            <v>13.13</v>
          </cell>
          <cell r="L1031">
            <v>7.25</v>
          </cell>
          <cell r="T1031">
            <v>7.25</v>
          </cell>
          <cell r="AF1031">
            <v>13.13</v>
          </cell>
          <cell r="AR1031">
            <v>26.26</v>
          </cell>
        </row>
        <row r="1032">
          <cell r="F1032" t="str">
            <v>IND_BT_GR.APE.ENEL_IT</v>
          </cell>
          <cell r="G1032">
            <v>11.25</v>
          </cell>
          <cell r="H1032">
            <v>1.89</v>
          </cell>
          <cell r="I1032">
            <v>17.05</v>
          </cell>
          <cell r="J1032">
            <v>23.6</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IND_BT_GR.APE.ENEL_SI</v>
          </cell>
          <cell r="G1033">
            <v>63.33</v>
          </cell>
          <cell r="H1033">
            <v>17.09</v>
          </cell>
          <cell r="I1033">
            <v>79.14</v>
          </cell>
          <cell r="J1033">
            <v>5.5</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IND_BT_GR.APE.ERGA</v>
          </cell>
          <cell r="G1034">
            <v>30</v>
          </cell>
          <cell r="H1034">
            <v>10</v>
          </cell>
          <cell r="I1034">
            <v>47.86</v>
          </cell>
          <cell r="J1034">
            <v>121.7</v>
          </cell>
          <cell r="K1034">
            <v>59</v>
          </cell>
          <cell r="L1034">
            <v>48.24</v>
          </cell>
          <cell r="M1034">
            <v>49.29</v>
          </cell>
          <cell r="N1034">
            <v>46.12</v>
          </cell>
          <cell r="O1034">
            <v>83.42</v>
          </cell>
          <cell r="P1034">
            <v>61.05</v>
          </cell>
          <cell r="T1034">
            <v>491.47</v>
          </cell>
          <cell r="AF1034">
            <v>121.7</v>
          </cell>
          <cell r="AR1034">
            <v>243.4</v>
          </cell>
        </row>
        <row r="1035">
          <cell r="F1035" t="str">
            <v>IND_BT_GR.APE.EUROGEN</v>
          </cell>
          <cell r="G1035">
            <v>10</v>
          </cell>
          <cell r="H1035">
            <v>2.31</v>
          </cell>
          <cell r="I1035">
            <v>12.28</v>
          </cell>
          <cell r="J1035">
            <v>-104.74</v>
          </cell>
          <cell r="K1035">
            <v>11.45</v>
          </cell>
          <cell r="L1035">
            <v>11.62</v>
          </cell>
          <cell r="M1035">
            <v>12.9</v>
          </cell>
          <cell r="N1035">
            <v>13.31</v>
          </cell>
          <cell r="R1035">
            <v>12.85</v>
          </cell>
          <cell r="S1035">
            <v>12.75</v>
          </cell>
          <cell r="T1035">
            <v>112.18</v>
          </cell>
          <cell r="AF1035">
            <v>-104.74</v>
          </cell>
          <cell r="AR1035">
            <v>-209.48</v>
          </cell>
        </row>
        <row r="1036">
          <cell r="F1036" t="str">
            <v>IND_BT_GR.APE.FACTOR</v>
          </cell>
          <cell r="G1036">
            <v>10</v>
          </cell>
          <cell r="H1036">
            <v>1.45</v>
          </cell>
          <cell r="J1036">
            <v>-425.91</v>
          </cell>
          <cell r="L1036">
            <v>11.29</v>
          </cell>
          <cell r="M1036">
            <v>11.15</v>
          </cell>
          <cell r="N1036">
            <v>11.66</v>
          </cell>
          <cell r="S1036">
            <v>11.67</v>
          </cell>
          <cell r="T1036">
            <v>68.900000000000006</v>
          </cell>
          <cell r="AF1036">
            <v>-425.91</v>
          </cell>
          <cell r="AR1036">
            <v>-851.82</v>
          </cell>
        </row>
        <row r="1037">
          <cell r="F1037" t="str">
            <v>IND_BT_GR.APE.INTERPW</v>
          </cell>
          <cell r="G1037">
            <v>13.33</v>
          </cell>
          <cell r="H1037">
            <v>3.33</v>
          </cell>
          <cell r="I1037">
            <v>19</v>
          </cell>
          <cell r="J1037">
            <v>-113.4</v>
          </cell>
          <cell r="K1037">
            <v>19.690000000000001</v>
          </cell>
          <cell r="L1037">
            <v>18.32</v>
          </cell>
          <cell r="M1037">
            <v>19.11</v>
          </cell>
          <cell r="N1037">
            <v>20.94</v>
          </cell>
          <cell r="S1037">
            <v>20</v>
          </cell>
          <cell r="T1037">
            <v>152.22</v>
          </cell>
          <cell r="AF1037">
            <v>-113.4</v>
          </cell>
          <cell r="AR1037">
            <v>-226.8</v>
          </cell>
        </row>
        <row r="1038">
          <cell r="F1038" t="str">
            <v>IND_BT_GR.APE.SEI</v>
          </cell>
          <cell r="G1038">
            <v>39</v>
          </cell>
          <cell r="H1038">
            <v>95</v>
          </cell>
          <cell r="I1038">
            <v>189.5</v>
          </cell>
          <cell r="J1038">
            <v>657.5</v>
          </cell>
          <cell r="K1038">
            <v>179</v>
          </cell>
          <cell r="L1038">
            <v>2239</v>
          </cell>
          <cell r="N1038">
            <v>991</v>
          </cell>
          <cell r="O1038">
            <v>212</v>
          </cell>
          <cell r="P1038">
            <v>124</v>
          </cell>
          <cell r="R1038">
            <v>949</v>
          </cell>
          <cell r="S1038">
            <v>364</v>
          </cell>
          <cell r="T1038">
            <v>14906.5</v>
          </cell>
          <cell r="AF1038">
            <v>657.5</v>
          </cell>
          <cell r="AR1038">
            <v>1315</v>
          </cell>
        </row>
        <row r="1039">
          <cell r="F1039" t="str">
            <v>IND_BT_GR.APE.SFERA</v>
          </cell>
          <cell r="G1039">
            <v>1</v>
          </cell>
          <cell r="H1039">
            <v>1</v>
          </cell>
          <cell r="I1039">
            <v>14</v>
          </cell>
          <cell r="J1039">
            <v>2.2200000000000002</v>
          </cell>
          <cell r="K1039">
            <v>10</v>
          </cell>
          <cell r="L1039">
            <v>16</v>
          </cell>
          <cell r="N1039">
            <v>4</v>
          </cell>
          <cell r="O1039">
            <v>38</v>
          </cell>
          <cell r="P1039">
            <v>19</v>
          </cell>
          <cell r="T1039">
            <v>200</v>
          </cell>
          <cell r="AF1039">
            <v>2.2200000000000002</v>
          </cell>
          <cell r="AR1039">
            <v>4.4400000000000004</v>
          </cell>
        </row>
        <row r="1040">
          <cell r="F1040" t="str">
            <v>IND_BT_GR.APE.SOLE</v>
          </cell>
          <cell r="G1040">
            <v>27</v>
          </cell>
          <cell r="H1040">
            <v>26</v>
          </cell>
          <cell r="I1040">
            <v>115.5</v>
          </cell>
          <cell r="J1040">
            <v>33.9</v>
          </cell>
          <cell r="K1040">
            <v>93</v>
          </cell>
          <cell r="L1040">
            <v>1008</v>
          </cell>
          <cell r="N1040">
            <v>499</v>
          </cell>
          <cell r="O1040">
            <v>68</v>
          </cell>
          <cell r="P1040">
            <v>31</v>
          </cell>
          <cell r="R1040">
            <v>949</v>
          </cell>
          <cell r="S1040">
            <v>80</v>
          </cell>
          <cell r="T1040">
            <v>7741.5</v>
          </cell>
          <cell r="AF1040">
            <v>33.9</v>
          </cell>
          <cell r="AR1040">
            <v>67.8</v>
          </cell>
        </row>
        <row r="1041">
          <cell r="F1041" t="str">
            <v>IND_BT_GR.APE.TERNA</v>
          </cell>
          <cell r="G1041">
            <v>2</v>
          </cell>
          <cell r="H1041">
            <v>62</v>
          </cell>
          <cell r="J1041">
            <v>307.77999999999997</v>
          </cell>
          <cell r="L1041">
            <v>1043</v>
          </cell>
          <cell r="N1041">
            <v>445</v>
          </cell>
          <cell r="O1041">
            <v>106</v>
          </cell>
          <cell r="P1041">
            <v>74</v>
          </cell>
          <cell r="S1041">
            <v>281</v>
          </cell>
          <cell r="T1041">
            <v>5879</v>
          </cell>
          <cell r="AF1041">
            <v>307.77999999999997</v>
          </cell>
          <cell r="AR1041">
            <v>615.55999999999995</v>
          </cell>
        </row>
        <row r="1042">
          <cell r="F1042" t="str">
            <v>IND_BT_GR.CHI</v>
          </cell>
          <cell r="G1042">
            <v>-6.18</v>
          </cell>
          <cell r="H1042">
            <v>23.78</v>
          </cell>
          <cell r="I1042">
            <v>-3.42</v>
          </cell>
          <cell r="J1042">
            <v>986.22</v>
          </cell>
          <cell r="K1042">
            <v>-1.5</v>
          </cell>
          <cell r="L1042">
            <v>172</v>
          </cell>
          <cell r="M1042">
            <v>-823.23</v>
          </cell>
          <cell r="N1042">
            <v>-13.44</v>
          </cell>
          <cell r="O1042">
            <v>33.56</v>
          </cell>
          <cell r="P1042">
            <v>-102.91</v>
          </cell>
          <cell r="Q1042">
            <v>-1.43</v>
          </cell>
          <cell r="R1042">
            <v>20.37</v>
          </cell>
          <cell r="S1042">
            <v>-49.24</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IND_BT_GR.CHI.CESAP</v>
          </cell>
          <cell r="G1043">
            <v>40</v>
          </cell>
          <cell r="H1043">
            <v>95</v>
          </cell>
          <cell r="I1043">
            <v>188.83</v>
          </cell>
          <cell r="J1043">
            <v>6.18</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IND_BT_GR.CHI.CESI</v>
          </cell>
          <cell r="G1044">
            <v>1</v>
          </cell>
          <cell r="H1044">
            <v>1</v>
          </cell>
          <cell r="I1044">
            <v>14</v>
          </cell>
          <cell r="J1044">
            <v>-23.78</v>
          </cell>
          <cell r="K1044">
            <v>10</v>
          </cell>
          <cell r="L1044">
            <v>17</v>
          </cell>
          <cell r="M1044">
            <v>14</v>
          </cell>
          <cell r="N1044">
            <v>4</v>
          </cell>
          <cell r="O1044">
            <v>38</v>
          </cell>
          <cell r="P1044">
            <v>19</v>
          </cell>
          <cell r="T1044">
            <v>215</v>
          </cell>
          <cell r="AF1044">
            <v>-23.78</v>
          </cell>
          <cell r="AR1044">
            <v>-47.56</v>
          </cell>
        </row>
        <row r="1045">
          <cell r="F1045" t="str">
            <v>IND_BT_GR.CHI.CHI_ENERGY</v>
          </cell>
          <cell r="G1045">
            <v>28</v>
          </cell>
          <cell r="H1045">
            <v>26</v>
          </cell>
          <cell r="I1045">
            <v>114.83</v>
          </cell>
          <cell r="J1045">
            <v>-43.04</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IND_BT_GR.CHI.CONPH</v>
          </cell>
          <cell r="G1046">
            <v>2</v>
          </cell>
          <cell r="H1046">
            <v>62</v>
          </cell>
          <cell r="J1046">
            <v>3.42</v>
          </cell>
          <cell r="L1046">
            <v>1034.19</v>
          </cell>
          <cell r="M1046">
            <v>543.33000000000004</v>
          </cell>
          <cell r="N1046">
            <v>447.17</v>
          </cell>
          <cell r="O1046">
            <v>88</v>
          </cell>
          <cell r="P1046">
            <v>74</v>
          </cell>
          <cell r="S1046">
            <v>281</v>
          </cell>
          <cell r="T1046">
            <v>6391.36</v>
          </cell>
          <cell r="AF1046">
            <v>3.42</v>
          </cell>
          <cell r="AR1046">
            <v>6.84</v>
          </cell>
        </row>
        <row r="1047">
          <cell r="F1047" t="str">
            <v>IND_BT_GR.CHI.CORPORATE</v>
          </cell>
          <cell r="G1047">
            <v>-6.18</v>
          </cell>
          <cell r="H1047">
            <v>23.78</v>
          </cell>
          <cell r="I1047">
            <v>-3.42</v>
          </cell>
          <cell r="J1047">
            <v>721.67</v>
          </cell>
          <cell r="K1047">
            <v>-1.5</v>
          </cell>
          <cell r="L1047">
            <v>170.33</v>
          </cell>
          <cell r="M1047">
            <v>-823.23</v>
          </cell>
          <cell r="N1047">
            <v>-13.44</v>
          </cell>
          <cell r="O1047">
            <v>33.56</v>
          </cell>
          <cell r="P1047">
            <v>-102.91</v>
          </cell>
          <cell r="Q1047">
            <v>-1.43</v>
          </cell>
          <cell r="R1047">
            <v>20.37</v>
          </cell>
          <cell r="S1047">
            <v>-49.24</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IND_BT_GR.CHI.DALM_TR</v>
          </cell>
          <cell r="J1048">
            <v>1.5</v>
          </cell>
          <cell r="K1048">
            <v>928.97</v>
          </cell>
          <cell r="T1048">
            <v>928.97</v>
          </cell>
          <cell r="AF1048">
            <v>1.5</v>
          </cell>
          <cell r="AR1048">
            <v>3</v>
          </cell>
        </row>
        <row r="1049">
          <cell r="F1049" t="str">
            <v>IND_BT_GR.CHI.DEVAL</v>
          </cell>
          <cell r="J1049">
            <v>3.58</v>
          </cell>
          <cell r="K1049">
            <v>928.97</v>
          </cell>
          <cell r="T1049">
            <v>928.97</v>
          </cell>
          <cell r="AF1049">
            <v>3.58</v>
          </cell>
          <cell r="AR1049">
            <v>7.16</v>
          </cell>
        </row>
        <row r="1050">
          <cell r="F1050" t="str">
            <v>IND_BT_GR.CHI.EGI</v>
          </cell>
          <cell r="J1050">
            <v>19.87</v>
          </cell>
          <cell r="M1050">
            <v>13.66</v>
          </cell>
          <cell r="N1050">
            <v>13.44</v>
          </cell>
          <cell r="R1050">
            <v>2.64</v>
          </cell>
          <cell r="T1050">
            <v>49.61</v>
          </cell>
          <cell r="AL1050">
            <v>-89.64</v>
          </cell>
          <cell r="AR1050">
            <v>-89.64</v>
          </cell>
        </row>
        <row r="1051">
          <cell r="F1051" t="str">
            <v>IND_BT_GR.CHI.EGREEN</v>
          </cell>
          <cell r="J1051">
            <v>-40.43</v>
          </cell>
          <cell r="M1051">
            <v>2.5299999999999998</v>
          </cell>
          <cell r="N1051">
            <v>2.25</v>
          </cell>
          <cell r="R1051">
            <v>2.64</v>
          </cell>
          <cell r="T1051">
            <v>9.36</v>
          </cell>
          <cell r="AF1051">
            <v>-40.43</v>
          </cell>
          <cell r="AR1051">
            <v>-80.86</v>
          </cell>
        </row>
        <row r="1052">
          <cell r="F1052" t="str">
            <v>IND_BT_GR.CHI.EINBV</v>
          </cell>
          <cell r="J1052">
            <v>-212.3</v>
          </cell>
          <cell r="M1052">
            <v>6.44</v>
          </cell>
          <cell r="N1052">
            <v>5.93</v>
          </cell>
          <cell r="T1052">
            <v>23.97</v>
          </cell>
          <cell r="AF1052">
            <v>-212.3</v>
          </cell>
          <cell r="AR1052">
            <v>-424.6</v>
          </cell>
        </row>
        <row r="1053">
          <cell r="F1053" t="str">
            <v>IND_BT_GR.CHI.EN_DISTR</v>
          </cell>
          <cell r="J1053">
            <v>823.23</v>
          </cell>
          <cell r="M1053">
            <v>4.7</v>
          </cell>
          <cell r="N1053">
            <v>5.25</v>
          </cell>
          <cell r="T1053">
            <v>14.48</v>
          </cell>
          <cell r="AF1053">
            <v>823.23</v>
          </cell>
          <cell r="AR1053">
            <v>1646.46</v>
          </cell>
        </row>
        <row r="1054">
          <cell r="F1054" t="str">
            <v>IND_BT_GR.CHI.EN_FTL</v>
          </cell>
          <cell r="J1054">
            <v>13.44</v>
          </cell>
          <cell r="T1054">
            <v>1.8</v>
          </cell>
          <cell r="AF1054">
            <v>13.44</v>
          </cell>
          <cell r="AR1054">
            <v>26.88</v>
          </cell>
        </row>
        <row r="1055">
          <cell r="F1055" t="str">
            <v>IND_BT_GR.CHI.EN_HYDRO</v>
          </cell>
          <cell r="J1055">
            <v>-33.56</v>
          </cell>
          <cell r="M1055">
            <v>8.85</v>
          </cell>
          <cell r="N1055">
            <v>3.84</v>
          </cell>
          <cell r="T1055">
            <v>20.63</v>
          </cell>
          <cell r="AF1055">
            <v>-33.56</v>
          </cell>
          <cell r="AR1055">
            <v>-67.12</v>
          </cell>
        </row>
        <row r="1056">
          <cell r="F1056" t="str">
            <v>IND_BT_GR.CHI.EN_POWER</v>
          </cell>
          <cell r="J1056">
            <v>102.91</v>
          </cell>
          <cell r="M1056">
            <v>5.1100000000000003</v>
          </cell>
          <cell r="T1056">
            <v>9.35</v>
          </cell>
          <cell r="AF1056">
            <v>102.91</v>
          </cell>
          <cell r="AR1056">
            <v>205.82</v>
          </cell>
        </row>
        <row r="1057">
          <cell r="F1057" t="str">
            <v>IND_BT_GR.CHI.EN_PROD</v>
          </cell>
          <cell r="J1057">
            <v>1.43</v>
          </cell>
          <cell r="M1057">
            <v>3.74</v>
          </cell>
          <cell r="N1057">
            <v>3.84</v>
          </cell>
          <cell r="T1057">
            <v>11.28</v>
          </cell>
          <cell r="AF1057">
            <v>1.43</v>
          </cell>
          <cell r="AR1057">
            <v>2.86</v>
          </cell>
        </row>
        <row r="1058">
          <cell r="F1058" t="str">
            <v>IND_BT_GR.CHI.EN_TRADE</v>
          </cell>
          <cell r="J1058">
            <v>-20.37</v>
          </cell>
          <cell r="M1058">
            <v>4.3499999999999996</v>
          </cell>
          <cell r="N1058">
            <v>3.23</v>
          </cell>
          <cell r="R1058">
            <v>2.82</v>
          </cell>
          <cell r="T1058">
            <v>14.23</v>
          </cell>
          <cell r="AF1058">
            <v>-20.37</v>
          </cell>
          <cell r="AR1058">
            <v>-40.74</v>
          </cell>
        </row>
        <row r="1059">
          <cell r="F1059" t="str">
            <v>IND_BT_GR.CHI.ENEL_IT</v>
          </cell>
          <cell r="J1059">
            <v>49.24</v>
          </cell>
          <cell r="M1059">
            <v>1130.3699999999999</v>
          </cell>
          <cell r="N1059">
            <v>1250.74</v>
          </cell>
          <cell r="R1059">
            <v>2290.92</v>
          </cell>
          <cell r="T1059">
            <v>21928.21</v>
          </cell>
          <cell r="AF1059">
            <v>49.24</v>
          </cell>
          <cell r="AR1059">
            <v>98.48</v>
          </cell>
        </row>
        <row r="1060">
          <cell r="F1060" t="str">
            <v>IND_BT_GR.CHI.ENEL_SI</v>
          </cell>
          <cell r="J1060">
            <v>3.89</v>
          </cell>
          <cell r="M1060">
            <v>89.5</v>
          </cell>
          <cell r="N1060">
            <v>1067.73</v>
          </cell>
          <cell r="R1060">
            <v>2290.92</v>
          </cell>
          <cell r="T1060">
            <v>10011.14</v>
          </cell>
          <cell r="AF1060">
            <v>3.89</v>
          </cell>
          <cell r="AR1060">
            <v>7.78</v>
          </cell>
        </row>
        <row r="1061">
          <cell r="F1061" t="str">
            <v>IND_BT_GR.CHI.ERGA</v>
          </cell>
          <cell r="J1061">
            <v>132.29</v>
          </cell>
          <cell r="M1061">
            <v>2.33</v>
          </cell>
          <cell r="N1061">
            <v>4.7699999999999996</v>
          </cell>
          <cell r="T1061">
            <v>66.260000000000005</v>
          </cell>
          <cell r="AF1061">
            <v>132.29</v>
          </cell>
          <cell r="AR1061">
            <v>264.58</v>
          </cell>
        </row>
        <row r="1062">
          <cell r="F1062" t="str">
            <v>IND_BT_GR.CHI.EUROGEN</v>
          </cell>
          <cell r="J1062">
            <v>-73.599999999999994</v>
          </cell>
          <cell r="M1062">
            <v>1038.54</v>
          </cell>
          <cell r="N1062">
            <v>178.24</v>
          </cell>
          <cell r="T1062">
            <v>11026.88</v>
          </cell>
          <cell r="AF1062">
            <v>-73.599999999999994</v>
          </cell>
          <cell r="AR1062">
            <v>-147.19999999999999</v>
          </cell>
        </row>
        <row r="1063">
          <cell r="F1063" t="str">
            <v>IND_BT_GR.CHI.FACTOR</v>
          </cell>
          <cell r="J1063">
            <v>-370.88</v>
          </cell>
          <cell r="T1063">
            <v>823.93</v>
          </cell>
          <cell r="AF1063">
            <v>-370.88</v>
          </cell>
          <cell r="AR1063">
            <v>-741.76</v>
          </cell>
        </row>
        <row r="1064">
          <cell r="F1064" t="str">
            <v>IND_BT_GR.CHI.INTERPW</v>
          </cell>
          <cell r="J1064">
            <v>-104.76</v>
          </cell>
          <cell r="M1064">
            <v>1956.95</v>
          </cell>
          <cell r="N1064">
            <v>300.08</v>
          </cell>
          <cell r="T1064">
            <v>11798.41</v>
          </cell>
          <cell r="AF1064">
            <v>-104.76</v>
          </cell>
          <cell r="AR1064">
            <v>-209.52</v>
          </cell>
        </row>
        <row r="1065">
          <cell r="F1065" t="str">
            <v>IND_BT_GR.CHI.SEI</v>
          </cell>
          <cell r="J1065">
            <v>638.85</v>
          </cell>
          <cell r="M1065">
            <v>9.99</v>
          </cell>
          <cell r="T1065">
            <v>3292.12</v>
          </cell>
          <cell r="AF1065">
            <v>638.85</v>
          </cell>
          <cell r="AR1065">
            <v>1277.7</v>
          </cell>
        </row>
        <row r="1066">
          <cell r="F1066" t="str">
            <v>IND_BT_GR.CHI.SFERA</v>
          </cell>
          <cell r="J1066">
            <v>3.23</v>
          </cell>
          <cell r="M1066">
            <v>1946.96</v>
          </cell>
          <cell r="N1066">
            <v>300.08</v>
          </cell>
          <cell r="T1066">
            <v>8506.2900000000009</v>
          </cell>
          <cell r="AF1066">
            <v>3.23</v>
          </cell>
          <cell r="AR1066">
            <v>6.46</v>
          </cell>
        </row>
        <row r="1067">
          <cell r="F1067" t="str">
            <v>IND_BT_GR.CHI.SOLE</v>
          </cell>
          <cell r="J1067">
            <v>-22.2</v>
          </cell>
          <cell r="M1067">
            <v>3087.32</v>
          </cell>
          <cell r="N1067">
            <v>1550.82</v>
          </cell>
          <cell r="R1067">
            <v>2290.92</v>
          </cell>
          <cell r="T1067">
            <v>33726.620000000003</v>
          </cell>
          <cell r="AF1067">
            <v>-22.2</v>
          </cell>
          <cell r="AR1067">
            <v>-44.4</v>
          </cell>
        </row>
        <row r="1068">
          <cell r="F1068" t="str">
            <v>IND_BT_GR.CHI.TERNA</v>
          </cell>
          <cell r="J1068">
            <v>354.49</v>
          </cell>
          <cell r="M1068">
            <v>1.92</v>
          </cell>
          <cell r="N1068">
            <v>1.31</v>
          </cell>
          <cell r="T1068">
            <v>4.9400000000000004</v>
          </cell>
          <cell r="AF1068">
            <v>354.49</v>
          </cell>
          <cell r="AR1068">
            <v>708.98</v>
          </cell>
        </row>
        <row r="1069">
          <cell r="F1069" t="str">
            <v>IND_BT_GR.MOV</v>
          </cell>
          <cell r="G1069">
            <v>-6.01</v>
          </cell>
          <cell r="H1069">
            <v>-19.690000000000001</v>
          </cell>
          <cell r="I1069">
            <v>2.38</v>
          </cell>
          <cell r="J1069">
            <v>1337.77</v>
          </cell>
          <cell r="K1069">
            <v>8.61</v>
          </cell>
          <cell r="L1069">
            <v>-0.43</v>
          </cell>
          <cell r="M1069">
            <v>776.65</v>
          </cell>
          <cell r="N1069">
            <v>-142.58000000000001</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IND_BT_GR.MOV.CESAP</v>
          </cell>
          <cell r="J1070">
            <v>6.01</v>
          </cell>
          <cell r="M1070">
            <v>3.04</v>
          </cell>
          <cell r="N1070">
            <v>67.89</v>
          </cell>
          <cell r="T1070">
            <v>96.38</v>
          </cell>
          <cell r="AF1070">
            <v>6.01</v>
          </cell>
          <cell r="AR1070">
            <v>12.02</v>
          </cell>
        </row>
        <row r="1071">
          <cell r="F1071" t="str">
            <v>IND_BT_GR.MOV.CESI</v>
          </cell>
          <cell r="J1071">
            <v>19.690000000000001</v>
          </cell>
          <cell r="M1071">
            <v>0.08</v>
          </cell>
          <cell r="N1071">
            <v>0.28000000000000003</v>
          </cell>
          <cell r="T1071">
            <v>0.71</v>
          </cell>
          <cell r="AF1071">
            <v>19.690000000000001</v>
          </cell>
          <cell r="AR1071">
            <v>39.380000000000003</v>
          </cell>
        </row>
        <row r="1072">
          <cell r="F1072" t="str">
            <v>IND_BT_GR.MOV.CHI_ENERGY</v>
          </cell>
          <cell r="J1072">
            <v>0.96</v>
          </cell>
          <cell r="M1072">
            <v>32.74</v>
          </cell>
          <cell r="N1072">
            <v>13.56</v>
          </cell>
          <cell r="T1072">
            <v>80.819999999999993</v>
          </cell>
          <cell r="AF1072">
            <v>0.96</v>
          </cell>
          <cell r="AR1072">
            <v>1.92</v>
          </cell>
        </row>
        <row r="1073">
          <cell r="F1073" t="str">
            <v>IND_BT_GR.MOV.CONPH</v>
          </cell>
          <cell r="J1073">
            <v>-2.38</v>
          </cell>
          <cell r="T1073">
            <v>3.19</v>
          </cell>
          <cell r="AF1073">
            <v>-2.38</v>
          </cell>
          <cell r="AR1073">
            <v>-4.76</v>
          </cell>
        </row>
        <row r="1074">
          <cell r="F1074" t="str">
            <v>IND_BT_GR.MOV.CORPORATE</v>
          </cell>
          <cell r="G1074">
            <v>-6.01</v>
          </cell>
          <cell r="H1074">
            <v>-19.690000000000001</v>
          </cell>
          <cell r="I1074">
            <v>2.38</v>
          </cell>
          <cell r="J1074">
            <v>36.49</v>
          </cell>
          <cell r="K1074">
            <v>8.61</v>
          </cell>
          <cell r="L1074">
            <v>-0.43</v>
          </cell>
          <cell r="M1074">
            <v>776.65</v>
          </cell>
          <cell r="N1074">
            <v>-142.58000000000001</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IND_BT_GR.MOV.DALM_TR</v>
          </cell>
          <cell r="J1075">
            <v>-8.61</v>
          </cell>
          <cell r="M1075">
            <v>0.34</v>
          </cell>
          <cell r="T1075">
            <v>12.96</v>
          </cell>
          <cell r="AF1075">
            <v>-8.61</v>
          </cell>
          <cell r="AR1075">
            <v>-17.22</v>
          </cell>
        </row>
        <row r="1076">
          <cell r="F1076" t="str">
            <v>IND_BT_GR.MOV.DEVAL</v>
          </cell>
          <cell r="J1076">
            <v>0.34</v>
          </cell>
          <cell r="M1076">
            <v>63.79</v>
          </cell>
          <cell r="N1076">
            <v>18.28</v>
          </cell>
          <cell r="T1076">
            <v>105.94</v>
          </cell>
          <cell r="AF1076">
            <v>0.34</v>
          </cell>
          <cell r="AR1076">
            <v>0.68</v>
          </cell>
        </row>
        <row r="1077">
          <cell r="F1077" t="str">
            <v>IND_BT_GR.MOV.EGI</v>
          </cell>
          <cell r="J1077">
            <v>45756.76</v>
          </cell>
          <cell r="M1077">
            <v>34982.58</v>
          </cell>
          <cell r="N1077">
            <v>36218.92</v>
          </cell>
          <cell r="T1077">
            <v>116958.26</v>
          </cell>
          <cell r="AL1077">
            <v>-89.64</v>
          </cell>
          <cell r="AR1077">
            <v>-89.64</v>
          </cell>
        </row>
        <row r="1078">
          <cell r="F1078" t="str">
            <v>IND_BT_GR.MOV.EGREEN</v>
          </cell>
          <cell r="J1078">
            <v>-17.329999999999998</v>
          </cell>
          <cell r="M1078">
            <v>5382.75</v>
          </cell>
          <cell r="N1078">
            <v>6454.67</v>
          </cell>
          <cell r="T1078">
            <v>17411.75</v>
          </cell>
          <cell r="AF1078">
            <v>-17.329999999999998</v>
          </cell>
          <cell r="AR1078">
            <v>-34.659999999999997</v>
          </cell>
        </row>
        <row r="1079">
          <cell r="F1079" t="str">
            <v>IND_BT_GR.MOV.EINBV</v>
          </cell>
          <cell r="J1079">
            <v>1417.2</v>
          </cell>
          <cell r="M1079">
            <v>29580.87</v>
          </cell>
          <cell r="N1079">
            <v>29747.74</v>
          </cell>
          <cell r="T1079">
            <v>94115.63</v>
          </cell>
          <cell r="AF1079">
            <v>1417.2</v>
          </cell>
          <cell r="AR1079">
            <v>2834.4</v>
          </cell>
        </row>
        <row r="1080">
          <cell r="F1080" t="str">
            <v>IND_BT_GR.MOV.EL_AMBIE</v>
          </cell>
          <cell r="J1080">
            <v>0.43</v>
          </cell>
          <cell r="M1080">
            <v>18.97</v>
          </cell>
          <cell r="N1080">
            <v>16.52</v>
          </cell>
          <cell r="T1080">
            <v>54.37</v>
          </cell>
          <cell r="AF1080">
            <v>0.43</v>
          </cell>
          <cell r="AR1080">
            <v>0.86</v>
          </cell>
        </row>
        <row r="1081">
          <cell r="F1081" t="str">
            <v>IND_BT_GR.MOV.EN_DISTR</v>
          </cell>
          <cell r="J1081">
            <v>-776.67</v>
          </cell>
          <cell r="T1081">
            <v>5376.54</v>
          </cell>
          <cell r="AF1081">
            <v>-776.67</v>
          </cell>
          <cell r="AR1081">
            <v>-1553.34</v>
          </cell>
        </row>
        <row r="1082">
          <cell r="F1082" t="str">
            <v>IND_BT_GR.MOV.EN_FTL</v>
          </cell>
          <cell r="J1082">
            <v>142.58000000000001</v>
          </cell>
          <cell r="M1082">
            <v>39947.15</v>
          </cell>
          <cell r="N1082">
            <v>17805.29</v>
          </cell>
          <cell r="T1082">
            <v>94144.93</v>
          </cell>
          <cell r="AF1082">
            <v>142.58000000000001</v>
          </cell>
          <cell r="AR1082">
            <v>285.16000000000003</v>
          </cell>
        </row>
        <row r="1083">
          <cell r="F1083" t="str">
            <v>IND_BT_GR.MOV.EN_HYDRO</v>
          </cell>
          <cell r="J1083">
            <v>-14.86</v>
          </cell>
          <cell r="M1083">
            <v>22925.11</v>
          </cell>
          <cell r="T1083">
            <v>42612</v>
          </cell>
          <cell r="AF1083">
            <v>-14.86</v>
          </cell>
          <cell r="AR1083">
            <v>-29.72</v>
          </cell>
        </row>
        <row r="1084">
          <cell r="F1084" t="str">
            <v>IND_BT_GR.MOV.EN_POWER</v>
          </cell>
          <cell r="J1084">
            <v>-187.17</v>
          </cell>
          <cell r="M1084">
            <v>17022.04</v>
          </cell>
          <cell r="N1084">
            <v>17805.29</v>
          </cell>
          <cell r="T1084">
            <v>51532.93</v>
          </cell>
          <cell r="AF1084">
            <v>-187.17</v>
          </cell>
          <cell r="AR1084">
            <v>-374.34</v>
          </cell>
        </row>
        <row r="1085">
          <cell r="F1085" t="str">
            <v>IND_BT_GR.MOV.EN_PROD</v>
          </cell>
          <cell r="J1085">
            <v>284.89999999999998</v>
          </cell>
          <cell r="M1085">
            <v>299.91000000000003</v>
          </cell>
          <cell r="N1085">
            <v>429.51</v>
          </cell>
          <cell r="T1085">
            <v>5664.58</v>
          </cell>
          <cell r="AF1085">
            <v>284.89999999999998</v>
          </cell>
          <cell r="AR1085">
            <v>569.79999999999995</v>
          </cell>
        </row>
        <row r="1086">
          <cell r="F1086" t="str">
            <v>IND_BT_GR.MOV.EN_TRADE</v>
          </cell>
          <cell r="J1086">
            <v>-33.5</v>
          </cell>
          <cell r="M1086">
            <v>41.99</v>
          </cell>
          <cell r="N1086">
            <v>371.85</v>
          </cell>
          <cell r="T1086">
            <v>2698.78</v>
          </cell>
          <cell r="AF1086">
            <v>-33.5</v>
          </cell>
          <cell r="AR1086">
            <v>-67</v>
          </cell>
        </row>
        <row r="1087">
          <cell r="F1087" t="str">
            <v>IND_BT_GR.MOV.ENEL_IT</v>
          </cell>
          <cell r="J1087">
            <v>25.64</v>
          </cell>
          <cell r="M1087">
            <v>0.51</v>
          </cell>
          <cell r="N1087">
            <v>0.95</v>
          </cell>
          <cell r="T1087">
            <v>21.18</v>
          </cell>
          <cell r="AF1087">
            <v>25.64</v>
          </cell>
          <cell r="AR1087">
            <v>51.28</v>
          </cell>
        </row>
        <row r="1088">
          <cell r="F1088" t="str">
            <v>IND_BT_GR.MOV.ENEL_SI</v>
          </cell>
          <cell r="J1088">
            <v>-1.61</v>
          </cell>
          <cell r="M1088">
            <v>257.42</v>
          </cell>
          <cell r="N1088">
            <v>56.71</v>
          </cell>
          <cell r="T1088">
            <v>2668.43</v>
          </cell>
          <cell r="AF1088">
            <v>-1.61</v>
          </cell>
          <cell r="AR1088">
            <v>-3.22</v>
          </cell>
        </row>
        <row r="1089">
          <cell r="F1089" t="str">
            <v>IND_BT_GR.MOV.ERGA</v>
          </cell>
          <cell r="J1089">
            <v>10.59</v>
          </cell>
          <cell r="T1089">
            <v>276.2</v>
          </cell>
          <cell r="AF1089">
            <v>10.59</v>
          </cell>
          <cell r="AR1089">
            <v>21.18</v>
          </cell>
        </row>
        <row r="1090">
          <cell r="F1090" t="str">
            <v>IND_BT_GR.MOV.EUROGEN</v>
          </cell>
          <cell r="J1090">
            <v>31.14</v>
          </cell>
          <cell r="M1090">
            <v>430.2</v>
          </cell>
          <cell r="N1090">
            <v>64.75</v>
          </cell>
          <cell r="T1090">
            <v>2588.37</v>
          </cell>
          <cell r="AF1090">
            <v>31.14</v>
          </cell>
          <cell r="AR1090">
            <v>62.28</v>
          </cell>
        </row>
        <row r="1091">
          <cell r="F1091" t="str">
            <v>IND_BT_GR.MOV.FACTOR</v>
          </cell>
          <cell r="J1091">
            <v>55.03</v>
          </cell>
          <cell r="M1091">
            <v>2.2200000000000002</v>
          </cell>
          <cell r="T1091">
            <v>708.68</v>
          </cell>
          <cell r="AF1091">
            <v>55.03</v>
          </cell>
          <cell r="AR1091">
            <v>110.06</v>
          </cell>
        </row>
        <row r="1092">
          <cell r="F1092" t="str">
            <v>IND_BT_GR.MOV.INTERPW</v>
          </cell>
          <cell r="J1092">
            <v>8.64</v>
          </cell>
          <cell r="M1092">
            <v>427.97</v>
          </cell>
          <cell r="N1092">
            <v>64.75</v>
          </cell>
          <cell r="T1092">
            <v>1879.68</v>
          </cell>
          <cell r="AF1092">
            <v>8.64</v>
          </cell>
          <cell r="AR1092">
            <v>17.28</v>
          </cell>
        </row>
        <row r="1093">
          <cell r="F1093" t="str">
            <v>IND_BT_GR.MOV.SEI</v>
          </cell>
          <cell r="G1093">
            <v>63.33</v>
          </cell>
          <cell r="H1093">
            <v>17.09</v>
          </cell>
          <cell r="I1093">
            <v>79.14</v>
          </cell>
          <cell r="J1093">
            <v>-18.649999999999999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IND_BT_GR.MOV.SFERA</v>
          </cell>
          <cell r="G1094">
            <v>30</v>
          </cell>
          <cell r="H1094">
            <v>10</v>
          </cell>
          <cell r="I1094">
            <v>47.86</v>
          </cell>
          <cell r="J1094">
            <v>1.01</v>
          </cell>
          <cell r="K1094">
            <v>59</v>
          </cell>
          <cell r="L1094">
            <v>48.24</v>
          </cell>
          <cell r="M1094">
            <v>49.29</v>
          </cell>
          <cell r="N1094">
            <v>46.12</v>
          </cell>
          <cell r="O1094">
            <v>83.42</v>
          </cell>
          <cell r="P1094">
            <v>61.05</v>
          </cell>
          <cell r="T1094">
            <v>491.47</v>
          </cell>
          <cell r="AF1094">
            <v>1.01</v>
          </cell>
          <cell r="AR1094">
            <v>2.02</v>
          </cell>
        </row>
        <row r="1095">
          <cell r="F1095" t="str">
            <v>IND_BT_GR.MOV.SOLE</v>
          </cell>
          <cell r="G1095">
            <v>10</v>
          </cell>
          <cell r="H1095">
            <v>2.31</v>
          </cell>
          <cell r="I1095">
            <v>12.28</v>
          </cell>
          <cell r="J1095">
            <v>-56.1</v>
          </cell>
          <cell r="K1095">
            <v>11.45</v>
          </cell>
          <cell r="L1095">
            <v>11.62</v>
          </cell>
          <cell r="M1095">
            <v>12.9</v>
          </cell>
          <cell r="N1095">
            <v>13.31</v>
          </cell>
          <cell r="R1095">
            <v>12.85</v>
          </cell>
          <cell r="S1095">
            <v>12.75</v>
          </cell>
          <cell r="T1095">
            <v>112.18</v>
          </cell>
          <cell r="AF1095">
            <v>-56.1</v>
          </cell>
          <cell r="AR1095">
            <v>-112.2</v>
          </cell>
        </row>
        <row r="1096">
          <cell r="F1096" t="str">
            <v>IND_BT_GR.MOV.TERNA</v>
          </cell>
          <cell r="G1096">
            <v>10</v>
          </cell>
          <cell r="H1096">
            <v>1.45</v>
          </cell>
          <cell r="J1096">
            <v>46.71</v>
          </cell>
          <cell r="L1096">
            <v>11.29</v>
          </cell>
          <cell r="M1096">
            <v>11.15</v>
          </cell>
          <cell r="N1096">
            <v>11.66</v>
          </cell>
          <cell r="S1096">
            <v>11.67</v>
          </cell>
          <cell r="T1096">
            <v>68.900000000000006</v>
          </cell>
          <cell r="AF1096">
            <v>46.71</v>
          </cell>
          <cell r="AR1096">
            <v>93.42</v>
          </cell>
        </row>
        <row r="1097">
          <cell r="F1097" t="str">
            <v>IND_BT_GR.STO</v>
          </cell>
          <cell r="G1097">
            <v>-6.18</v>
          </cell>
          <cell r="H1097">
            <v>23.78</v>
          </cell>
          <cell r="I1097">
            <v>-3.42</v>
          </cell>
          <cell r="J1097">
            <v>986.22</v>
          </cell>
          <cell r="K1097">
            <v>-1.5</v>
          </cell>
          <cell r="L1097">
            <v>18.32</v>
          </cell>
          <cell r="M1097">
            <v>-823.23</v>
          </cell>
          <cell r="N1097">
            <v>-13.44</v>
          </cell>
          <cell r="O1097">
            <v>33.56</v>
          </cell>
          <cell r="P1097">
            <v>-102.91</v>
          </cell>
          <cell r="Q1097">
            <v>-1.43</v>
          </cell>
          <cell r="R1097">
            <v>20.37</v>
          </cell>
          <cell r="S1097">
            <v>-49.24</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IND_BT_TZ</v>
          </cell>
          <cell r="G1098">
            <v>11.25</v>
          </cell>
          <cell r="H1098">
            <v>1.89</v>
          </cell>
          <cell r="I1098">
            <v>-1.35</v>
          </cell>
          <cell r="J1098">
            <v>6470.09</v>
          </cell>
          <cell r="K1098">
            <v>-0.25</v>
          </cell>
          <cell r="L1098">
            <v>15.99</v>
          </cell>
          <cell r="M1098">
            <v>-150</v>
          </cell>
          <cell r="N1098">
            <v>2.75</v>
          </cell>
          <cell r="O1098">
            <v>-2</v>
          </cell>
          <cell r="P1098">
            <v>-58.19</v>
          </cell>
          <cell r="R1098">
            <v>-0.01</v>
          </cell>
          <cell r="S1098">
            <v>11.98</v>
          </cell>
          <cell r="T1098">
            <v>-20.399999999999999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IND_BT_TZ.APE</v>
          </cell>
          <cell r="G1099">
            <v>39</v>
          </cell>
          <cell r="H1099">
            <v>95</v>
          </cell>
          <cell r="I1099">
            <v>-1.35</v>
          </cell>
          <cell r="J1099">
            <v>6247.27</v>
          </cell>
          <cell r="K1099">
            <v>-0.3</v>
          </cell>
          <cell r="L1099">
            <v>2239</v>
          </cell>
          <cell r="M1099">
            <v>-150</v>
          </cell>
          <cell r="N1099">
            <v>-0.03</v>
          </cell>
          <cell r="O1099">
            <v>-2</v>
          </cell>
          <cell r="P1099">
            <v>-92.87</v>
          </cell>
          <cell r="R1099">
            <v>-0.03</v>
          </cell>
          <cell r="S1099">
            <v>364</v>
          </cell>
          <cell r="T1099">
            <v>-20.32</v>
          </cell>
          <cell r="X1099">
            <v>21.6</v>
          </cell>
          <cell r="AB1099">
            <v>-0.1</v>
          </cell>
          <cell r="AD1099">
            <v>-10</v>
          </cell>
          <cell r="AE1099">
            <v>7497.8</v>
          </cell>
          <cell r="AF1099">
            <v>6247.27</v>
          </cell>
          <cell r="AI1099">
            <v>5.93</v>
          </cell>
          <cell r="AK1099">
            <v>1500</v>
          </cell>
          <cell r="AR1099">
            <v>21242.87</v>
          </cell>
        </row>
        <row r="1100">
          <cell r="F1100" t="str">
            <v>IND_BT_TZ.CHI</v>
          </cell>
          <cell r="G1100">
            <v>1</v>
          </cell>
          <cell r="H1100">
            <v>1</v>
          </cell>
          <cell r="I1100">
            <v>-1.35</v>
          </cell>
          <cell r="J1100">
            <v>6470.09</v>
          </cell>
          <cell r="K1100">
            <v>-0.25</v>
          </cell>
          <cell r="L1100">
            <v>15.99</v>
          </cell>
          <cell r="M1100">
            <v>-150</v>
          </cell>
          <cell r="N1100">
            <v>2.75</v>
          </cell>
          <cell r="O1100">
            <v>-2</v>
          </cell>
          <cell r="P1100">
            <v>-58.19</v>
          </cell>
          <cell r="R1100">
            <v>-0.01</v>
          </cell>
          <cell r="T1100">
            <v>-20.399999999999999</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IND_BT_TZ.MOV</v>
          </cell>
          <cell r="G1101">
            <v>27</v>
          </cell>
          <cell r="H1101">
            <v>26</v>
          </cell>
          <cell r="I1101">
            <v>115.5</v>
          </cell>
          <cell r="J1101">
            <v>222.82</v>
          </cell>
          <cell r="K1101">
            <v>0.05</v>
          </cell>
          <cell r="L1101">
            <v>15.99</v>
          </cell>
          <cell r="N1101">
            <v>2.78</v>
          </cell>
          <cell r="O1101">
            <v>68</v>
          </cell>
          <cell r="P1101">
            <v>34.68</v>
          </cell>
          <cell r="R1101">
            <v>0.02</v>
          </cell>
          <cell r="S1101">
            <v>80</v>
          </cell>
          <cell r="T1101">
            <v>-0.08</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IND_BT_TZ.STO</v>
          </cell>
          <cell r="G1102">
            <v>2</v>
          </cell>
          <cell r="H1102">
            <v>62</v>
          </cell>
          <cell r="I1102">
            <v>-1.35</v>
          </cell>
          <cell r="J1102">
            <v>6470.09</v>
          </cell>
          <cell r="K1102">
            <v>-0.25</v>
          </cell>
          <cell r="L1102">
            <v>15.99</v>
          </cell>
          <cell r="M1102">
            <v>-150</v>
          </cell>
          <cell r="N1102">
            <v>2.75</v>
          </cell>
          <cell r="O1102">
            <v>-2</v>
          </cell>
          <cell r="P1102">
            <v>-58.19</v>
          </cell>
          <cell r="R1102">
            <v>-0.01</v>
          </cell>
          <cell r="S1102">
            <v>281</v>
          </cell>
          <cell r="T1102">
            <v>-20.399999999999999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IND_GR_TOT</v>
          </cell>
          <cell r="G1103">
            <v>-6.18</v>
          </cell>
          <cell r="H1103">
            <v>23.78</v>
          </cell>
          <cell r="I1103">
            <v>-3.42</v>
          </cell>
          <cell r="J1103">
            <v>-4841.95</v>
          </cell>
          <cell r="K1103">
            <v>37.130000000000003</v>
          </cell>
          <cell r="L1103">
            <v>172</v>
          </cell>
          <cell r="M1103">
            <v>-430.51</v>
          </cell>
          <cell r="N1103">
            <v>-13.44</v>
          </cell>
          <cell r="O1103">
            <v>33.56</v>
          </cell>
          <cell r="P1103">
            <v>-102.91</v>
          </cell>
          <cell r="Q1103">
            <v>1636.09</v>
          </cell>
          <cell r="R1103">
            <v>20.37</v>
          </cell>
          <cell r="S1103">
            <v>-30.65</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IND_GR_TOT.APE</v>
          </cell>
          <cell r="G1104">
            <v>-0.17</v>
          </cell>
          <cell r="H1104">
            <v>43.47</v>
          </cell>
          <cell r="I1104">
            <v>-5.8</v>
          </cell>
          <cell r="J1104">
            <v>-5662.59</v>
          </cell>
          <cell r="K1104">
            <v>28.51</v>
          </cell>
          <cell r="L1104">
            <v>0.43</v>
          </cell>
          <cell r="M1104">
            <v>-1189.28</v>
          </cell>
          <cell r="N1104">
            <v>129.13999999999999</v>
          </cell>
          <cell r="O1104">
            <v>18.7</v>
          </cell>
          <cell r="P1104">
            <v>-290.08</v>
          </cell>
          <cell r="Q1104">
            <v>1927.69</v>
          </cell>
          <cell r="R1104">
            <v>-13.13</v>
          </cell>
          <cell r="S1104">
            <v>-5.05</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IND_GR_TOT.APE.CESAP</v>
          </cell>
          <cell r="G1105">
            <v>1</v>
          </cell>
          <cell r="H1105">
            <v>1</v>
          </cell>
          <cell r="I1105">
            <v>14</v>
          </cell>
          <cell r="J1105">
            <v>0.17</v>
          </cell>
          <cell r="K1105">
            <v>10</v>
          </cell>
          <cell r="L1105">
            <v>17</v>
          </cell>
          <cell r="M1105">
            <v>14</v>
          </cell>
          <cell r="N1105">
            <v>4</v>
          </cell>
          <cell r="O1105">
            <v>38</v>
          </cell>
          <cell r="P1105">
            <v>19</v>
          </cell>
          <cell r="T1105">
            <v>215</v>
          </cell>
          <cell r="AF1105">
            <v>0.17</v>
          </cell>
          <cell r="AR1105">
            <v>0.34</v>
          </cell>
        </row>
        <row r="1106">
          <cell r="F1106" t="str">
            <v>IND_GR_TOT.APE.CESI</v>
          </cell>
          <cell r="G1106">
            <v>28</v>
          </cell>
          <cell r="H1106">
            <v>26</v>
          </cell>
          <cell r="I1106">
            <v>114.83</v>
          </cell>
          <cell r="J1106">
            <v>-43.47</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IND_GR_TOT.APE.CONPH</v>
          </cell>
          <cell r="G1107">
            <v>2</v>
          </cell>
          <cell r="H1107">
            <v>62</v>
          </cell>
          <cell r="J1107">
            <v>5.8</v>
          </cell>
          <cell r="L1107">
            <v>1034.19</v>
          </cell>
          <cell r="M1107">
            <v>543.33000000000004</v>
          </cell>
          <cell r="N1107">
            <v>447.17</v>
          </cell>
          <cell r="O1107">
            <v>88</v>
          </cell>
          <cell r="P1107">
            <v>74</v>
          </cell>
          <cell r="S1107">
            <v>281</v>
          </cell>
          <cell r="T1107">
            <v>6391.36</v>
          </cell>
          <cell r="AF1107">
            <v>5.8</v>
          </cell>
          <cell r="AR1107">
            <v>11.6</v>
          </cell>
        </row>
        <row r="1108">
          <cell r="F1108" t="str">
            <v>IND_GR_TOT.APE.CORPORATE</v>
          </cell>
          <cell r="G1108">
            <v>-0.17</v>
          </cell>
          <cell r="H1108">
            <v>43.47</v>
          </cell>
          <cell r="I1108">
            <v>-5.8</v>
          </cell>
          <cell r="J1108">
            <v>721.67</v>
          </cell>
          <cell r="K1108">
            <v>28.51</v>
          </cell>
          <cell r="L1108">
            <v>0.43</v>
          </cell>
          <cell r="M1108">
            <v>-1189.28</v>
          </cell>
          <cell r="N1108">
            <v>129.13999999999999</v>
          </cell>
          <cell r="O1108">
            <v>18.7</v>
          </cell>
          <cell r="P1108">
            <v>-290.08</v>
          </cell>
          <cell r="Q1108">
            <v>1927.69</v>
          </cell>
          <cell r="R1108">
            <v>-13.13</v>
          </cell>
          <cell r="S1108">
            <v>-5.05</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IND_GR_TOT.APE.DALM_TR</v>
          </cell>
          <cell r="J1109">
            <v>-28.51</v>
          </cell>
          <cell r="M1109">
            <v>2266.61</v>
          </cell>
          <cell r="N1109">
            <v>2466.7600000000002</v>
          </cell>
          <cell r="T1109">
            <v>6968.61</v>
          </cell>
          <cell r="AF1109">
            <v>-28.51</v>
          </cell>
          <cell r="AR1109">
            <v>-57.02</v>
          </cell>
        </row>
        <row r="1110">
          <cell r="F1110" t="str">
            <v>IND_GR_TOT.APE.EL_AMBIE</v>
          </cell>
          <cell r="G1110">
            <v>0.01</v>
          </cell>
          <cell r="I1110">
            <v>59.92</v>
          </cell>
          <cell r="J1110">
            <v>-0.43</v>
          </cell>
          <cell r="K1110">
            <v>0.05</v>
          </cell>
          <cell r="L1110">
            <v>2.0299999999999998</v>
          </cell>
          <cell r="N1110">
            <v>0.92</v>
          </cell>
          <cell r="S1110">
            <v>0.22</v>
          </cell>
          <cell r="T1110">
            <v>228.42</v>
          </cell>
          <cell r="AF1110">
            <v>-0.43</v>
          </cell>
          <cell r="AR1110">
            <v>-0.86</v>
          </cell>
        </row>
        <row r="1111">
          <cell r="F1111" t="str">
            <v>IND_GR_TOT.APE.EN_DISTR</v>
          </cell>
          <cell r="G1111">
            <v>0.01</v>
          </cell>
          <cell r="I1111">
            <v>60.46</v>
          </cell>
          <cell r="J1111">
            <v>1189.3</v>
          </cell>
          <cell r="K1111">
            <v>0.05</v>
          </cell>
          <cell r="L1111">
            <v>1.1399999999999999</v>
          </cell>
          <cell r="M1111">
            <v>0.3</v>
          </cell>
          <cell r="N1111">
            <v>0.64</v>
          </cell>
          <cell r="T1111">
            <v>73.739999999999995</v>
          </cell>
          <cell r="AF1111">
            <v>1189.3</v>
          </cell>
          <cell r="AR1111">
            <v>2378.6</v>
          </cell>
        </row>
        <row r="1112">
          <cell r="F1112" t="str">
            <v>IND_GR_TOT.APE.EN_FTL</v>
          </cell>
          <cell r="G1112">
            <v>0.01</v>
          </cell>
          <cell r="I1112">
            <v>59.92</v>
          </cell>
          <cell r="J1112">
            <v>-129.13999999999999</v>
          </cell>
          <cell r="K1112">
            <v>0.05</v>
          </cell>
          <cell r="L1112">
            <v>2.0299999999999998</v>
          </cell>
          <cell r="N1112">
            <v>0.92</v>
          </cell>
          <cell r="S1112">
            <v>0.22</v>
          </cell>
          <cell r="T1112">
            <v>228.42</v>
          </cell>
          <cell r="AF1112">
            <v>-129.13999999999999</v>
          </cell>
          <cell r="AR1112">
            <v>-258.27999999999997</v>
          </cell>
        </row>
        <row r="1113">
          <cell r="F1113" t="str">
            <v>IND_GR_TOT.APE.EN_HYDRO</v>
          </cell>
          <cell r="I1113">
            <v>-0.54</v>
          </cell>
          <cell r="J1113">
            <v>-18.7</v>
          </cell>
          <cell r="L1113">
            <v>0.89</v>
          </cell>
          <cell r="M1113">
            <v>-0.3</v>
          </cell>
          <cell r="N1113">
            <v>0.28000000000000003</v>
          </cell>
          <cell r="S1113">
            <v>0.22</v>
          </cell>
          <cell r="T1113">
            <v>154.68</v>
          </cell>
          <cell r="AF1113">
            <v>-18.7</v>
          </cell>
          <cell r="AR1113">
            <v>-37.4</v>
          </cell>
        </row>
        <row r="1114">
          <cell r="F1114" t="str">
            <v>IND_GR_TOT.APE.EN_POWER</v>
          </cell>
          <cell r="G1114">
            <v>0.01</v>
          </cell>
          <cell r="I1114">
            <v>59.92</v>
          </cell>
          <cell r="J1114">
            <v>290.08</v>
          </cell>
          <cell r="K1114">
            <v>0.05</v>
          </cell>
          <cell r="L1114">
            <v>2.0299999999999998</v>
          </cell>
          <cell r="N1114">
            <v>0.92</v>
          </cell>
          <cell r="S1114">
            <v>0.22</v>
          </cell>
          <cell r="T1114">
            <v>228.42</v>
          </cell>
          <cell r="AF1114">
            <v>290.08</v>
          </cell>
          <cell r="AR1114">
            <v>580.16</v>
          </cell>
        </row>
        <row r="1115">
          <cell r="F1115" t="str">
            <v>IND_GR_TOT.APE.EN_PROD</v>
          </cell>
          <cell r="J1115">
            <v>-1927.69</v>
          </cell>
          <cell r="L1115">
            <v>-23.65</v>
          </cell>
          <cell r="T1115">
            <v>-507.02</v>
          </cell>
          <cell r="AF1115">
            <v>-1927.69</v>
          </cell>
          <cell r="AR1115">
            <v>-3855.38</v>
          </cell>
        </row>
        <row r="1116">
          <cell r="F1116" t="str">
            <v>IND_GR_TOT.APE.EN_TRADE</v>
          </cell>
          <cell r="H1116">
            <v>0.17</v>
          </cell>
          <cell r="J1116">
            <v>13.13</v>
          </cell>
          <cell r="M1116">
            <v>41.1</v>
          </cell>
          <cell r="T1116">
            <v>41.27</v>
          </cell>
          <cell r="AF1116">
            <v>13.13</v>
          </cell>
          <cell r="AR1116">
            <v>26.26</v>
          </cell>
        </row>
        <row r="1117">
          <cell r="F1117" t="str">
            <v>IND_GR_TOT.APE.ENEL_IT</v>
          </cell>
          <cell r="J1117">
            <v>5.01</v>
          </cell>
          <cell r="L1117">
            <v>-23.65</v>
          </cell>
          <cell r="T1117">
            <v>-507.02</v>
          </cell>
          <cell r="AF1117">
            <v>5.01</v>
          </cell>
          <cell r="AR1117">
            <v>10.02</v>
          </cell>
        </row>
        <row r="1118">
          <cell r="F1118" t="str">
            <v>IND_GR_TOT.APE.ENEL_SI</v>
          </cell>
          <cell r="J1118">
            <v>5.5</v>
          </cell>
          <cell r="L1118">
            <v>-23.65</v>
          </cell>
          <cell r="T1118">
            <v>-507.02</v>
          </cell>
          <cell r="AF1118">
            <v>5.5</v>
          </cell>
          <cell r="AR1118">
            <v>11</v>
          </cell>
        </row>
        <row r="1119">
          <cell r="F1119" t="str">
            <v>IND_GR_TOT.APE.ERGA</v>
          </cell>
          <cell r="I1119">
            <v>1.54</v>
          </cell>
          <cell r="J1119">
            <v>-287.74</v>
          </cell>
          <cell r="O1119">
            <v>-0.22</v>
          </cell>
          <cell r="P1119">
            <v>-1.1000000000000001</v>
          </cell>
          <cell r="T1119">
            <v>0.22</v>
          </cell>
          <cell r="AF1119">
            <v>-287.74</v>
          </cell>
          <cell r="AR1119">
            <v>-575.48</v>
          </cell>
        </row>
        <row r="1120">
          <cell r="F1120" t="str">
            <v>IND_GR_TOT.APE.EUROGEN</v>
          </cell>
          <cell r="G1120">
            <v>-0.4</v>
          </cell>
          <cell r="H1120">
            <v>-1.73</v>
          </cell>
          <cell r="I1120">
            <v>16.73</v>
          </cell>
          <cell r="J1120">
            <v>-760.01</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IND_GR_TOT.APE.FACTOR</v>
          </cell>
          <cell r="G1121">
            <v>-0.4</v>
          </cell>
          <cell r="H1121">
            <v>-1.73</v>
          </cell>
          <cell r="I1121">
            <v>16.73</v>
          </cell>
          <cell r="J1121">
            <v>-425.91</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IND_GR_TOT.APE.INTERPW</v>
          </cell>
          <cell r="I1122">
            <v>1.54</v>
          </cell>
          <cell r="J1122">
            <v>-183.87</v>
          </cell>
          <cell r="O1122">
            <v>-0.1</v>
          </cell>
          <cell r="P1122">
            <v>-1.1000000000000001</v>
          </cell>
          <cell r="T1122">
            <v>0.34</v>
          </cell>
          <cell r="AF1122">
            <v>-183.87</v>
          </cell>
          <cell r="AR1122">
            <v>-367.74</v>
          </cell>
        </row>
        <row r="1123">
          <cell r="F1123" t="str">
            <v>IND_GR_TOT.APE.SEI</v>
          </cell>
          <cell r="I1123">
            <v>1.54</v>
          </cell>
          <cell r="J1123">
            <v>-503.22</v>
          </cell>
          <cell r="O1123">
            <v>-0.1</v>
          </cell>
          <cell r="P1123">
            <v>-1.1000000000000001</v>
          </cell>
          <cell r="T1123">
            <v>0.34</v>
          </cell>
          <cell r="AF1123">
            <v>-503.22</v>
          </cell>
          <cell r="AR1123">
            <v>-1006.44</v>
          </cell>
        </row>
        <row r="1124">
          <cell r="F1124" t="str">
            <v>IND_GR_TOT.APE.SFERA</v>
          </cell>
          <cell r="I1124">
            <v>1.54</v>
          </cell>
          <cell r="J1124">
            <v>2.2200000000000002</v>
          </cell>
          <cell r="O1124">
            <v>-0.1</v>
          </cell>
          <cell r="P1124">
            <v>-1.1000000000000001</v>
          </cell>
          <cell r="T1124">
            <v>0.34</v>
          </cell>
          <cell r="AF1124">
            <v>2.2200000000000002</v>
          </cell>
          <cell r="AR1124">
            <v>4.4400000000000004</v>
          </cell>
        </row>
        <row r="1125">
          <cell r="F1125" t="str">
            <v>IND_GR_TOT.APE.SOLE</v>
          </cell>
          <cell r="I1125">
            <v>1.54</v>
          </cell>
          <cell r="J1125">
            <v>-1.23</v>
          </cell>
          <cell r="O1125">
            <v>-0.22</v>
          </cell>
          <cell r="P1125">
            <v>-1.1000000000000001</v>
          </cell>
          <cell r="T1125">
            <v>0.22</v>
          </cell>
          <cell r="AF1125">
            <v>-1.23</v>
          </cell>
          <cell r="AR1125">
            <v>-2.46</v>
          </cell>
        </row>
        <row r="1126">
          <cell r="F1126" t="str">
            <v>IND_GR_TOT.APE.TERNA</v>
          </cell>
          <cell r="J1126">
            <v>-219.95</v>
          </cell>
          <cell r="O1126">
            <v>-0.1</v>
          </cell>
          <cell r="P1126">
            <v>-1.1000000000000001</v>
          </cell>
          <cell r="T1126">
            <v>-1.2</v>
          </cell>
          <cell r="AF1126">
            <v>-219.95</v>
          </cell>
          <cell r="AR1126">
            <v>-439.9</v>
          </cell>
        </row>
        <row r="1127">
          <cell r="F1127" t="str">
            <v>IND_GR_TOT.APE.WIND</v>
          </cell>
          <cell r="J1127">
            <v>-486.72</v>
          </cell>
          <cell r="O1127">
            <v>-0.1</v>
          </cell>
          <cell r="P1127">
            <v>-1.1000000000000001</v>
          </cell>
          <cell r="T1127">
            <v>-1.2</v>
          </cell>
          <cell r="AF1127">
            <v>-486.72</v>
          </cell>
          <cell r="AR1127">
            <v>-973.44</v>
          </cell>
        </row>
        <row r="1128">
          <cell r="F1128" t="str">
            <v>IND_GR_TOT.CHI</v>
          </cell>
          <cell r="G1128">
            <v>-6.18</v>
          </cell>
          <cell r="H1128">
            <v>23.78</v>
          </cell>
          <cell r="I1128">
            <v>-3.42</v>
          </cell>
          <cell r="J1128">
            <v>-4841.95</v>
          </cell>
          <cell r="K1128">
            <v>37.130000000000003</v>
          </cell>
          <cell r="M1128">
            <v>-430.51</v>
          </cell>
          <cell r="N1128">
            <v>-13.44</v>
          </cell>
          <cell r="O1128">
            <v>33.56</v>
          </cell>
          <cell r="P1128">
            <v>-102.91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IND_GR_TOT.CHI.CESAP</v>
          </cell>
          <cell r="J1129">
            <v>6.18</v>
          </cell>
          <cell r="O1129">
            <v>-0.22</v>
          </cell>
          <cell r="P1129">
            <v>-1.1000000000000001</v>
          </cell>
          <cell r="T1129">
            <v>-1.32</v>
          </cell>
          <cell r="AF1129">
            <v>6.18</v>
          </cell>
          <cell r="AR1129">
            <v>12.36</v>
          </cell>
        </row>
        <row r="1130">
          <cell r="F1130" t="str">
            <v>IND_GR_TOT.CHI.CESI</v>
          </cell>
          <cell r="I1130">
            <v>1.54</v>
          </cell>
          <cell r="J1130">
            <v>-23.78</v>
          </cell>
          <cell r="O1130">
            <v>-0.2</v>
          </cell>
          <cell r="P1130">
            <v>-2.2000000000000002</v>
          </cell>
          <cell r="T1130">
            <v>-0.86</v>
          </cell>
          <cell r="AF1130">
            <v>-23.78</v>
          </cell>
          <cell r="AR1130">
            <v>-47.56</v>
          </cell>
        </row>
        <row r="1131">
          <cell r="F1131" t="str">
            <v>IND_GR_TOT.CHI.CHI_ENERGY</v>
          </cell>
          <cell r="I1131">
            <v>1.54</v>
          </cell>
          <cell r="J1131">
            <v>-43.04</v>
          </cell>
          <cell r="O1131">
            <v>-0.1</v>
          </cell>
          <cell r="P1131">
            <v>-1.1000000000000001</v>
          </cell>
          <cell r="T1131">
            <v>0.34</v>
          </cell>
          <cell r="AF1131">
            <v>-43.04</v>
          </cell>
          <cell r="AR1131">
            <v>-86.08</v>
          </cell>
        </row>
        <row r="1132">
          <cell r="F1132" t="str">
            <v>IND_GR_TOT.CHI.CONPH</v>
          </cell>
          <cell r="J1132">
            <v>3.42</v>
          </cell>
          <cell r="M1132">
            <v>2.74</v>
          </cell>
          <cell r="T1132">
            <v>2.74</v>
          </cell>
          <cell r="AF1132">
            <v>3.42</v>
          </cell>
          <cell r="AR1132">
            <v>6.84</v>
          </cell>
        </row>
        <row r="1133">
          <cell r="F1133" t="str">
            <v>IND_GR_TOT.CHI.CORPORATE</v>
          </cell>
          <cell r="G1133">
            <v>-6.18</v>
          </cell>
          <cell r="H1133">
            <v>23.78</v>
          </cell>
          <cell r="I1133">
            <v>-3.42</v>
          </cell>
          <cell r="K1133">
            <v>37.130000000000003</v>
          </cell>
          <cell r="L1133">
            <v>47.84</v>
          </cell>
          <cell r="M1133">
            <v>-430.51</v>
          </cell>
          <cell r="N1133">
            <v>-13.44</v>
          </cell>
          <cell r="O1133">
            <v>33.56</v>
          </cell>
          <cell r="P1133">
            <v>-102.91</v>
          </cell>
          <cell r="Q1133">
            <v>1636.09</v>
          </cell>
          <cell r="R1133">
            <v>20.37</v>
          </cell>
          <cell r="S1133">
            <v>-30.65</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IND_GR_TOT.CHI.DALM_TR</v>
          </cell>
          <cell r="I1134">
            <v>0.03</v>
          </cell>
          <cell r="J1134">
            <v>-37.119999999999997</v>
          </cell>
          <cell r="L1134">
            <v>-1.96</v>
          </cell>
          <cell r="M1134">
            <v>-0.01</v>
          </cell>
          <cell r="N1134">
            <v>0.26</v>
          </cell>
          <cell r="T1134">
            <v>-1.68</v>
          </cell>
          <cell r="AF1134">
            <v>-37.119999999999997</v>
          </cell>
          <cell r="AR1134">
            <v>-74.239999999999995</v>
          </cell>
        </row>
        <row r="1135">
          <cell r="F1135" t="str">
            <v>IND_GR_TOT.CHI.DEVAL</v>
          </cell>
          <cell r="I1135">
            <v>0.03</v>
          </cell>
          <cell r="J1135">
            <v>3.58</v>
          </cell>
          <cell r="L1135">
            <v>-1.96</v>
          </cell>
          <cell r="M1135">
            <v>-0.01</v>
          </cell>
          <cell r="N1135">
            <v>0.26</v>
          </cell>
          <cell r="T1135">
            <v>-1.68</v>
          </cell>
          <cell r="AF1135">
            <v>3.58</v>
          </cell>
          <cell r="AR1135">
            <v>7.16</v>
          </cell>
        </row>
        <row r="1136">
          <cell r="F1136" t="str">
            <v>IND_GR_TOT.CHI.EGI</v>
          </cell>
          <cell r="I1136">
            <v>159.31</v>
          </cell>
          <cell r="K1136">
            <v>14.8</v>
          </cell>
          <cell r="L1136">
            <v>47.84</v>
          </cell>
          <cell r="M1136">
            <v>-2.81</v>
          </cell>
          <cell r="N1136">
            <v>-3.56</v>
          </cell>
          <cell r="S1136">
            <v>-8.58</v>
          </cell>
          <cell r="T1136">
            <v>207</v>
          </cell>
          <cell r="AL1136">
            <v>-89.64</v>
          </cell>
          <cell r="AR1136">
            <v>-89.64</v>
          </cell>
        </row>
        <row r="1137">
          <cell r="F1137" t="str">
            <v>IND_GR_TOT.CHI.EGREEN</v>
          </cell>
          <cell r="J1137">
            <v>-250.43</v>
          </cell>
          <cell r="M1137">
            <v>18.41</v>
          </cell>
          <cell r="N1137">
            <v>-1.25</v>
          </cell>
          <cell r="R1137">
            <v>-4.3099999999999996</v>
          </cell>
          <cell r="T1137">
            <v>-5</v>
          </cell>
          <cell r="AF1137">
            <v>-250.43</v>
          </cell>
          <cell r="AJ1137">
            <v>89.64</v>
          </cell>
          <cell r="AR1137">
            <v>-411.22</v>
          </cell>
        </row>
        <row r="1138">
          <cell r="F1138" t="str">
            <v>IND_GR_TOT.CHI.EINBV</v>
          </cell>
          <cell r="I1138">
            <v>-4.13</v>
          </cell>
          <cell r="J1138">
            <v>-212.3</v>
          </cell>
          <cell r="T1138">
            <v>-4.13</v>
          </cell>
          <cell r="AF1138">
            <v>-212.3</v>
          </cell>
          <cell r="AR1138">
            <v>-424.6</v>
          </cell>
        </row>
        <row r="1139">
          <cell r="F1139" t="str">
            <v>IND_GR_TOT.CHI.EN_DISTR</v>
          </cell>
          <cell r="I1139">
            <v>7.0000000000000007E-2</v>
          </cell>
          <cell r="J1139">
            <v>430.51</v>
          </cell>
          <cell r="T1139">
            <v>7.0000000000000007E-2</v>
          </cell>
          <cell r="AF1139">
            <v>430.51</v>
          </cell>
          <cell r="AR1139">
            <v>861.02</v>
          </cell>
        </row>
        <row r="1140">
          <cell r="F1140" t="str">
            <v>IND_GR_TOT.CHI.EN_FTL</v>
          </cell>
          <cell r="I1140">
            <v>-4.2</v>
          </cell>
          <cell r="J1140">
            <v>13.44</v>
          </cell>
          <cell r="T1140">
            <v>-4.2</v>
          </cell>
          <cell r="AF1140">
            <v>13.44</v>
          </cell>
          <cell r="AR1140">
            <v>26.88</v>
          </cell>
        </row>
        <row r="1141">
          <cell r="F1141" t="str">
            <v>IND_GR_TOT.CHI.EN_HYDRO</v>
          </cell>
          <cell r="I1141">
            <v>-4.13</v>
          </cell>
          <cell r="J1141">
            <v>-33.56</v>
          </cell>
          <cell r="T1141">
            <v>-4.13</v>
          </cell>
          <cell r="AF1141">
            <v>-33.56</v>
          </cell>
          <cell r="AR1141">
            <v>-67.12</v>
          </cell>
        </row>
        <row r="1142">
          <cell r="F1142" t="str">
            <v>IND_GR_TOT.CHI.EN_POWER</v>
          </cell>
          <cell r="J1142">
            <v>102.91</v>
          </cell>
          <cell r="K1142">
            <v>7305.19</v>
          </cell>
          <cell r="T1142">
            <v>7305.19</v>
          </cell>
          <cell r="AF1142">
            <v>102.91</v>
          </cell>
          <cell r="AR1142">
            <v>205.82</v>
          </cell>
        </row>
        <row r="1143">
          <cell r="F1143" t="str">
            <v>IND_GR_TOT.CHI.EN_PROD</v>
          </cell>
          <cell r="I1143">
            <v>2.36</v>
          </cell>
          <cell r="J1143">
            <v>-1636.09</v>
          </cell>
          <cell r="T1143">
            <v>2.36</v>
          </cell>
          <cell r="AF1143">
            <v>-1636.09</v>
          </cell>
          <cell r="AR1143">
            <v>-3272.18</v>
          </cell>
        </row>
        <row r="1144">
          <cell r="F1144" t="str">
            <v>IND_GR_TOT.CHI.EN_TRADE</v>
          </cell>
          <cell r="J1144">
            <v>-20.37</v>
          </cell>
          <cell r="T1144">
            <v>0.1</v>
          </cell>
          <cell r="AF1144">
            <v>-20.37</v>
          </cell>
          <cell r="AR1144">
            <v>-40.74</v>
          </cell>
        </row>
        <row r="1145">
          <cell r="F1145" t="str">
            <v>IND_GR_TOT.CHI.ENEL_IT</v>
          </cell>
          <cell r="J1145">
            <v>30.65</v>
          </cell>
          <cell r="T1145">
            <v>-2.04</v>
          </cell>
          <cell r="AF1145">
            <v>30.65</v>
          </cell>
          <cell r="AR1145">
            <v>61.3</v>
          </cell>
        </row>
        <row r="1146">
          <cell r="F1146" t="str">
            <v>IND_GR_TOT.CHI.ENEL_SI</v>
          </cell>
          <cell r="J1146">
            <v>3.89</v>
          </cell>
          <cell r="T1146">
            <v>1389.78</v>
          </cell>
          <cell r="AF1146">
            <v>3.89</v>
          </cell>
          <cell r="AR1146">
            <v>7.78</v>
          </cell>
        </row>
        <row r="1147">
          <cell r="F1147" t="str">
            <v>IND_GR_TOT.CHI.ERGA</v>
          </cell>
          <cell r="J1147">
            <v>-238.42</v>
          </cell>
          <cell r="L1147">
            <v>-0.12</v>
          </cell>
          <cell r="T1147">
            <v>-0.12</v>
          </cell>
          <cell r="AF1147">
            <v>-238.42</v>
          </cell>
          <cell r="AR1147">
            <v>-476.84</v>
          </cell>
        </row>
        <row r="1148">
          <cell r="F1148" t="str">
            <v>IND_GR_TOT.CHI.EUROGEN</v>
          </cell>
          <cell r="J1148">
            <v>-727.91</v>
          </cell>
          <cell r="L1148">
            <v>0.01</v>
          </cell>
          <cell r="T1148">
            <v>0.01</v>
          </cell>
          <cell r="AF1148">
            <v>-727.91</v>
          </cell>
          <cell r="AR1148">
            <v>-1455.82</v>
          </cell>
        </row>
        <row r="1149">
          <cell r="F1149" t="str">
            <v>IND_GR_TOT.CHI.FACTOR</v>
          </cell>
          <cell r="J1149">
            <v>-370.88</v>
          </cell>
          <cell r="L1149">
            <v>0.15</v>
          </cell>
          <cell r="O1149">
            <v>0.35</v>
          </cell>
          <cell r="T1149">
            <v>0.5</v>
          </cell>
          <cell r="AF1149">
            <v>-370.88</v>
          </cell>
          <cell r="AR1149">
            <v>-741.76</v>
          </cell>
        </row>
        <row r="1150">
          <cell r="F1150" t="str">
            <v>IND_GR_TOT.CHI.INTERPW</v>
          </cell>
          <cell r="J1150">
            <v>-175.23</v>
          </cell>
          <cell r="O1150">
            <v>0.34</v>
          </cell>
          <cell r="T1150">
            <v>0.34</v>
          </cell>
          <cell r="AF1150">
            <v>-175.23</v>
          </cell>
          <cell r="AR1150">
            <v>-350.46</v>
          </cell>
        </row>
        <row r="1151">
          <cell r="F1151" t="str">
            <v>IND_GR_TOT.CHI.IPEF_II</v>
          </cell>
          <cell r="O1151">
            <v>0.64</v>
          </cell>
          <cell r="T1151">
            <v>0.64</v>
          </cell>
          <cell r="AL1151">
            <v>17.5</v>
          </cell>
          <cell r="AR1151">
            <v>17.5</v>
          </cell>
        </row>
        <row r="1152">
          <cell r="F1152" t="str">
            <v>IND_GR_TOT.CHI.SEI</v>
          </cell>
          <cell r="J1152">
            <v>-521.87</v>
          </cell>
          <cell r="O1152">
            <v>0.15</v>
          </cell>
          <cell r="T1152">
            <v>0.15</v>
          </cell>
          <cell r="AF1152">
            <v>-521.87</v>
          </cell>
          <cell r="AR1152">
            <v>-1043.74</v>
          </cell>
        </row>
        <row r="1153">
          <cell r="F1153" t="str">
            <v>IND_GR_TOT.CHI.SFERA</v>
          </cell>
          <cell r="J1153">
            <v>3.23</v>
          </cell>
          <cell r="O1153">
            <v>0.15</v>
          </cell>
          <cell r="T1153">
            <v>0.15</v>
          </cell>
          <cell r="AF1153">
            <v>3.23</v>
          </cell>
          <cell r="AR1153">
            <v>6.46</v>
          </cell>
        </row>
        <row r="1154">
          <cell r="F1154" t="str">
            <v>IND_GR_TOT.CHI.SOLE</v>
          </cell>
          <cell r="J1154">
            <v>-57.33</v>
          </cell>
          <cell r="M1154">
            <v>3.62</v>
          </cell>
          <cell r="N1154">
            <v>1.78</v>
          </cell>
          <cell r="O1154">
            <v>0.15</v>
          </cell>
          <cell r="T1154">
            <v>5.55</v>
          </cell>
          <cell r="AF1154">
            <v>-57.33</v>
          </cell>
          <cell r="AR1154">
            <v>-114.66</v>
          </cell>
        </row>
        <row r="1155">
          <cell r="F1155" t="str">
            <v>IND_GR_TOT.CHI.TERNA</v>
          </cell>
          <cell r="J1155">
            <v>-167.46</v>
          </cell>
          <cell r="R1155">
            <v>139.46</v>
          </cell>
          <cell r="T1155">
            <v>139.46</v>
          </cell>
          <cell r="AF1155">
            <v>-167.46</v>
          </cell>
          <cell r="AR1155">
            <v>-334.92</v>
          </cell>
        </row>
        <row r="1156">
          <cell r="F1156" t="str">
            <v>IND_GR_TOT.CHI.TRIPLE</v>
          </cell>
          <cell r="I1156">
            <v>2.36</v>
          </cell>
          <cell r="T1156">
            <v>2.36</v>
          </cell>
          <cell r="AL1156">
            <v>17.5</v>
          </cell>
          <cell r="AR1156">
            <v>17.5</v>
          </cell>
        </row>
        <row r="1157">
          <cell r="F1157" t="str">
            <v>IND_GR_TOT.CHI.WIND</v>
          </cell>
          <cell r="J1157">
            <v>-496.28</v>
          </cell>
          <cell r="R1157">
            <v>2.71</v>
          </cell>
          <cell r="T1157">
            <v>2.71</v>
          </cell>
          <cell r="AF1157">
            <v>-496.28</v>
          </cell>
          <cell r="AR1157">
            <v>-992.56</v>
          </cell>
        </row>
        <row r="1158">
          <cell r="F1158" t="str">
            <v>IND_GR_TOT.MOV</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33.5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IND_GR_TOT.MOV.CESAP</v>
          </cell>
          <cell r="J1159">
            <v>6.01</v>
          </cell>
          <cell r="R1159">
            <v>2265.75</v>
          </cell>
          <cell r="T1159">
            <v>2265.75</v>
          </cell>
          <cell r="AF1159">
            <v>6.01</v>
          </cell>
          <cell r="AR1159">
            <v>12.02</v>
          </cell>
        </row>
        <row r="1160">
          <cell r="F1160" t="str">
            <v>IND_GR_TOT.MOV.CESI</v>
          </cell>
          <cell r="J1160">
            <v>19.690000000000001</v>
          </cell>
          <cell r="N1160">
            <v>0.03</v>
          </cell>
          <cell r="T1160">
            <v>0.03</v>
          </cell>
          <cell r="AF1160">
            <v>19.690000000000001</v>
          </cell>
          <cell r="AR1160">
            <v>39.380000000000003</v>
          </cell>
        </row>
        <row r="1161">
          <cell r="F1161" t="str">
            <v>IND_GR_TOT.MOV.CHI_ENERGY</v>
          </cell>
          <cell r="G1161">
            <v>1.07</v>
          </cell>
          <cell r="H1161">
            <v>2.2999999999999998</v>
          </cell>
          <cell r="I1161">
            <v>11.41</v>
          </cell>
          <cell r="J1161">
            <v>0.96</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IND_GR_TOT.MOV.CONPH</v>
          </cell>
          <cell r="G1162">
            <v>1.1499999999999999</v>
          </cell>
          <cell r="H1162">
            <v>2.39</v>
          </cell>
          <cell r="I1162">
            <v>12.56</v>
          </cell>
          <cell r="J1162">
            <v>-2.38</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IND_GR_TOT.MOV.CORPORATE</v>
          </cell>
          <cell r="G1163">
            <v>-6.01</v>
          </cell>
          <cell r="H1163">
            <v>-19.690000000000001</v>
          </cell>
          <cell r="I1163">
            <v>2.38</v>
          </cell>
          <cell r="J1163">
            <v>-483.37</v>
          </cell>
          <cell r="K1163">
            <v>8.6199999999999992</v>
          </cell>
          <cell r="L1163">
            <v>-0.43</v>
          </cell>
          <cell r="M1163">
            <v>758.77</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IND_GR_TOT.MOV.DALM_TR</v>
          </cell>
          <cell r="J1164">
            <v>-8.61</v>
          </cell>
          <cell r="O1164">
            <v>0.12</v>
          </cell>
          <cell r="T1164">
            <v>0.12</v>
          </cell>
          <cell r="AF1164">
            <v>-8.61</v>
          </cell>
          <cell r="AR1164">
            <v>-17.22</v>
          </cell>
        </row>
        <row r="1165">
          <cell r="F1165" t="str">
            <v>IND_GR_TOT.MOV.DEVAL</v>
          </cell>
          <cell r="J1165">
            <v>0.34</v>
          </cell>
          <cell r="O1165">
            <v>0.12</v>
          </cell>
          <cell r="T1165">
            <v>0.12</v>
          </cell>
          <cell r="AF1165">
            <v>0.34</v>
          </cell>
          <cell r="AR1165">
            <v>0.68</v>
          </cell>
        </row>
        <row r="1166">
          <cell r="F1166" t="str">
            <v>IND_GR_TOT.MOV.EGI</v>
          </cell>
          <cell r="O1166">
            <v>-0.11</v>
          </cell>
          <cell r="T1166">
            <v>-0.11</v>
          </cell>
          <cell r="AL1166">
            <v>-89.64</v>
          </cell>
          <cell r="AR1166">
            <v>-89.64</v>
          </cell>
        </row>
        <row r="1167">
          <cell r="F1167" t="str">
            <v>IND_GR_TOT.MOV.EGREEN</v>
          </cell>
          <cell r="J1167">
            <v>-17.329999999999998</v>
          </cell>
          <cell r="K1167">
            <v>74.91</v>
          </cell>
          <cell r="T1167">
            <v>74.91</v>
          </cell>
          <cell r="AF1167">
            <v>-17.329999999999998</v>
          </cell>
          <cell r="AJ1167">
            <v>89.64</v>
          </cell>
          <cell r="AR1167">
            <v>54.98</v>
          </cell>
        </row>
        <row r="1168">
          <cell r="F1168" t="str">
            <v>IND_GR_TOT.MOV.EINBV</v>
          </cell>
          <cell r="J1168">
            <v>1417.2</v>
          </cell>
          <cell r="K1168">
            <v>74.91</v>
          </cell>
          <cell r="T1168">
            <v>74.91</v>
          </cell>
          <cell r="AF1168">
            <v>1417.2</v>
          </cell>
          <cell r="AR1168">
            <v>2834.4</v>
          </cell>
        </row>
        <row r="1169">
          <cell r="F1169" t="str">
            <v>IND_GR_TOT.MOV.EL_AMBIE</v>
          </cell>
          <cell r="J1169">
            <v>0.43</v>
          </cell>
          <cell r="M1169">
            <v>3.62</v>
          </cell>
          <cell r="N1169">
            <v>1.78</v>
          </cell>
          <cell r="T1169">
            <v>5.4</v>
          </cell>
          <cell r="AF1169">
            <v>0.43</v>
          </cell>
          <cell r="AR1169">
            <v>0.86</v>
          </cell>
        </row>
        <row r="1170">
          <cell r="F1170" t="str">
            <v>IND_GR_TOT.MOV.EN_DISTR</v>
          </cell>
          <cell r="J1170">
            <v>-758.79</v>
          </cell>
          <cell r="T1170">
            <v>1870</v>
          </cell>
          <cell r="AF1170">
            <v>-758.79</v>
          </cell>
          <cell r="AR1170">
            <v>-1517.58</v>
          </cell>
        </row>
        <row r="1171">
          <cell r="F1171" t="str">
            <v>IND_GR_TOT.MOV.EN_FTL</v>
          </cell>
          <cell r="J1171">
            <v>142.58000000000001</v>
          </cell>
          <cell r="T1171">
            <v>-480.22</v>
          </cell>
          <cell r="AF1171">
            <v>142.58000000000001</v>
          </cell>
          <cell r="AR1171">
            <v>285.16000000000003</v>
          </cell>
        </row>
        <row r="1172">
          <cell r="F1172" t="str">
            <v>IND_GR_TOT.MOV.EN_HYDRO</v>
          </cell>
          <cell r="J1172">
            <v>-14.86</v>
          </cell>
          <cell r="K1172">
            <v>514.33000000000004</v>
          </cell>
          <cell r="T1172">
            <v>514.33000000000004</v>
          </cell>
          <cell r="AF1172">
            <v>-14.86</v>
          </cell>
          <cell r="AR1172">
            <v>-29.72</v>
          </cell>
        </row>
        <row r="1173">
          <cell r="F1173" t="str">
            <v>IND_GR_TOT.MOV.EN_POWER</v>
          </cell>
          <cell r="J1173">
            <v>-187.17</v>
          </cell>
          <cell r="K1173">
            <v>514.33000000000004</v>
          </cell>
          <cell r="T1173">
            <v>514.33000000000004</v>
          </cell>
          <cell r="AF1173">
            <v>-187.17</v>
          </cell>
          <cell r="AR1173">
            <v>-374.34</v>
          </cell>
        </row>
        <row r="1174">
          <cell r="F1174" t="str">
            <v>IND_GR_TOT.MOV.EN_PROD</v>
          </cell>
          <cell r="G1174">
            <v>0.08</v>
          </cell>
          <cell r="H1174">
            <v>0.09</v>
          </cell>
          <cell r="I1174">
            <v>1.1499999999999999</v>
          </cell>
          <cell r="J1174">
            <v>291.60000000000002</v>
          </cell>
          <cell r="K1174">
            <v>1.94</v>
          </cell>
          <cell r="L1174">
            <v>6.88</v>
          </cell>
          <cell r="M1174">
            <v>3.51</v>
          </cell>
          <cell r="N1174">
            <v>2.7</v>
          </cell>
          <cell r="P1174">
            <v>0.33</v>
          </cell>
          <cell r="S1174">
            <v>1.05</v>
          </cell>
          <cell r="T1174">
            <v>61.24</v>
          </cell>
          <cell r="AF1174">
            <v>291.60000000000002</v>
          </cell>
          <cell r="AR1174">
            <v>583.20000000000005</v>
          </cell>
        </row>
        <row r="1175">
          <cell r="F1175" t="str">
            <v>IND_GR_TOT.MOV.EN_TRADE</v>
          </cell>
          <cell r="J1175">
            <v>-33.5</v>
          </cell>
          <cell r="T1175">
            <v>16.510000000000002</v>
          </cell>
          <cell r="AF1175">
            <v>-33.5</v>
          </cell>
          <cell r="AR1175">
            <v>-67</v>
          </cell>
        </row>
        <row r="1176">
          <cell r="F1176" t="str">
            <v>IND_GR_TOT.MOV.ENEL_IT</v>
          </cell>
          <cell r="J1176">
            <v>25.64</v>
          </cell>
          <cell r="T1176">
            <v>16.510000000000002</v>
          </cell>
          <cell r="AF1176">
            <v>25.64</v>
          </cell>
          <cell r="AR1176">
            <v>51.28</v>
          </cell>
        </row>
        <row r="1177">
          <cell r="F1177" t="str">
            <v>IND_GR_TOT.MOV.ENEL_SI</v>
          </cell>
          <cell r="J1177">
            <v>-1.61</v>
          </cell>
          <cell r="T1177">
            <v>1.1399999999999999</v>
          </cell>
          <cell r="AF1177">
            <v>-1.61</v>
          </cell>
          <cell r="AR1177">
            <v>-3.22</v>
          </cell>
        </row>
        <row r="1178">
          <cell r="F1178" t="str">
            <v>IND_GR_TOT.MOV.ERGA</v>
          </cell>
          <cell r="J1178">
            <v>49.32</v>
          </cell>
          <cell r="T1178">
            <v>1.1399999999999999</v>
          </cell>
          <cell r="AF1178">
            <v>49.32</v>
          </cell>
          <cell r="AR1178">
            <v>98.64</v>
          </cell>
        </row>
        <row r="1179">
          <cell r="F1179" t="str">
            <v>IND_GR_TOT.MOV.EUROGEN</v>
          </cell>
          <cell r="J1179">
            <v>32.1</v>
          </cell>
          <cell r="T1179">
            <v>15.57</v>
          </cell>
          <cell r="AF1179">
            <v>32.1</v>
          </cell>
          <cell r="AR1179">
            <v>64.2</v>
          </cell>
        </row>
        <row r="1180">
          <cell r="F1180" t="str">
            <v>IND_GR_TOT.MOV.FACTOR</v>
          </cell>
          <cell r="J1180">
            <v>55.03</v>
          </cell>
          <cell r="T1180">
            <v>15.57</v>
          </cell>
          <cell r="AF1180">
            <v>55.03</v>
          </cell>
          <cell r="AR1180">
            <v>110.06</v>
          </cell>
        </row>
        <row r="1181">
          <cell r="F1181" t="str">
            <v>IND_GR_TOT.MOV.INTERPW</v>
          </cell>
          <cell r="J1181">
            <v>8.64</v>
          </cell>
          <cell r="T1181">
            <v>0.95</v>
          </cell>
          <cell r="AF1181">
            <v>8.64</v>
          </cell>
          <cell r="AR1181">
            <v>17.28</v>
          </cell>
        </row>
        <row r="1182">
          <cell r="F1182" t="str">
            <v>IND_GR_TOT.MOV.IPEF_II</v>
          </cell>
          <cell r="J1182">
            <v>5.99</v>
          </cell>
          <cell r="T1182">
            <v>5.99</v>
          </cell>
          <cell r="AL1182">
            <v>17.5</v>
          </cell>
          <cell r="AR1182">
            <v>17.5</v>
          </cell>
        </row>
        <row r="1183">
          <cell r="F1183" t="str">
            <v>IND_GR_TOT.MOV.SEI</v>
          </cell>
          <cell r="J1183">
            <v>-18.649999999999999</v>
          </cell>
          <cell r="T1183">
            <v>5.99</v>
          </cell>
          <cell r="AF1183">
            <v>-18.649999999999999</v>
          </cell>
          <cell r="AR1183">
            <v>-37.299999999999997</v>
          </cell>
        </row>
        <row r="1184">
          <cell r="F1184" t="str">
            <v>IND_GR_TOT.MOV.SFERA</v>
          </cell>
          <cell r="I1184">
            <v>-7.34</v>
          </cell>
          <cell r="J1184">
            <v>1.01</v>
          </cell>
          <cell r="T1184">
            <v>-7.34</v>
          </cell>
          <cell r="AF1184">
            <v>1.01</v>
          </cell>
          <cell r="AR1184">
            <v>2.02</v>
          </cell>
        </row>
        <row r="1185">
          <cell r="F1185" t="str">
            <v>IND_GR_TOT.MOV.SOLE</v>
          </cell>
          <cell r="I1185">
            <v>7.79</v>
          </cell>
          <cell r="J1185">
            <v>-56.1</v>
          </cell>
          <cell r="T1185">
            <v>7.79</v>
          </cell>
          <cell r="AF1185">
            <v>-56.1</v>
          </cell>
          <cell r="AR1185">
            <v>-112.2</v>
          </cell>
        </row>
        <row r="1186">
          <cell r="F1186" t="str">
            <v>IND_GR_TOT.MOV.TERNA</v>
          </cell>
          <cell r="I1186">
            <v>-0.28000000000000003</v>
          </cell>
          <cell r="J1186">
            <v>52.49</v>
          </cell>
          <cell r="T1186">
            <v>-0.28000000000000003</v>
          </cell>
          <cell r="AF1186">
            <v>52.49</v>
          </cell>
          <cell r="AR1186">
            <v>104.98</v>
          </cell>
        </row>
        <row r="1187">
          <cell r="F1187" t="str">
            <v>IND_GR_TOT.MOV.TRIPLE</v>
          </cell>
          <cell r="J1187">
            <v>-20.22</v>
          </cell>
          <cell r="K1187">
            <v>-0.13</v>
          </cell>
          <cell r="M1187">
            <v>-3.08</v>
          </cell>
          <cell r="T1187">
            <v>-23.43</v>
          </cell>
          <cell r="AL1187">
            <v>17.5</v>
          </cell>
          <cell r="AR1187">
            <v>17.5</v>
          </cell>
        </row>
        <row r="1188">
          <cell r="F1188" t="str">
            <v>IND_GR_TOT.MOV.WIND</v>
          </cell>
          <cell r="J1188">
            <v>-9.56</v>
          </cell>
          <cell r="M1188">
            <v>-1.78</v>
          </cell>
          <cell r="T1188">
            <v>-15.58</v>
          </cell>
          <cell r="AF1188">
            <v>-9.56</v>
          </cell>
          <cell r="AR1188">
            <v>-19.12</v>
          </cell>
        </row>
        <row r="1189">
          <cell r="F1189" t="str">
            <v>IND_GR_TOT.STO</v>
          </cell>
          <cell r="G1189">
            <v>-6.18</v>
          </cell>
          <cell r="H1189">
            <v>23.78</v>
          </cell>
          <cell r="I1189">
            <v>-3.42</v>
          </cell>
          <cell r="J1189">
            <v>-4841.95</v>
          </cell>
          <cell r="K1189">
            <v>37.130000000000003</v>
          </cell>
          <cell r="M1189">
            <v>-430.51</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IND_MLT_GR</v>
          </cell>
          <cell r="H1190">
            <v>0.33</v>
          </cell>
          <cell r="I1190">
            <v>0.45</v>
          </cell>
          <cell r="J1190">
            <v>-5828.17</v>
          </cell>
          <cell r="K1190">
            <v>38.619999999999997</v>
          </cell>
          <cell r="L1190">
            <v>153.26</v>
          </cell>
          <cell r="M1190">
            <v>392.72</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IND_MLT_GR.APE</v>
          </cell>
          <cell r="I1191">
            <v>401.3</v>
          </cell>
          <cell r="J1191">
            <v>-5311.04</v>
          </cell>
          <cell r="K1191">
            <v>38.619999999999997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IND_MLT_GR.APE.CORPORATE</v>
          </cell>
          <cell r="I1192">
            <v>1176.48</v>
          </cell>
          <cell r="K1192">
            <v>38.619999999999997</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IND_MLT_GR.APE.DALM_TR</v>
          </cell>
          <cell r="I1193">
            <v>1577.78</v>
          </cell>
          <cell r="J1193">
            <v>-38.619999999999997</v>
          </cell>
          <cell r="K1193">
            <v>104.69</v>
          </cell>
          <cell r="T1193">
            <v>1682.47</v>
          </cell>
          <cell r="AF1193">
            <v>-38.619999999999997</v>
          </cell>
          <cell r="AR1193">
            <v>-77.239999999999995</v>
          </cell>
        </row>
        <row r="1194">
          <cell r="F1194" t="str">
            <v>IND_MLT_GR.APE.EN_DISTR</v>
          </cell>
          <cell r="J1194">
            <v>-410.6</v>
          </cell>
          <cell r="T1194">
            <v>0.93</v>
          </cell>
          <cell r="AF1194">
            <v>-410.6</v>
          </cell>
          <cell r="AR1194">
            <v>-821.2</v>
          </cell>
        </row>
        <row r="1195">
          <cell r="F1195" t="str">
            <v>IND_MLT_GR.APE.EN_PROD</v>
          </cell>
          <cell r="J1195">
            <v>-1644.22</v>
          </cell>
          <cell r="T1195">
            <v>85.18</v>
          </cell>
          <cell r="AF1195">
            <v>-1644.22</v>
          </cell>
          <cell r="AR1195">
            <v>-3288.44</v>
          </cell>
        </row>
        <row r="1196">
          <cell r="F1196" t="str">
            <v>IND_MLT_GR.APE.ENEL_IT</v>
          </cell>
          <cell r="J1196">
            <v>-18.59</v>
          </cell>
          <cell r="T1196">
            <v>2.04</v>
          </cell>
          <cell r="AF1196">
            <v>-18.59</v>
          </cell>
          <cell r="AR1196">
            <v>-37.18</v>
          </cell>
        </row>
        <row r="1197">
          <cell r="F1197" t="str">
            <v>IND_MLT_GR.APE.ERGA</v>
          </cell>
          <cell r="J1197">
            <v>-409.44</v>
          </cell>
          <cell r="T1197">
            <v>150.31</v>
          </cell>
          <cell r="AF1197">
            <v>-409.44</v>
          </cell>
          <cell r="AR1197">
            <v>-818.88</v>
          </cell>
        </row>
        <row r="1198">
          <cell r="F1198" t="str">
            <v>IND_MLT_GR.APE.EUROGEN</v>
          </cell>
          <cell r="J1198">
            <v>-655.27</v>
          </cell>
          <cell r="T1198">
            <v>150.31</v>
          </cell>
          <cell r="AF1198">
            <v>-655.27</v>
          </cell>
          <cell r="AR1198">
            <v>-1310.54</v>
          </cell>
        </row>
        <row r="1199">
          <cell r="F1199" t="str">
            <v>IND_MLT_GR.APE.INTERPW</v>
          </cell>
          <cell r="J1199">
            <v>-70.47</v>
          </cell>
          <cell r="K1199">
            <v>-0.13</v>
          </cell>
          <cell r="M1199">
            <v>-1.3</v>
          </cell>
          <cell r="T1199">
            <v>-7.85</v>
          </cell>
          <cell r="AF1199">
            <v>-70.47</v>
          </cell>
          <cell r="AR1199">
            <v>-140.94</v>
          </cell>
        </row>
        <row r="1200">
          <cell r="F1200" t="str">
            <v>IND_MLT_GR.APE.SEI</v>
          </cell>
          <cell r="J1200">
            <v>-1160.72</v>
          </cell>
          <cell r="K1200">
            <v>0.82</v>
          </cell>
          <cell r="T1200">
            <v>0.82</v>
          </cell>
          <cell r="AF1200">
            <v>-1160.72</v>
          </cell>
          <cell r="AR1200">
            <v>-2321.44</v>
          </cell>
        </row>
        <row r="1201">
          <cell r="F1201" t="str">
            <v>IND_MLT_GR.APE.SOLE</v>
          </cell>
          <cell r="J1201">
            <v>-35.130000000000003</v>
          </cell>
          <cell r="L1201">
            <v>62.04</v>
          </cell>
          <cell r="T1201">
            <v>62.04</v>
          </cell>
          <cell r="AF1201">
            <v>-35.130000000000003</v>
          </cell>
          <cell r="AR1201">
            <v>-70.260000000000005</v>
          </cell>
        </row>
        <row r="1202">
          <cell r="F1202" t="str">
            <v>IND_MLT_GR.APE.TERNA</v>
          </cell>
          <cell r="J1202">
            <v>-527.73</v>
          </cell>
          <cell r="L1202">
            <v>0.13</v>
          </cell>
          <cell r="T1202">
            <v>0.13</v>
          </cell>
          <cell r="AF1202">
            <v>-527.73</v>
          </cell>
          <cell r="AR1202">
            <v>-1055.46</v>
          </cell>
        </row>
        <row r="1203">
          <cell r="F1203" t="str">
            <v>IND_MLT_GR.CHI</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IND_MLT_GR.CHI.CORPORATE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IND_MLT_GR.CHI.DALM_TR</v>
          </cell>
          <cell r="I1205">
            <v>6.39</v>
          </cell>
          <cell r="J1205">
            <v>-38.619999999999997</v>
          </cell>
          <cell r="T1205">
            <v>6.39</v>
          </cell>
          <cell r="AF1205">
            <v>-38.619999999999997</v>
          </cell>
          <cell r="AR1205">
            <v>-77.239999999999995</v>
          </cell>
        </row>
        <row r="1206">
          <cell r="F1206" t="str">
            <v>IND_MLT_GR.CHI.EGREEN</v>
          </cell>
          <cell r="I1206">
            <v>0.13</v>
          </cell>
          <cell r="J1206">
            <v>-210</v>
          </cell>
          <cell r="T1206">
            <v>0.13</v>
          </cell>
          <cell r="AF1206">
            <v>-210</v>
          </cell>
          <cell r="AJ1206">
            <v>89.64</v>
          </cell>
          <cell r="AR1206">
            <v>-330.36</v>
          </cell>
        </row>
        <row r="1207">
          <cell r="F1207" t="str">
            <v>IND_MLT_GR.CHI.EN_DISTR</v>
          </cell>
          <cell r="I1207">
            <v>1.3</v>
          </cell>
          <cell r="J1207">
            <v>-392.72</v>
          </cell>
          <cell r="T1207">
            <v>1.3</v>
          </cell>
          <cell r="AF1207">
            <v>-392.72</v>
          </cell>
          <cell r="AR1207">
            <v>-785.44</v>
          </cell>
        </row>
        <row r="1208">
          <cell r="F1208" t="str">
            <v>IND_MLT_GR.CHI.EN_PROD</v>
          </cell>
          <cell r="I1208">
            <v>0.25</v>
          </cell>
          <cell r="J1208">
            <v>-1637.52</v>
          </cell>
          <cell r="T1208">
            <v>0.25</v>
          </cell>
          <cell r="AF1208">
            <v>-1637.52</v>
          </cell>
          <cell r="AR1208">
            <v>-3275.04</v>
          </cell>
        </row>
        <row r="1209">
          <cell r="F1209" t="str">
            <v>IND_MLT_GR.CHI.ENEL_IT</v>
          </cell>
          <cell r="I1209">
            <v>888.96</v>
          </cell>
          <cell r="J1209">
            <v>-18.59</v>
          </cell>
          <cell r="T1209">
            <v>888.96</v>
          </cell>
          <cell r="AF1209">
            <v>-18.59</v>
          </cell>
          <cell r="AR1209">
            <v>-37.18</v>
          </cell>
        </row>
        <row r="1210">
          <cell r="F1210" t="str">
            <v>IND_MLT_GR.CHI.ERGA</v>
          </cell>
          <cell r="I1210">
            <v>98.99</v>
          </cell>
          <cell r="J1210">
            <v>-370.71</v>
          </cell>
          <cell r="T1210">
            <v>98.99</v>
          </cell>
          <cell r="AF1210">
            <v>-370.71</v>
          </cell>
          <cell r="AR1210">
            <v>-741.42</v>
          </cell>
        </row>
        <row r="1211">
          <cell r="F1211" t="str">
            <v>IND_MLT_GR.CHI.EUROGEN</v>
          </cell>
          <cell r="I1211">
            <v>141.19</v>
          </cell>
          <cell r="J1211">
            <v>-654.30999999999995</v>
          </cell>
          <cell r="T1211">
            <v>141.19</v>
          </cell>
          <cell r="AF1211">
            <v>-654.30999999999995</v>
          </cell>
          <cell r="AR1211">
            <v>-1308.6199999999999</v>
          </cell>
        </row>
        <row r="1212">
          <cell r="F1212" t="str">
            <v>IND_MLT_GR.CHI.INTERPW</v>
          </cell>
          <cell r="I1212">
            <v>42.78</v>
          </cell>
          <cell r="J1212">
            <v>-70.47</v>
          </cell>
          <cell r="T1212">
            <v>42.78</v>
          </cell>
          <cell r="AF1212">
            <v>-70.47</v>
          </cell>
          <cell r="AR1212">
            <v>-140.94</v>
          </cell>
        </row>
        <row r="1213">
          <cell r="F1213" t="str">
            <v>IND_MLT_GR.CHI.IPEF_II</v>
          </cell>
          <cell r="O1213">
            <v>0.3</v>
          </cell>
          <cell r="T1213">
            <v>0.3</v>
          </cell>
          <cell r="AL1213">
            <v>17.5</v>
          </cell>
          <cell r="AR1213">
            <v>17.5</v>
          </cell>
        </row>
        <row r="1214">
          <cell r="F1214" t="str">
            <v>IND_MLT_GR.CHI.SEI</v>
          </cell>
          <cell r="J1214">
            <v>-1160.72</v>
          </cell>
          <cell r="Q1214">
            <v>160.78</v>
          </cell>
          <cell r="T1214">
            <v>160.78</v>
          </cell>
          <cell r="AF1214">
            <v>-1160.72</v>
          </cell>
          <cell r="AR1214">
            <v>-2321.44</v>
          </cell>
        </row>
        <row r="1215">
          <cell r="F1215" t="str">
            <v>IND_MLT_GR.CHI.SOLE</v>
          </cell>
          <cell r="J1215">
            <v>-35.130000000000003</v>
          </cell>
          <cell r="Q1215">
            <v>23.9</v>
          </cell>
          <cell r="T1215">
            <v>23.9</v>
          </cell>
          <cell r="AF1215">
            <v>-35.130000000000003</v>
          </cell>
          <cell r="AR1215">
            <v>-70.260000000000005</v>
          </cell>
        </row>
        <row r="1216">
          <cell r="F1216" t="str">
            <v>IND_MLT_GR.CHI.TERNA</v>
          </cell>
          <cell r="J1216">
            <v>-521.95000000000005</v>
          </cell>
          <cell r="L1216">
            <v>0.02</v>
          </cell>
          <cell r="T1216">
            <v>0.02</v>
          </cell>
          <cell r="AF1216">
            <v>-521.95000000000005</v>
          </cell>
          <cell r="AR1216">
            <v>-1043.9000000000001</v>
          </cell>
        </row>
        <row r="1217">
          <cell r="F1217" t="str">
            <v>IND_MLT_GR.CHI.TRIPLE</v>
          </cell>
          <cell r="Q1217">
            <v>-0.56999999999999995</v>
          </cell>
          <cell r="T1217">
            <v>-0.56999999999999995</v>
          </cell>
          <cell r="AL1217">
            <v>17.5</v>
          </cell>
          <cell r="AR1217">
            <v>17.5</v>
          </cell>
        </row>
        <row r="1218">
          <cell r="F1218" t="str">
            <v>IND_MLT_GR.CHI.WIND</v>
          </cell>
          <cell r="J1218">
            <v>-496.28</v>
          </cell>
          <cell r="T1218">
            <v>13.8</v>
          </cell>
          <cell r="AF1218">
            <v>-496.28</v>
          </cell>
          <cell r="AR1218">
            <v>-992.56</v>
          </cell>
        </row>
        <row r="1219">
          <cell r="F1219" t="str">
            <v>IND_MLT_GR.MOV</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IND_MLT_GR.MOV.CORPORATE</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IND_MLT_GR.MOV.EGREEN</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-6.9999999999999798E-2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5469.8100000000104</v>
          </cell>
          <cell r="AH2189">
            <v>310.83999999999997</v>
          </cell>
          <cell r="AI2189">
            <v>13730.93</v>
          </cell>
          <cell r="AJ2189">
            <v>10990.39</v>
          </cell>
          <cell r="AK2189">
            <v>172372.11</v>
          </cell>
          <cell r="AL2189">
            <v>7874.3800000000101</v>
          </cell>
          <cell r="AM2189">
            <v>1410996.41</v>
          </cell>
          <cell r="AN2189">
            <v>24059.48</v>
          </cell>
          <cell r="AO2189">
            <v>394961.34</v>
          </cell>
          <cell r="AP2189">
            <v>4853.95</v>
          </cell>
          <cell r="AQ2189">
            <v>9074.9500000000007</v>
          </cell>
          <cell r="AR2189">
            <v>12481919.18</v>
          </cell>
        </row>
      </sheetData>
      <sheetData sheetId="24" refreshError="1">
        <row r="2">
          <cell r="F2" t="str">
            <v>Somma di importo</v>
          </cell>
          <cell r="G2" t="str">
            <v>società</v>
          </cell>
        </row>
        <row r="3">
          <cell r="F3" t="str">
            <v>conto</v>
          </cell>
          <cell r="G3" t="str">
            <v>CESAP.TOT</v>
          </cell>
          <cell r="H3" t="str">
            <v>CESI.TOT</v>
          </cell>
          <cell r="I3" t="str">
            <v>COL_GAS.TOT</v>
          </cell>
          <cell r="J3" t="str">
            <v>CONPH.TOT</v>
          </cell>
          <cell r="K3" t="str">
            <v>CORPORATE.TOT</v>
          </cell>
          <cell r="L3" t="str">
            <v>DALM_TR.TOT</v>
          </cell>
          <cell r="M3" t="str">
            <v>EL_AMBIE.TOT</v>
          </cell>
          <cell r="N3" t="str">
            <v>EL_GEN.TOT</v>
          </cell>
          <cell r="O3" t="str">
            <v>EN_DISTR.TOT</v>
          </cell>
          <cell r="P3" t="str">
            <v>EN_FTL.TOT</v>
          </cell>
          <cell r="Q3" t="str">
            <v>EN_HYDRO.TOT</v>
          </cell>
          <cell r="R3" t="str">
            <v>EN_POWER.TOT</v>
          </cell>
          <cell r="S3" t="str">
            <v>EN_PROD.TOT</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1MARGINE</v>
          </cell>
          <cell r="G4">
            <v>3.91</v>
          </cell>
          <cell r="H4">
            <v>3.91</v>
          </cell>
          <cell r="K4">
            <v>3.91</v>
          </cell>
          <cell r="L4">
            <v>3.91</v>
          </cell>
          <cell r="M4">
            <v>3.91</v>
          </cell>
          <cell r="S4">
            <v>2.13</v>
          </cell>
          <cell r="V4">
            <v>0.85</v>
          </cell>
          <cell r="AK4">
            <v>0.85</v>
          </cell>
          <cell r="AN4">
            <v>1.7</v>
          </cell>
        </row>
        <row r="5">
          <cell r="F5" t="str">
            <v>ACC_ANT_GR</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v>
          </cell>
          <cell r="G6">
            <v>3.88</v>
          </cell>
          <cell r="H6">
            <v>0.03</v>
          </cell>
          <cell r="K6">
            <v>2.69</v>
          </cell>
          <cell r="L6">
            <v>0.93</v>
          </cell>
          <cell r="M6">
            <v>3.88</v>
          </cell>
          <cell r="O6">
            <v>10.58</v>
          </cell>
          <cell r="Q6">
            <v>0.03</v>
          </cell>
          <cell r="R6">
            <v>0.34</v>
          </cell>
          <cell r="S6">
            <v>3.91</v>
          </cell>
          <cell r="AH6">
            <v>3.86</v>
          </cell>
          <cell r="AL6">
            <v>2.69</v>
          </cell>
          <cell r="AN6">
            <v>25.06</v>
          </cell>
        </row>
        <row r="7">
          <cell r="F7" t="str">
            <v>ACC_ANT_GR.APE.CESI</v>
          </cell>
          <cell r="G7">
            <v>0.04</v>
          </cell>
          <cell r="H7">
            <v>0.04</v>
          </cell>
          <cell r="K7">
            <v>0.04</v>
          </cell>
          <cell r="L7">
            <v>0.04</v>
          </cell>
          <cell r="M7">
            <v>0.04</v>
          </cell>
          <cell r="S7">
            <v>0.04</v>
          </cell>
          <cell r="AH7">
            <v>0.03</v>
          </cell>
          <cell r="AN7">
            <v>0.03</v>
          </cell>
        </row>
        <row r="8">
          <cell r="F8" t="str">
            <v>ACC_ANT_GR.APE.EL_AMBIE</v>
          </cell>
          <cell r="G8">
            <v>3.91</v>
          </cell>
          <cell r="H8">
            <v>3.91</v>
          </cell>
          <cell r="K8">
            <v>3.91</v>
          </cell>
          <cell r="L8">
            <v>3.91</v>
          </cell>
          <cell r="M8">
            <v>3.91</v>
          </cell>
          <cell r="R8">
            <v>0.04</v>
          </cell>
          <cell r="S8">
            <v>2.13</v>
          </cell>
          <cell r="AN8">
            <v>0.04</v>
          </cell>
        </row>
        <row r="9">
          <cell r="F9" t="str">
            <v>ACC_ANT_GR.APE.EN_DISTR</v>
          </cell>
          <cell r="G9">
            <v>3.88</v>
          </cell>
          <cell r="H9">
            <v>0.03</v>
          </cell>
          <cell r="K9">
            <v>3.88</v>
          </cell>
          <cell r="L9">
            <v>3.88</v>
          </cell>
          <cell r="M9">
            <v>3.88</v>
          </cell>
          <cell r="S9">
            <v>1.94</v>
          </cell>
          <cell r="AN9">
            <v>0.03</v>
          </cell>
        </row>
        <row r="10">
          <cell r="F10" t="str">
            <v>ACC_ANT_GR.APE.EN_POWER</v>
          </cell>
          <cell r="G10">
            <v>3.91</v>
          </cell>
          <cell r="H10">
            <v>3.91</v>
          </cell>
          <cell r="K10">
            <v>3.91</v>
          </cell>
          <cell r="L10">
            <v>3.91</v>
          </cell>
          <cell r="M10">
            <v>3.91</v>
          </cell>
          <cell r="S10">
            <v>-1.79</v>
          </cell>
          <cell r="AH10">
            <v>0.21</v>
          </cell>
          <cell r="AN10">
            <v>0.21</v>
          </cell>
        </row>
        <row r="11">
          <cell r="F11" t="str">
            <v>ACC_ANT_GR.APE.ENEL_IT</v>
          </cell>
          <cell r="G11">
            <v>14.16</v>
          </cell>
          <cell r="H11">
            <v>2.16</v>
          </cell>
          <cell r="I11">
            <v>0.71</v>
          </cell>
          <cell r="J11">
            <v>0.35</v>
          </cell>
          <cell r="K11">
            <v>17.38</v>
          </cell>
          <cell r="L11">
            <v>19.86</v>
          </cell>
          <cell r="M11">
            <v>20.079999999999998</v>
          </cell>
          <cell r="O11">
            <v>10.49</v>
          </cell>
          <cell r="R11">
            <v>0.3</v>
          </cell>
          <cell r="S11">
            <v>3.88</v>
          </cell>
          <cell r="AH11">
            <v>3.63</v>
          </cell>
          <cell r="AN11">
            <v>18.3</v>
          </cell>
        </row>
        <row r="12">
          <cell r="F12" t="str">
            <v>ACC_ANT_GR.APE.ERGA</v>
          </cell>
          <cell r="G12">
            <v>5.17</v>
          </cell>
          <cell r="H12">
            <v>1.1599999999999999</v>
          </cell>
          <cell r="I12">
            <v>0.2</v>
          </cell>
          <cell r="J12">
            <v>0.01</v>
          </cell>
          <cell r="K12">
            <v>6.54</v>
          </cell>
          <cell r="L12">
            <v>6.86</v>
          </cell>
          <cell r="M12">
            <v>7.08</v>
          </cell>
          <cell r="S12">
            <v>0.04</v>
          </cell>
          <cell r="AN12">
            <v>0.04</v>
          </cell>
        </row>
        <row r="13">
          <cell r="F13" t="str">
            <v>ACC_ANT_GR.APE.SEI</v>
          </cell>
          <cell r="G13">
            <v>14.16</v>
          </cell>
          <cell r="H13">
            <v>2.16</v>
          </cell>
          <cell r="I13">
            <v>0.71</v>
          </cell>
          <cell r="J13">
            <v>0.35</v>
          </cell>
          <cell r="K13">
            <v>2.69</v>
          </cell>
          <cell r="L13">
            <v>0.93</v>
          </cell>
          <cell r="M13">
            <v>20.079999999999998</v>
          </cell>
          <cell r="Q13">
            <v>0.03</v>
          </cell>
          <cell r="S13">
            <v>2.13</v>
          </cell>
          <cell r="AL13">
            <v>2.69</v>
          </cell>
          <cell r="AN13">
            <v>6.34</v>
          </cell>
        </row>
        <row r="14">
          <cell r="F14" t="str">
            <v>ACC_ANT_GR.APE.WIND</v>
          </cell>
          <cell r="G14">
            <v>8.99</v>
          </cell>
          <cell r="H14">
            <v>1</v>
          </cell>
          <cell r="I14">
            <v>0.51</v>
          </cell>
          <cell r="J14">
            <v>0.35</v>
          </cell>
          <cell r="K14">
            <v>10.85</v>
          </cell>
          <cell r="L14">
            <v>13.02</v>
          </cell>
          <cell r="M14">
            <v>13.02</v>
          </cell>
          <cell r="N14">
            <v>1.5</v>
          </cell>
          <cell r="O14">
            <v>0.09</v>
          </cell>
          <cell r="P14">
            <v>0.22</v>
          </cell>
          <cell r="S14">
            <v>46.85</v>
          </cell>
          <cell r="AN14">
            <v>0.09</v>
          </cell>
        </row>
        <row r="15">
          <cell r="F15" t="str">
            <v>ACC_ANT_GR.CHI</v>
          </cell>
          <cell r="G15">
            <v>14.16</v>
          </cell>
          <cell r="H15">
            <v>0.03</v>
          </cell>
          <cell r="I15">
            <v>0.71</v>
          </cell>
          <cell r="J15">
            <v>0.35</v>
          </cell>
          <cell r="K15">
            <v>17.38</v>
          </cell>
          <cell r="L15">
            <v>1.24</v>
          </cell>
          <cell r="M15">
            <v>20.079999999999998</v>
          </cell>
          <cell r="N15">
            <v>0.2</v>
          </cell>
          <cell r="O15">
            <v>26.17</v>
          </cell>
          <cell r="P15">
            <v>0.22</v>
          </cell>
          <cell r="R15">
            <v>0.35</v>
          </cell>
          <cell r="S15">
            <v>3.91</v>
          </cell>
          <cell r="T15">
            <v>0.15</v>
          </cell>
          <cell r="AH15">
            <v>3.72</v>
          </cell>
          <cell r="AM15">
            <v>435.61</v>
          </cell>
          <cell r="AN15">
            <v>471.18</v>
          </cell>
        </row>
        <row r="16">
          <cell r="F16" t="str">
            <v>ACC_ANT_GR.CHI.CESI</v>
          </cell>
          <cell r="G16">
            <v>11.07</v>
          </cell>
          <cell r="H16">
            <v>0</v>
          </cell>
          <cell r="I16">
            <v>0</v>
          </cell>
          <cell r="J16">
            <v>23.36</v>
          </cell>
          <cell r="K16">
            <v>0</v>
          </cell>
          <cell r="L16">
            <v>0</v>
          </cell>
          <cell r="M16">
            <v>0</v>
          </cell>
          <cell r="N16">
            <v>1.5</v>
          </cell>
          <cell r="O16">
            <v>0.56999999999999995</v>
          </cell>
          <cell r="P16">
            <v>0.22</v>
          </cell>
          <cell r="S16">
            <v>46.85</v>
          </cell>
          <cell r="AH16">
            <v>0.03</v>
          </cell>
          <cell r="AN16">
            <v>0.03</v>
          </cell>
        </row>
        <row r="17">
          <cell r="F17" t="str">
            <v>ACC_ANT_GR.CHI.CORPORATE</v>
          </cell>
          <cell r="G17">
            <v>16.239999999999998</v>
          </cell>
          <cell r="H17">
            <v>5.24</v>
          </cell>
          <cell r="I17">
            <v>5.24</v>
          </cell>
          <cell r="J17">
            <v>-115.76</v>
          </cell>
          <cell r="K17">
            <v>5.24</v>
          </cell>
          <cell r="L17">
            <v>5.24</v>
          </cell>
          <cell r="M17">
            <v>5.24</v>
          </cell>
          <cell r="N17">
            <v>1.3</v>
          </cell>
          <cell r="O17">
            <v>0.56000000000000005</v>
          </cell>
          <cell r="S17">
            <v>-99.38</v>
          </cell>
          <cell r="AM17">
            <v>435.61</v>
          </cell>
          <cell r="AN17">
            <v>435.61</v>
          </cell>
        </row>
        <row r="18">
          <cell r="F18" t="str">
            <v>ACC_ANT_GR.CHI.EN_DISTR</v>
          </cell>
          <cell r="G18">
            <v>4.1900000000000004</v>
          </cell>
          <cell r="H18">
            <v>0.03</v>
          </cell>
          <cell r="I18">
            <v>0.81</v>
          </cell>
          <cell r="J18">
            <v>0.32</v>
          </cell>
          <cell r="K18">
            <v>8.11</v>
          </cell>
          <cell r="L18">
            <v>8.65</v>
          </cell>
          <cell r="M18">
            <v>8.65</v>
          </cell>
          <cell r="N18">
            <v>1.5</v>
          </cell>
          <cell r="O18">
            <v>0.56999999999999995</v>
          </cell>
          <cell r="P18">
            <v>0.22</v>
          </cell>
          <cell r="S18">
            <v>46.85</v>
          </cell>
          <cell r="AN18">
            <v>0.03</v>
          </cell>
        </row>
        <row r="19">
          <cell r="F19" t="str">
            <v>ACC_ANT_GR.CHI.ENEL_IT</v>
          </cell>
          <cell r="G19">
            <v>151.34</v>
          </cell>
          <cell r="H19">
            <v>23.07</v>
          </cell>
          <cell r="I19">
            <v>19.04</v>
          </cell>
          <cell r="J19">
            <v>8.0500000000000007</v>
          </cell>
          <cell r="K19">
            <v>201.5</v>
          </cell>
          <cell r="L19">
            <v>228.93</v>
          </cell>
          <cell r="M19">
            <v>230.99</v>
          </cell>
          <cell r="O19">
            <v>23.57</v>
          </cell>
          <cell r="R19">
            <v>0.3</v>
          </cell>
          <cell r="S19">
            <v>3.88</v>
          </cell>
          <cell r="AH19">
            <v>3.49</v>
          </cell>
          <cell r="AN19">
            <v>31.24</v>
          </cell>
        </row>
        <row r="20">
          <cell r="F20" t="str">
            <v>ACC_ANT_GR.CHI.WIND</v>
          </cell>
          <cell r="G20">
            <v>4.6500000000000004</v>
          </cell>
          <cell r="H20">
            <v>0.46</v>
          </cell>
          <cell r="I20">
            <v>0.01</v>
          </cell>
          <cell r="J20">
            <v>0.01</v>
          </cell>
          <cell r="K20">
            <v>5.12</v>
          </cell>
          <cell r="L20">
            <v>5.13</v>
          </cell>
          <cell r="M20">
            <v>5.13</v>
          </cell>
          <cell r="O20">
            <v>2.61</v>
          </cell>
          <cell r="S20">
            <v>5.24</v>
          </cell>
          <cell r="AN20">
            <v>2.61</v>
          </cell>
        </row>
        <row r="21">
          <cell r="F21" t="str">
            <v>ACC_ANT_GR.MOV</v>
          </cell>
          <cell r="G21">
            <v>4.93</v>
          </cell>
          <cell r="H21">
            <v>0</v>
          </cell>
          <cell r="I21">
            <v>0.02</v>
          </cell>
          <cell r="J21">
            <v>0.02</v>
          </cell>
          <cell r="K21">
            <v>-2.69</v>
          </cell>
          <cell r="L21">
            <v>0.31</v>
          </cell>
          <cell r="M21">
            <v>5.42</v>
          </cell>
          <cell r="O21">
            <v>15.59</v>
          </cell>
          <cell r="Q21">
            <v>-0.03</v>
          </cell>
          <cell r="R21">
            <v>0.01</v>
          </cell>
          <cell r="S21">
            <v>1382.92</v>
          </cell>
          <cell r="T21">
            <v>0.15</v>
          </cell>
          <cell r="AH21">
            <v>-0.14000000000000001</v>
          </cell>
          <cell r="AL21">
            <v>-2.69</v>
          </cell>
          <cell r="AM21">
            <v>435.61</v>
          </cell>
          <cell r="AN21">
            <v>446.12</v>
          </cell>
        </row>
        <row r="22">
          <cell r="F22" t="str">
            <v>ACC_ANT_GR.MOV.CESI</v>
          </cell>
          <cell r="G22">
            <v>4.6500000000000004</v>
          </cell>
          <cell r="H22">
            <v>0.46</v>
          </cell>
          <cell r="I22">
            <v>0.01</v>
          </cell>
          <cell r="J22">
            <v>0.01</v>
          </cell>
          <cell r="K22">
            <v>5.12</v>
          </cell>
          <cell r="L22">
            <v>5.13</v>
          </cell>
          <cell r="M22">
            <v>5.13</v>
          </cell>
          <cell r="S22">
            <v>5551.49</v>
          </cell>
          <cell r="AH22">
            <v>0</v>
          </cell>
          <cell r="AN22">
            <v>0</v>
          </cell>
        </row>
        <row r="23">
          <cell r="F23" t="str">
            <v>ACC_ANT_GR.MOV.CORPORATE</v>
          </cell>
          <cell r="G23">
            <v>-0.28000000000000003</v>
          </cell>
          <cell r="H23">
            <v>0</v>
          </cell>
          <cell r="I23">
            <v>-0.01</v>
          </cell>
          <cell r="J23">
            <v>-0.01</v>
          </cell>
          <cell r="K23">
            <v>-0.28999999999999998</v>
          </cell>
          <cell r="L23">
            <v>-0.28999999999999998</v>
          </cell>
          <cell r="M23">
            <v>-0.28999999999999998</v>
          </cell>
          <cell r="S23">
            <v>5551.49</v>
          </cell>
          <cell r="AM23">
            <v>435.61</v>
          </cell>
          <cell r="AN23">
            <v>435.61</v>
          </cell>
        </row>
        <row r="24">
          <cell r="F24" t="str">
            <v>ACC_ANT_GR.MOV.EN_DISTR</v>
          </cell>
          <cell r="G24">
            <v>4.6500000000000004</v>
          </cell>
          <cell r="H24">
            <v>0</v>
          </cell>
          <cell r="I24">
            <v>0.01</v>
          </cell>
          <cell r="J24">
            <v>0.01</v>
          </cell>
          <cell r="K24">
            <v>5.12</v>
          </cell>
          <cell r="L24">
            <v>5.13</v>
          </cell>
          <cell r="M24">
            <v>5.13</v>
          </cell>
          <cell r="N24">
            <v>0.85</v>
          </cell>
          <cell r="O24">
            <v>0.33</v>
          </cell>
          <cell r="S24">
            <v>8.68</v>
          </cell>
          <cell r="AN24">
            <v>0</v>
          </cell>
        </row>
        <row r="25">
          <cell r="F25" t="str">
            <v>ACC_ANT_GR.MOV.EN_POWER</v>
          </cell>
          <cell r="G25">
            <v>4.6500000000000004</v>
          </cell>
          <cell r="H25">
            <v>0.46</v>
          </cell>
          <cell r="I25">
            <v>0.01</v>
          </cell>
          <cell r="J25">
            <v>0.01</v>
          </cell>
          <cell r="K25">
            <v>5.12</v>
          </cell>
          <cell r="L25">
            <v>5.13</v>
          </cell>
          <cell r="M25">
            <v>5.13</v>
          </cell>
          <cell r="N25">
            <v>28.53</v>
          </cell>
          <cell r="O25">
            <v>12.06</v>
          </cell>
          <cell r="P25">
            <v>2.0699999999999998</v>
          </cell>
          <cell r="Q25">
            <v>2.14</v>
          </cell>
          <cell r="S25">
            <v>348.07</v>
          </cell>
          <cell r="AH25">
            <v>0</v>
          </cell>
          <cell r="AN25">
            <v>0</v>
          </cell>
        </row>
        <row r="26">
          <cell r="F26" t="str">
            <v>ACC_ANT_GR.MOV.ENEL_IT</v>
          </cell>
          <cell r="G26">
            <v>4.93</v>
          </cell>
          <cell r="H26">
            <v>0.46</v>
          </cell>
          <cell r="I26">
            <v>0.02</v>
          </cell>
          <cell r="J26">
            <v>0.02</v>
          </cell>
          <cell r="K26">
            <v>5.41</v>
          </cell>
          <cell r="L26">
            <v>5.42</v>
          </cell>
          <cell r="M26">
            <v>5.42</v>
          </cell>
          <cell r="N26">
            <v>0.01</v>
          </cell>
          <cell r="O26">
            <v>13.07</v>
          </cell>
          <cell r="R26">
            <v>0.01</v>
          </cell>
          <cell r="S26">
            <v>5.12</v>
          </cell>
          <cell r="AH26">
            <v>-0.14000000000000001</v>
          </cell>
          <cell r="AN26">
            <v>12.94</v>
          </cell>
        </row>
        <row r="27">
          <cell r="F27" t="str">
            <v>ACC_ANT_GR.MOV.SEI</v>
          </cell>
          <cell r="G27">
            <v>4.6500000000000004</v>
          </cell>
          <cell r="H27">
            <v>0.46</v>
          </cell>
          <cell r="I27">
            <v>0.01</v>
          </cell>
          <cell r="J27">
            <v>0.01</v>
          </cell>
          <cell r="K27">
            <v>-2.69</v>
          </cell>
          <cell r="L27">
            <v>0.31</v>
          </cell>
          <cell r="M27">
            <v>5.13</v>
          </cell>
          <cell r="N27">
            <v>0.02</v>
          </cell>
          <cell r="Q27">
            <v>-0.03</v>
          </cell>
          <cell r="S27">
            <v>5.42</v>
          </cell>
          <cell r="T27">
            <v>0.15</v>
          </cell>
          <cell r="AL27">
            <v>-2.69</v>
          </cell>
          <cell r="AN27">
            <v>-4.95</v>
          </cell>
        </row>
        <row r="28">
          <cell r="F28" t="str">
            <v>ACC_ANT_GR.MOV.WIND</v>
          </cell>
          <cell r="G28">
            <v>-0.28000000000000003</v>
          </cell>
          <cell r="H28">
            <v>0</v>
          </cell>
          <cell r="I28">
            <v>-0.01</v>
          </cell>
          <cell r="J28">
            <v>-0.01</v>
          </cell>
          <cell r="K28">
            <v>-0.28999999999999998</v>
          </cell>
          <cell r="L28">
            <v>-0.28999999999999998</v>
          </cell>
          <cell r="M28">
            <v>-0.28999999999999998</v>
          </cell>
          <cell r="N28">
            <v>0.01</v>
          </cell>
          <cell r="O28">
            <v>2.52</v>
          </cell>
          <cell r="S28">
            <v>5.12</v>
          </cell>
          <cell r="AN28">
            <v>2.52</v>
          </cell>
        </row>
        <row r="29">
          <cell r="F29" t="str">
            <v>ACC_ANT_GR.STO</v>
          </cell>
          <cell r="G29">
            <v>4.6500000000000004</v>
          </cell>
          <cell r="H29">
            <v>0.03</v>
          </cell>
          <cell r="I29">
            <v>0.01</v>
          </cell>
          <cell r="J29">
            <v>0.01</v>
          </cell>
          <cell r="K29">
            <v>5.12</v>
          </cell>
          <cell r="L29">
            <v>1.24</v>
          </cell>
          <cell r="M29">
            <v>5.13</v>
          </cell>
          <cell r="N29">
            <v>-0.01</v>
          </cell>
          <cell r="O29">
            <v>26.17</v>
          </cell>
          <cell r="R29">
            <v>0.35</v>
          </cell>
          <cell r="S29">
            <v>3.91</v>
          </cell>
          <cell r="T29">
            <v>0.15</v>
          </cell>
          <cell r="AH29">
            <v>3.72</v>
          </cell>
          <cell r="AM29">
            <v>435.61</v>
          </cell>
          <cell r="AN29">
            <v>471.18</v>
          </cell>
        </row>
        <row r="30">
          <cell r="F30" t="str">
            <v>ACC_ANT_TZ</v>
          </cell>
          <cell r="G30">
            <v>0.04</v>
          </cell>
          <cell r="H30">
            <v>0.09</v>
          </cell>
          <cell r="I30">
            <v>310.44</v>
          </cell>
          <cell r="J30">
            <v>0.01</v>
          </cell>
          <cell r="K30">
            <v>5.16</v>
          </cell>
          <cell r="L30">
            <v>3293.5</v>
          </cell>
          <cell r="M30">
            <v>3313.2</v>
          </cell>
          <cell r="N30">
            <v>2.48</v>
          </cell>
          <cell r="O30">
            <v>12.33</v>
          </cell>
          <cell r="P30">
            <v>-1.42</v>
          </cell>
          <cell r="Q30">
            <v>0.3</v>
          </cell>
          <cell r="R30">
            <v>0.77</v>
          </cell>
          <cell r="S30">
            <v>14.16</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ACC_ANT_TZ.APE</v>
          </cell>
          <cell r="G31">
            <v>105.54</v>
          </cell>
          <cell r="H31">
            <v>0.06</v>
          </cell>
          <cell r="I31">
            <v>13.09</v>
          </cell>
          <cell r="J31">
            <v>0.01</v>
          </cell>
          <cell r="K31">
            <v>429.6</v>
          </cell>
          <cell r="L31">
            <v>150.31</v>
          </cell>
          <cell r="M31">
            <v>157.59</v>
          </cell>
          <cell r="N31">
            <v>0.32</v>
          </cell>
          <cell r="O31">
            <v>5.33</v>
          </cell>
          <cell r="P31">
            <v>139.12</v>
          </cell>
          <cell r="Q31">
            <v>14.23</v>
          </cell>
          <cell r="R31">
            <v>0.53</v>
          </cell>
          <cell r="S31">
            <v>5.17</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ACC_ANT_TZ.CHI</v>
          </cell>
          <cell r="G32">
            <v>0.04</v>
          </cell>
          <cell r="H32">
            <v>0.09</v>
          </cell>
          <cell r="I32">
            <v>19.850000000000001</v>
          </cell>
          <cell r="J32">
            <v>0.01</v>
          </cell>
          <cell r="K32">
            <v>5.16</v>
          </cell>
          <cell r="L32">
            <v>306.31</v>
          </cell>
          <cell r="M32">
            <v>310.58999999999997</v>
          </cell>
          <cell r="N32">
            <v>2.48</v>
          </cell>
          <cell r="O32">
            <v>12.33</v>
          </cell>
          <cell r="P32">
            <v>-1.42</v>
          </cell>
          <cell r="Q32">
            <v>0.3</v>
          </cell>
          <cell r="R32">
            <v>0.77</v>
          </cell>
          <cell r="S32">
            <v>14.16</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ACC_ANT_TZ.MOV</v>
          </cell>
          <cell r="G33">
            <v>0.04</v>
          </cell>
          <cell r="H33">
            <v>0.04</v>
          </cell>
          <cell r="I33">
            <v>13.09</v>
          </cell>
          <cell r="J33">
            <v>-0.01</v>
          </cell>
          <cell r="K33">
            <v>-424.44</v>
          </cell>
          <cell r="L33">
            <v>150.31</v>
          </cell>
          <cell r="M33">
            <v>157.59</v>
          </cell>
          <cell r="N33">
            <v>2.17</v>
          </cell>
          <cell r="O33">
            <v>6.99</v>
          </cell>
          <cell r="P33">
            <v>-140.54</v>
          </cell>
          <cell r="Q33">
            <v>-13.93</v>
          </cell>
          <cell r="R33">
            <v>0.25</v>
          </cell>
          <cell r="S33">
            <v>8.99</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ACC_ANT_TZ.STO</v>
          </cell>
          <cell r="G34">
            <v>0.04</v>
          </cell>
          <cell r="H34">
            <v>0.09</v>
          </cell>
          <cell r="I34">
            <v>-6.77</v>
          </cell>
          <cell r="J34">
            <v>0.01</v>
          </cell>
          <cell r="K34">
            <v>5.16</v>
          </cell>
          <cell r="L34">
            <v>-156.02000000000001</v>
          </cell>
          <cell r="M34">
            <v>-153.02000000000001</v>
          </cell>
          <cell r="N34">
            <v>2.48</v>
          </cell>
          <cell r="O34">
            <v>12.33</v>
          </cell>
          <cell r="P34">
            <v>-1.42</v>
          </cell>
          <cell r="Q34">
            <v>0.3</v>
          </cell>
          <cell r="R34">
            <v>0.77</v>
          </cell>
          <cell r="S34">
            <v>14.16</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ACC_LIC</v>
          </cell>
          <cell r="G35">
            <v>105.54</v>
          </cell>
          <cell r="H35">
            <v>0</v>
          </cell>
          <cell r="I35">
            <v>13.09</v>
          </cell>
          <cell r="J35">
            <v>5.65</v>
          </cell>
          <cell r="K35">
            <v>135.63999999999999</v>
          </cell>
          <cell r="L35">
            <v>150.31</v>
          </cell>
          <cell r="M35">
            <v>157.59</v>
          </cell>
          <cell r="N35">
            <v>0.01</v>
          </cell>
          <cell r="O35">
            <v>0</v>
          </cell>
          <cell r="Q35">
            <v>0</v>
          </cell>
          <cell r="R35">
            <v>0</v>
          </cell>
          <cell r="S35">
            <v>5.12</v>
          </cell>
          <cell r="X35">
            <v>0</v>
          </cell>
          <cell r="AC35">
            <v>0</v>
          </cell>
          <cell r="AH35">
            <v>0</v>
          </cell>
          <cell r="AI35">
            <v>0</v>
          </cell>
          <cell r="AK35">
            <v>0</v>
          </cell>
          <cell r="AN35">
            <v>0</v>
          </cell>
        </row>
        <row r="36">
          <cell r="F36" t="str">
            <v>ACCONTI_LIC</v>
          </cell>
          <cell r="G36">
            <v>2252.1999999999998</v>
          </cell>
          <cell r="H36">
            <v>0.33</v>
          </cell>
          <cell r="I36">
            <v>310.44</v>
          </cell>
          <cell r="J36">
            <v>119.25</v>
          </cell>
          <cell r="K36">
            <v>2952.42</v>
          </cell>
          <cell r="L36">
            <v>3293.5</v>
          </cell>
          <cell r="M36">
            <v>3313.2</v>
          </cell>
          <cell r="N36">
            <v>166.85</v>
          </cell>
          <cell r="O36">
            <v>5.16</v>
          </cell>
          <cell r="P36">
            <v>25.64</v>
          </cell>
          <cell r="Q36">
            <v>0.37</v>
          </cell>
          <cell r="R36">
            <v>1.1399999999999999</v>
          </cell>
          <cell r="S36">
            <v>3634.75</v>
          </cell>
          <cell r="X36">
            <v>5.24</v>
          </cell>
          <cell r="AC36">
            <v>5.99</v>
          </cell>
          <cell r="AH36">
            <v>6.38</v>
          </cell>
          <cell r="AI36">
            <v>7.04</v>
          </cell>
          <cell r="AK36">
            <v>2.06</v>
          </cell>
          <cell r="AN36">
            <v>33.71</v>
          </cell>
        </row>
        <row r="37">
          <cell r="F37" t="str">
            <v>ACQ_EN</v>
          </cell>
          <cell r="G37">
            <v>105.54</v>
          </cell>
          <cell r="H37">
            <v>11.36</v>
          </cell>
          <cell r="I37">
            <v>13.09</v>
          </cell>
          <cell r="J37">
            <v>5.65</v>
          </cell>
          <cell r="K37">
            <v>135.63999999999999</v>
          </cell>
          <cell r="L37">
            <v>150.31</v>
          </cell>
          <cell r="M37">
            <v>157.59</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ACQEN_TOT</v>
          </cell>
          <cell r="G38">
            <v>520.59</v>
          </cell>
          <cell r="H38">
            <v>36.49</v>
          </cell>
          <cell r="I38">
            <v>72.72</v>
          </cell>
          <cell r="J38">
            <v>28.42</v>
          </cell>
          <cell r="K38">
            <v>658.22</v>
          </cell>
          <cell r="L38">
            <v>724.54</v>
          </cell>
          <cell r="M38">
            <v>731.58</v>
          </cell>
          <cell r="N38">
            <v>19.850000000000001</v>
          </cell>
          <cell r="O38">
            <v>25.76</v>
          </cell>
          <cell r="P38">
            <v>4.28</v>
          </cell>
          <cell r="S38">
            <v>638.34</v>
          </cell>
          <cell r="T38">
            <v>3644.75</v>
          </cell>
          <cell r="AG38">
            <v>3275</v>
          </cell>
          <cell r="AK38">
            <v>6919.75</v>
          </cell>
          <cell r="AL38">
            <v>3275</v>
          </cell>
          <cell r="AN38">
            <v>17114.5</v>
          </cell>
        </row>
        <row r="39">
          <cell r="F39" t="str">
            <v>ACQEN_TOT_EB</v>
          </cell>
          <cell r="G39">
            <v>520.59</v>
          </cell>
          <cell r="H39">
            <v>36.49</v>
          </cell>
          <cell r="I39">
            <v>72.72</v>
          </cell>
          <cell r="J39">
            <v>28.42</v>
          </cell>
          <cell r="K39">
            <v>658.22</v>
          </cell>
          <cell r="L39">
            <v>724.54</v>
          </cell>
          <cell r="M39">
            <v>731.58</v>
          </cell>
          <cell r="N39">
            <v>13.55</v>
          </cell>
          <cell r="O39">
            <v>3696</v>
          </cell>
          <cell r="P39">
            <v>8.36</v>
          </cell>
          <cell r="Q39">
            <v>47.62</v>
          </cell>
          <cell r="R39">
            <v>0.01</v>
          </cell>
          <cell r="S39">
            <v>348.16</v>
          </cell>
          <cell r="T39">
            <v>3644.75</v>
          </cell>
          <cell r="AG39">
            <v>3275</v>
          </cell>
          <cell r="AK39">
            <v>10615.75</v>
          </cell>
          <cell r="AL39">
            <v>3275</v>
          </cell>
          <cell r="AN39">
            <v>24506.5</v>
          </cell>
        </row>
        <row r="40">
          <cell r="F40" t="str">
            <v>ALLAC_FA</v>
          </cell>
          <cell r="G40">
            <v>1636.76</v>
          </cell>
          <cell r="H40">
            <v>112.45</v>
          </cell>
          <cell r="I40">
            <v>291.45999999999998</v>
          </cell>
          <cell r="J40">
            <v>92.74</v>
          </cell>
          <cell r="K40">
            <v>2133.41</v>
          </cell>
          <cell r="L40">
            <v>2354.06</v>
          </cell>
          <cell r="M40">
            <v>2375.75</v>
          </cell>
          <cell r="N40">
            <v>-6.31</v>
          </cell>
          <cell r="O40">
            <v>3922.44</v>
          </cell>
          <cell r="P40">
            <v>4.07</v>
          </cell>
          <cell r="Q40">
            <v>47.62</v>
          </cell>
          <cell r="R40">
            <v>0.01</v>
          </cell>
          <cell r="S40">
            <v>-290.22000000000003</v>
          </cell>
          <cell r="AI40">
            <v>15.99</v>
          </cell>
          <cell r="AK40">
            <v>3938.43</v>
          </cell>
          <cell r="AN40">
            <v>7876.86</v>
          </cell>
        </row>
        <row r="41">
          <cell r="F41" t="str">
            <v>ALLAC_FA.APE</v>
          </cell>
          <cell r="G41">
            <v>1636.76</v>
          </cell>
          <cell r="H41">
            <v>112.45</v>
          </cell>
          <cell r="I41">
            <v>291.45999999999998</v>
          </cell>
          <cell r="J41">
            <v>92.74</v>
          </cell>
          <cell r="K41">
            <v>2133.41</v>
          </cell>
          <cell r="L41">
            <v>2354.06</v>
          </cell>
          <cell r="M41">
            <v>2375.75</v>
          </cell>
          <cell r="N41">
            <v>13.55</v>
          </cell>
          <cell r="O41">
            <v>3929.95</v>
          </cell>
          <cell r="P41">
            <v>8.36</v>
          </cell>
          <cell r="Q41">
            <v>47.62</v>
          </cell>
          <cell r="R41">
            <v>0.01</v>
          </cell>
          <cell r="S41">
            <v>348.16</v>
          </cell>
          <cell r="AI41">
            <v>16.03</v>
          </cell>
          <cell r="AK41">
            <v>3945.98</v>
          </cell>
          <cell r="AN41">
            <v>7891.96</v>
          </cell>
        </row>
        <row r="42">
          <cell r="F42" t="str">
            <v>ALLAC_FA.CHI</v>
          </cell>
          <cell r="G42">
            <v>3.41</v>
          </cell>
          <cell r="H42">
            <v>0.5</v>
          </cell>
          <cell r="I42">
            <v>0.69</v>
          </cell>
          <cell r="J42">
            <v>0.13</v>
          </cell>
          <cell r="K42">
            <v>4.7300000000000004</v>
          </cell>
          <cell r="L42">
            <v>5.31</v>
          </cell>
          <cell r="M42">
            <v>5.38</v>
          </cell>
          <cell r="N42">
            <v>166.85</v>
          </cell>
          <cell r="O42">
            <v>3922.44</v>
          </cell>
          <cell r="P42">
            <v>25.64</v>
          </cell>
          <cell r="Q42">
            <v>55.88</v>
          </cell>
          <cell r="R42">
            <v>0.02</v>
          </cell>
          <cell r="S42">
            <v>3634.75</v>
          </cell>
          <cell r="AI42">
            <v>15.99</v>
          </cell>
          <cell r="AK42">
            <v>3938.43</v>
          </cell>
          <cell r="AN42">
            <v>7876.86</v>
          </cell>
        </row>
        <row r="43">
          <cell r="F43" t="str">
            <v>ALLAC_FA.MOV</v>
          </cell>
          <cell r="G43">
            <v>132.1</v>
          </cell>
          <cell r="H43">
            <v>22.1</v>
          </cell>
          <cell r="I43">
            <v>23.29</v>
          </cell>
          <cell r="J43">
            <v>13.42</v>
          </cell>
          <cell r="K43">
            <v>190.91</v>
          </cell>
          <cell r="L43">
            <v>210.76</v>
          </cell>
          <cell r="M43">
            <v>213.89</v>
          </cell>
          <cell r="N43">
            <v>13.55</v>
          </cell>
          <cell r="O43">
            <v>-7.51</v>
          </cell>
          <cell r="P43">
            <v>8.36</v>
          </cell>
          <cell r="Q43">
            <v>47.62</v>
          </cell>
          <cell r="R43">
            <v>0.01</v>
          </cell>
          <cell r="S43">
            <v>348.16</v>
          </cell>
          <cell r="AI43">
            <v>-0.04</v>
          </cell>
          <cell r="AK43">
            <v>-7.55</v>
          </cell>
          <cell r="AN43">
            <v>-15.1</v>
          </cell>
        </row>
        <row r="44">
          <cell r="F44" t="str">
            <v>ALLAC_FA.STO</v>
          </cell>
          <cell r="G44">
            <v>40.49</v>
          </cell>
          <cell r="H44">
            <v>7.09</v>
          </cell>
          <cell r="I44">
            <v>7.89</v>
          </cell>
          <cell r="J44">
            <v>4.3099999999999996</v>
          </cell>
          <cell r="K44">
            <v>59.78</v>
          </cell>
          <cell r="L44">
            <v>66.27</v>
          </cell>
          <cell r="M44">
            <v>67.040000000000006</v>
          </cell>
          <cell r="N44">
            <v>105.16</v>
          </cell>
          <cell r="O44">
            <v>3922.44</v>
          </cell>
          <cell r="P44">
            <v>11.41</v>
          </cell>
          <cell r="Q44">
            <v>6.47</v>
          </cell>
          <cell r="R44">
            <v>0.02</v>
          </cell>
          <cell r="S44">
            <v>1026.75</v>
          </cell>
          <cell r="AI44">
            <v>15.99</v>
          </cell>
          <cell r="AK44">
            <v>3938.43</v>
          </cell>
          <cell r="AN44">
            <v>7876.86</v>
          </cell>
        </row>
        <row r="45">
          <cell r="F45" t="str">
            <v>ALTRE_ATTINV</v>
          </cell>
          <cell r="G45">
            <v>0.01</v>
          </cell>
          <cell r="H45">
            <v>0.01</v>
          </cell>
          <cell r="I45">
            <v>0.01</v>
          </cell>
          <cell r="J45">
            <v>7.0000000000000007E-2</v>
          </cell>
          <cell r="K45">
            <v>0.09</v>
          </cell>
          <cell r="L45">
            <v>0.09</v>
          </cell>
          <cell r="M45">
            <v>0.11</v>
          </cell>
          <cell r="N45">
            <v>105.16</v>
          </cell>
          <cell r="O45">
            <v>41.5</v>
          </cell>
          <cell r="P45">
            <v>11.41</v>
          </cell>
          <cell r="Q45">
            <v>-0.15</v>
          </cell>
          <cell r="R45">
            <v>0.02</v>
          </cell>
          <cell r="S45">
            <v>1026.75</v>
          </cell>
          <cell r="AK45">
            <v>-0.15</v>
          </cell>
          <cell r="AN45">
            <v>-0.3</v>
          </cell>
        </row>
        <row r="46">
          <cell r="F46" t="str">
            <v>ALTSCORTE_EB</v>
          </cell>
          <cell r="G46">
            <v>0.01</v>
          </cell>
          <cell r="H46">
            <v>0.01</v>
          </cell>
          <cell r="I46">
            <v>0.68</v>
          </cell>
          <cell r="J46">
            <v>7.0000000000000007E-2</v>
          </cell>
          <cell r="K46">
            <v>0.09</v>
          </cell>
          <cell r="L46">
            <v>0.09</v>
          </cell>
          <cell r="M46">
            <v>0.11</v>
          </cell>
          <cell r="N46">
            <v>0.54</v>
          </cell>
          <cell r="O46">
            <v>232.54</v>
          </cell>
          <cell r="Q46">
            <v>1.69</v>
          </cell>
          <cell r="R46">
            <v>186.81</v>
          </cell>
          <cell r="S46">
            <v>4.1900000000000004</v>
          </cell>
          <cell r="X46">
            <v>2.79</v>
          </cell>
          <cell r="Y46">
            <v>0.81</v>
          </cell>
          <cell r="AA46">
            <v>0.32</v>
          </cell>
          <cell r="AF46">
            <v>2.4</v>
          </cell>
          <cell r="AH46">
            <v>0.37</v>
          </cell>
          <cell r="AI46">
            <v>0.53</v>
          </cell>
          <cell r="AK46">
            <v>503.17</v>
          </cell>
          <cell r="AM46">
            <v>69.5</v>
          </cell>
          <cell r="AN46">
            <v>1006.34</v>
          </cell>
        </row>
        <row r="47">
          <cell r="F47" t="str">
            <v>AMM</v>
          </cell>
          <cell r="G47">
            <v>32.450000000000003</v>
          </cell>
          <cell r="H47">
            <v>1.1200000000000001</v>
          </cell>
          <cell r="I47">
            <v>1.53</v>
          </cell>
          <cell r="J47">
            <v>0.01</v>
          </cell>
          <cell r="K47">
            <v>0.41</v>
          </cell>
          <cell r="L47">
            <v>0.66</v>
          </cell>
          <cell r="M47">
            <v>55.83</v>
          </cell>
          <cell r="N47">
            <v>27.43</v>
          </cell>
          <cell r="O47">
            <v>246.36</v>
          </cell>
          <cell r="P47">
            <v>0.02</v>
          </cell>
          <cell r="Q47">
            <v>0.18</v>
          </cell>
          <cell r="R47">
            <v>0.26</v>
          </cell>
          <cell r="S47">
            <v>151.34</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ANT_CLI_GR</v>
          </cell>
          <cell r="G48">
            <v>8.27</v>
          </cell>
          <cell r="H48">
            <v>0.13</v>
          </cell>
          <cell r="I48">
            <v>1.07</v>
          </cell>
          <cell r="J48">
            <v>0.56999999999999995</v>
          </cell>
          <cell r="K48">
            <v>11.76</v>
          </cell>
          <cell r="L48">
            <v>12.69</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ANT_CLI_GR.APE</v>
          </cell>
          <cell r="G49">
            <v>0.77</v>
          </cell>
          <cell r="H49">
            <v>0.04</v>
          </cell>
          <cell r="I49">
            <v>0.04</v>
          </cell>
          <cell r="J49">
            <v>5.0199999999999996</v>
          </cell>
          <cell r="K49">
            <v>0.81</v>
          </cell>
          <cell r="L49">
            <v>0.81</v>
          </cell>
          <cell r="M49">
            <v>0.81</v>
          </cell>
          <cell r="N49">
            <v>427.14</v>
          </cell>
          <cell r="O49">
            <v>8.3800000000000008</v>
          </cell>
          <cell r="P49">
            <v>36.520000000000003</v>
          </cell>
          <cell r="Q49">
            <v>90.93</v>
          </cell>
          <cell r="R49">
            <v>629.64</v>
          </cell>
          <cell r="S49">
            <v>4017.85</v>
          </cell>
          <cell r="U49">
            <v>21.4</v>
          </cell>
          <cell r="AC49">
            <v>4.12</v>
          </cell>
          <cell r="AH49">
            <v>4.3899999999999997</v>
          </cell>
          <cell r="AN49">
            <v>758.9</v>
          </cell>
        </row>
        <row r="50">
          <cell r="F50" t="str">
            <v>ANT_CLI_GR.APE.CORPORATE</v>
          </cell>
          <cell r="G50">
            <v>0.77</v>
          </cell>
          <cell r="H50">
            <v>0.01</v>
          </cell>
          <cell r="I50">
            <v>0.04</v>
          </cell>
          <cell r="J50">
            <v>0.89</v>
          </cell>
          <cell r="K50">
            <v>0.81</v>
          </cell>
          <cell r="L50">
            <v>0.81</v>
          </cell>
          <cell r="M50">
            <v>0.81</v>
          </cell>
          <cell r="N50">
            <v>427.14</v>
          </cell>
          <cell r="O50">
            <v>139.13999999999999</v>
          </cell>
          <cell r="P50">
            <v>36.520000000000003</v>
          </cell>
          <cell r="Q50">
            <v>9.48</v>
          </cell>
          <cell r="S50">
            <v>4017.85</v>
          </cell>
          <cell r="AC50">
            <v>2.7</v>
          </cell>
          <cell r="AN50">
            <v>2.71</v>
          </cell>
        </row>
        <row r="51">
          <cell r="F51" t="str">
            <v>ANT_CLI_GR.APE.DALM_TR</v>
          </cell>
          <cell r="G51">
            <v>4.45</v>
          </cell>
          <cell r="H51">
            <v>4.45</v>
          </cell>
          <cell r="I51">
            <v>0.64</v>
          </cell>
          <cell r="J51">
            <v>0.81</v>
          </cell>
          <cell r="K51">
            <v>5.9</v>
          </cell>
          <cell r="L51">
            <v>6.89</v>
          </cell>
          <cell r="M51">
            <v>6.95</v>
          </cell>
          <cell r="N51">
            <v>1.02</v>
          </cell>
          <cell r="O51">
            <v>0.2</v>
          </cell>
          <cell r="P51">
            <v>0.11</v>
          </cell>
          <cell r="Q51">
            <v>2.63</v>
          </cell>
          <cell r="S51">
            <v>11.29</v>
          </cell>
          <cell r="AC51">
            <v>1.24</v>
          </cell>
          <cell r="AN51">
            <v>1.24</v>
          </cell>
        </row>
        <row r="52">
          <cell r="F52" t="str">
            <v>ANT_CLI_GR.APE.EL_GEN</v>
          </cell>
          <cell r="G52">
            <v>4.45</v>
          </cell>
          <cell r="H52">
            <v>4.45</v>
          </cell>
          <cell r="I52">
            <v>0.64</v>
          </cell>
          <cell r="J52">
            <v>0.81</v>
          </cell>
          <cell r="K52">
            <v>5.9</v>
          </cell>
          <cell r="L52">
            <v>6.89</v>
          </cell>
          <cell r="M52">
            <v>6.95</v>
          </cell>
          <cell r="N52">
            <v>36.65</v>
          </cell>
          <cell r="O52">
            <v>21.12</v>
          </cell>
          <cell r="P52">
            <v>5.27</v>
          </cell>
          <cell r="Q52">
            <v>1.04</v>
          </cell>
          <cell r="R52">
            <v>11.71</v>
          </cell>
          <cell r="S52">
            <v>365.91</v>
          </cell>
          <cell r="U52">
            <v>0.66</v>
          </cell>
          <cell r="AH52">
            <v>1.43</v>
          </cell>
          <cell r="AN52">
            <v>14.84</v>
          </cell>
        </row>
        <row r="53">
          <cell r="F53" t="str">
            <v>ANT_CLI_GR.APE.EN_DISTR</v>
          </cell>
          <cell r="G53">
            <v>4.45</v>
          </cell>
          <cell r="H53">
            <v>4.45</v>
          </cell>
          <cell r="I53">
            <v>0.64</v>
          </cell>
          <cell r="J53">
            <v>0.81</v>
          </cell>
          <cell r="K53">
            <v>5.9</v>
          </cell>
          <cell r="L53">
            <v>6.89</v>
          </cell>
          <cell r="M53">
            <v>6.95</v>
          </cell>
          <cell r="N53">
            <v>11.91</v>
          </cell>
          <cell r="O53">
            <v>6.47</v>
          </cell>
          <cell r="P53">
            <v>1.1599999999999999</v>
          </cell>
          <cell r="R53">
            <v>7.06</v>
          </cell>
          <cell r="S53">
            <v>105.88</v>
          </cell>
          <cell r="U53">
            <v>10.49</v>
          </cell>
          <cell r="AN53">
            <v>17.55</v>
          </cell>
        </row>
        <row r="54">
          <cell r="F54" t="str">
            <v>ANT_CLI_GR.APE.EN_HYDRO</v>
          </cell>
          <cell r="G54">
            <v>4.45</v>
          </cell>
          <cell r="H54">
            <v>4.45</v>
          </cell>
          <cell r="I54">
            <v>0.64</v>
          </cell>
          <cell r="J54">
            <v>0.81</v>
          </cell>
          <cell r="K54">
            <v>5.9</v>
          </cell>
          <cell r="L54">
            <v>6.89</v>
          </cell>
          <cell r="M54">
            <v>6.95</v>
          </cell>
          <cell r="N54">
            <v>0.17</v>
          </cell>
          <cell r="O54">
            <v>0.13</v>
          </cell>
          <cell r="S54">
            <v>1.72</v>
          </cell>
          <cell r="AC54">
            <v>0.02</v>
          </cell>
          <cell r="AN54">
            <v>0.02</v>
          </cell>
        </row>
        <row r="55">
          <cell r="F55" t="str">
            <v>ANT_CLI_GR.APE.EN_POWER</v>
          </cell>
          <cell r="G55">
            <v>0.77</v>
          </cell>
          <cell r="H55">
            <v>0.01</v>
          </cell>
          <cell r="I55">
            <v>0.04</v>
          </cell>
          <cell r="J55">
            <v>1.34</v>
          </cell>
          <cell r="K55">
            <v>0.81</v>
          </cell>
          <cell r="L55">
            <v>0.81</v>
          </cell>
          <cell r="M55">
            <v>0.81</v>
          </cell>
          <cell r="N55">
            <v>0.17</v>
          </cell>
          <cell r="O55">
            <v>0.37</v>
          </cell>
          <cell r="S55">
            <v>1.72</v>
          </cell>
          <cell r="U55">
            <v>0.3</v>
          </cell>
          <cell r="AN55">
            <v>0.68</v>
          </cell>
        </row>
        <row r="56">
          <cell r="F56" t="str">
            <v>ANT_CLI_GR.APE.EN_PROD</v>
          </cell>
          <cell r="G56">
            <v>0.03</v>
          </cell>
          <cell r="H56">
            <v>0.03</v>
          </cell>
          <cell r="I56">
            <v>1.02</v>
          </cell>
          <cell r="J56">
            <v>1.34</v>
          </cell>
          <cell r="K56">
            <v>0.03</v>
          </cell>
          <cell r="L56">
            <v>0.03</v>
          </cell>
          <cell r="M56">
            <v>0.03</v>
          </cell>
          <cell r="N56">
            <v>9.99</v>
          </cell>
          <cell r="O56">
            <v>5.0199999999999996</v>
          </cell>
          <cell r="P56">
            <v>1.38</v>
          </cell>
          <cell r="Q56">
            <v>87.6</v>
          </cell>
          <cell r="R56">
            <v>433.98</v>
          </cell>
          <cell r="S56">
            <v>86.77</v>
          </cell>
          <cell r="U56">
            <v>3.88</v>
          </cell>
          <cell r="AH56">
            <v>1.52</v>
          </cell>
          <cell r="AN56">
            <v>526.98</v>
          </cell>
        </row>
        <row r="57">
          <cell r="F57" t="str">
            <v>ANT_CLI_GR.APE.EN_TRADE</v>
          </cell>
          <cell r="G57">
            <v>0.03</v>
          </cell>
          <cell r="H57">
            <v>0.03</v>
          </cell>
          <cell r="I57">
            <v>1.02</v>
          </cell>
          <cell r="J57">
            <v>1.34</v>
          </cell>
          <cell r="K57">
            <v>0.03</v>
          </cell>
          <cell r="L57">
            <v>0.03</v>
          </cell>
          <cell r="M57">
            <v>0.03</v>
          </cell>
          <cell r="N57">
            <v>1.76</v>
          </cell>
          <cell r="O57">
            <v>0.89</v>
          </cell>
          <cell r="P57">
            <v>0.33</v>
          </cell>
          <cell r="S57">
            <v>22.24</v>
          </cell>
          <cell r="AC57">
            <v>0.15</v>
          </cell>
          <cell r="AN57">
            <v>0.15</v>
          </cell>
        </row>
        <row r="58">
          <cell r="F58" t="str">
            <v>ANT_CLI_GR.APE.ENEL_SI</v>
          </cell>
          <cell r="G58">
            <v>152.11000000000001</v>
          </cell>
          <cell r="H58">
            <v>23.1</v>
          </cell>
          <cell r="I58">
            <v>19.04</v>
          </cell>
          <cell r="J58">
            <v>8.0500000000000007</v>
          </cell>
          <cell r="K58">
            <v>202.3</v>
          </cell>
          <cell r="L58">
            <v>229.73</v>
          </cell>
          <cell r="M58">
            <v>231.79</v>
          </cell>
          <cell r="Q58">
            <v>-0.11</v>
          </cell>
          <cell r="S58">
            <v>0.92</v>
          </cell>
          <cell r="AC58">
            <v>0.01</v>
          </cell>
          <cell r="AN58">
            <v>0.01</v>
          </cell>
        </row>
        <row r="59">
          <cell r="F59" t="str">
            <v>ANT_CLI_GR.APE.ERGA</v>
          </cell>
          <cell r="G59">
            <v>35.93</v>
          </cell>
          <cell r="H59">
            <v>6.27</v>
          </cell>
          <cell r="I59">
            <v>7.12</v>
          </cell>
          <cell r="J59">
            <v>3.47</v>
          </cell>
          <cell r="K59">
            <v>52.79</v>
          </cell>
          <cell r="L59">
            <v>55.78</v>
          </cell>
          <cell r="M59">
            <v>56.19</v>
          </cell>
          <cell r="O59">
            <v>0.26</v>
          </cell>
          <cell r="Q59">
            <v>1.1299999999999999</v>
          </cell>
          <cell r="S59">
            <v>1.03</v>
          </cell>
          <cell r="U59">
            <v>0.96</v>
          </cell>
          <cell r="AN59">
            <v>2.35</v>
          </cell>
        </row>
        <row r="60">
          <cell r="F60" t="str">
            <v>ANT_CLI_GR.APE.EUROGEN</v>
          </cell>
          <cell r="G60">
            <v>35.93</v>
          </cell>
          <cell r="H60">
            <v>6.27</v>
          </cell>
          <cell r="I60">
            <v>4.41</v>
          </cell>
          <cell r="J60">
            <v>2.0499999999999998</v>
          </cell>
          <cell r="K60">
            <v>48.66</v>
          </cell>
          <cell r="L60">
            <v>49.41</v>
          </cell>
          <cell r="M60">
            <v>49.82</v>
          </cell>
          <cell r="Q60">
            <v>1.1599999999999999</v>
          </cell>
          <cell r="R60">
            <v>43.89</v>
          </cell>
          <cell r="S60">
            <v>1.21</v>
          </cell>
          <cell r="U60">
            <v>0.99</v>
          </cell>
          <cell r="AH60">
            <v>1.44</v>
          </cell>
          <cell r="AN60">
            <v>47.48</v>
          </cell>
        </row>
        <row r="61">
          <cell r="F61" t="str">
            <v>ANT_CLI_GR.APE.INTERPW</v>
          </cell>
          <cell r="G61">
            <v>2.2400000000000002</v>
          </cell>
          <cell r="I61">
            <v>2.72</v>
          </cell>
          <cell r="J61">
            <v>1.42</v>
          </cell>
          <cell r="K61">
            <v>4.1399999999999997</v>
          </cell>
          <cell r="L61">
            <v>6.38</v>
          </cell>
          <cell r="M61">
            <v>6.38</v>
          </cell>
          <cell r="S61">
            <v>1.21</v>
          </cell>
          <cell r="U61">
            <v>0.5</v>
          </cell>
          <cell r="AN61">
            <v>0.5</v>
          </cell>
        </row>
        <row r="62">
          <cell r="F62" t="str">
            <v>ANT_CLI_GR.APE.TERNA</v>
          </cell>
          <cell r="G62">
            <v>151.34</v>
          </cell>
          <cell r="H62">
            <v>0.03</v>
          </cell>
          <cell r="I62">
            <v>19.04</v>
          </cell>
          <cell r="J62">
            <v>8.0500000000000007</v>
          </cell>
          <cell r="K62">
            <v>201.5</v>
          </cell>
          <cell r="L62">
            <v>228.93</v>
          </cell>
          <cell r="M62">
            <v>230.99</v>
          </cell>
          <cell r="O62">
            <v>7.75</v>
          </cell>
          <cell r="R62">
            <v>133</v>
          </cell>
          <cell r="S62">
            <v>44.76</v>
          </cell>
          <cell r="U62">
            <v>3.63</v>
          </cell>
          <cell r="AN62">
            <v>144.41</v>
          </cell>
        </row>
        <row r="63">
          <cell r="F63" t="str">
            <v>ANT_CLI_GR.CHI</v>
          </cell>
          <cell r="G63">
            <v>152.11000000000001</v>
          </cell>
          <cell r="H63">
            <v>0.13</v>
          </cell>
          <cell r="I63">
            <v>19.04</v>
          </cell>
          <cell r="J63">
            <v>8.0500000000000007</v>
          </cell>
          <cell r="K63">
            <v>202.3</v>
          </cell>
          <cell r="L63">
            <v>229.73</v>
          </cell>
          <cell r="M63">
            <v>231.79</v>
          </cell>
          <cell r="O63">
            <v>8.3000000000000007</v>
          </cell>
          <cell r="Q63">
            <v>0.09</v>
          </cell>
          <cell r="R63">
            <v>791.08</v>
          </cell>
          <cell r="S63">
            <v>44.76</v>
          </cell>
          <cell r="U63">
            <v>23.17</v>
          </cell>
          <cell r="AC63">
            <v>4.1100000000000003</v>
          </cell>
          <cell r="AH63">
            <v>4.3899999999999997</v>
          </cell>
          <cell r="AN63">
            <v>831.27</v>
          </cell>
        </row>
        <row r="64">
          <cell r="F64" t="str">
            <v>ANT_CLI_GR.CHI.EN_DISTR</v>
          </cell>
          <cell r="G64">
            <v>54.32</v>
          </cell>
          <cell r="H64">
            <v>0.01</v>
          </cell>
          <cell r="I64">
            <v>0.01</v>
          </cell>
          <cell r="J64">
            <v>3.07</v>
          </cell>
          <cell r="K64">
            <v>0.01</v>
          </cell>
          <cell r="L64">
            <v>0.01</v>
          </cell>
          <cell r="M64">
            <v>0.01</v>
          </cell>
          <cell r="R64">
            <v>7.06</v>
          </cell>
          <cell r="S64">
            <v>373.52</v>
          </cell>
          <cell r="U64">
            <v>10.64</v>
          </cell>
          <cell r="AN64">
            <v>17.7</v>
          </cell>
        </row>
        <row r="65">
          <cell r="F65" t="str">
            <v>ANT_CLI_GR.CHI.EN_POWER</v>
          </cell>
          <cell r="G65">
            <v>2.61</v>
          </cell>
          <cell r="H65">
            <v>0.01</v>
          </cell>
          <cell r="I65">
            <v>0.48</v>
          </cell>
          <cell r="J65">
            <v>0.25</v>
          </cell>
          <cell r="K65">
            <v>3.89</v>
          </cell>
          <cell r="L65">
            <v>4.29</v>
          </cell>
          <cell r="M65">
            <v>4.29</v>
          </cell>
          <cell r="O65">
            <v>0.37</v>
          </cell>
          <cell r="S65">
            <v>328.76</v>
          </cell>
          <cell r="U65">
            <v>0.3</v>
          </cell>
          <cell r="AN65">
            <v>0.68</v>
          </cell>
        </row>
        <row r="66">
          <cell r="F66" t="str">
            <v>ANT_CLI_GR.CHI.EN_PROD</v>
          </cell>
          <cell r="G66">
            <v>148.72999999999999</v>
          </cell>
          <cell r="H66">
            <v>0.09</v>
          </cell>
          <cell r="I66">
            <v>18.559999999999999</v>
          </cell>
          <cell r="J66">
            <v>7.8</v>
          </cell>
          <cell r="K66">
            <v>197.61</v>
          </cell>
          <cell r="L66">
            <v>224.65</v>
          </cell>
          <cell r="M66">
            <v>226.71</v>
          </cell>
          <cell r="R66">
            <v>586.72</v>
          </cell>
          <cell r="S66">
            <v>49.73</v>
          </cell>
          <cell r="U66">
            <v>5.36</v>
          </cell>
          <cell r="AH66">
            <v>1.52</v>
          </cell>
          <cell r="AN66">
            <v>593.69000000000005</v>
          </cell>
        </row>
        <row r="67">
          <cell r="F67" t="str">
            <v>ANT_CLI_GR.CHI.ERGA</v>
          </cell>
          <cell r="G67">
            <v>148.72999999999999</v>
          </cell>
          <cell r="H67">
            <v>22.52</v>
          </cell>
          <cell r="I67">
            <v>18.559999999999999</v>
          </cell>
          <cell r="J67">
            <v>7.8</v>
          </cell>
          <cell r="K67">
            <v>197.61</v>
          </cell>
          <cell r="L67">
            <v>224.65</v>
          </cell>
          <cell r="M67">
            <v>226.71</v>
          </cell>
          <cell r="O67">
            <v>0.2</v>
          </cell>
          <cell r="R67">
            <v>1.1299999999999999</v>
          </cell>
          <cell r="S67">
            <v>6.74</v>
          </cell>
          <cell r="U67">
            <v>0.93</v>
          </cell>
          <cell r="AN67">
            <v>2.2599999999999998</v>
          </cell>
        </row>
        <row r="68">
          <cell r="F68" t="str">
            <v>ANT_CLI_GR.CHI.EUROGEN</v>
          </cell>
          <cell r="G68">
            <v>151.34</v>
          </cell>
          <cell r="H68">
            <v>23.07</v>
          </cell>
          <cell r="I68">
            <v>19.04</v>
          </cell>
          <cell r="J68">
            <v>8.0500000000000007</v>
          </cell>
          <cell r="K68">
            <v>201.5</v>
          </cell>
          <cell r="L68">
            <v>228.93</v>
          </cell>
          <cell r="M68">
            <v>230.99</v>
          </cell>
          <cell r="R68">
            <v>45.06</v>
          </cell>
          <cell r="S68">
            <v>272.27999999999997</v>
          </cell>
          <cell r="U68">
            <v>0.96</v>
          </cell>
          <cell r="AH68">
            <v>1.44</v>
          </cell>
          <cell r="AN68">
            <v>47.46</v>
          </cell>
        </row>
        <row r="69">
          <cell r="F69" t="str">
            <v>ANT_CLI_GR.CHI.INTERPW</v>
          </cell>
          <cell r="G69">
            <v>11.37</v>
          </cell>
          <cell r="H69">
            <v>2.83</v>
          </cell>
          <cell r="I69">
            <v>2.69</v>
          </cell>
          <cell r="J69">
            <v>0.21</v>
          </cell>
          <cell r="K69">
            <v>17.100000000000001</v>
          </cell>
          <cell r="L69">
            <v>19.34</v>
          </cell>
          <cell r="M69">
            <v>20.76</v>
          </cell>
          <cell r="S69">
            <v>44.76</v>
          </cell>
          <cell r="U69">
            <v>0.49</v>
          </cell>
          <cell r="AN69">
            <v>0.49</v>
          </cell>
        </row>
        <row r="70">
          <cell r="F70" t="str">
            <v>ANT_CLI_GR.CHI.TERNA</v>
          </cell>
          <cell r="G70">
            <v>11.37</v>
          </cell>
          <cell r="H70">
            <v>0.03</v>
          </cell>
          <cell r="I70">
            <v>2.69</v>
          </cell>
          <cell r="J70">
            <v>0.21</v>
          </cell>
          <cell r="K70">
            <v>17.100000000000001</v>
          </cell>
          <cell r="L70">
            <v>19.34</v>
          </cell>
          <cell r="M70">
            <v>20.76</v>
          </cell>
          <cell r="O70">
            <v>7.74</v>
          </cell>
          <cell r="R70">
            <v>138.44999999999999</v>
          </cell>
          <cell r="S70">
            <v>44.76</v>
          </cell>
          <cell r="U70">
            <v>3.61</v>
          </cell>
          <cell r="AN70">
            <v>149.83000000000001</v>
          </cell>
        </row>
        <row r="71">
          <cell r="F71" t="str">
            <v>ANT_CLI_GR.MOV</v>
          </cell>
          <cell r="G71">
            <v>6678.92</v>
          </cell>
          <cell r="H71">
            <v>0.09</v>
          </cell>
          <cell r="I71">
            <v>106.12</v>
          </cell>
          <cell r="J71">
            <v>97.7</v>
          </cell>
          <cell r="K71">
            <v>7513.45</v>
          </cell>
          <cell r="L71">
            <v>7657.49</v>
          </cell>
          <cell r="M71">
            <v>7932.97</v>
          </cell>
          <cell r="O71">
            <v>-0.08</v>
          </cell>
          <cell r="Q71">
            <v>-90.84</v>
          </cell>
          <cell r="R71">
            <v>161.43</v>
          </cell>
          <cell r="S71">
            <v>373.52</v>
          </cell>
          <cell r="U71">
            <v>1.76</v>
          </cell>
          <cell r="AC71">
            <v>-0.01</v>
          </cell>
          <cell r="AH71">
            <v>0</v>
          </cell>
          <cell r="AN71">
            <v>72.349999999999994</v>
          </cell>
        </row>
        <row r="72">
          <cell r="F72" t="str">
            <v>ANT_CLI_GR.MOV.CORPORATE</v>
          </cell>
          <cell r="G72">
            <v>6678.92</v>
          </cell>
          <cell r="H72">
            <v>0</v>
          </cell>
          <cell r="I72">
            <v>106.12</v>
          </cell>
          <cell r="J72">
            <v>97.7</v>
          </cell>
          <cell r="K72">
            <v>7513.45</v>
          </cell>
          <cell r="L72">
            <v>7657.49</v>
          </cell>
          <cell r="M72">
            <v>7932.97</v>
          </cell>
          <cell r="N72">
            <v>1.02</v>
          </cell>
          <cell r="O72">
            <v>1.34</v>
          </cell>
          <cell r="P72">
            <v>0.15</v>
          </cell>
          <cell r="S72">
            <v>13.87</v>
          </cell>
          <cell r="AC72">
            <v>-0.01</v>
          </cell>
          <cell r="AN72">
            <v>-0.01</v>
          </cell>
        </row>
        <row r="73">
          <cell r="F73" t="str">
            <v>ANT_CLI_GR.MOV.EL_GEN</v>
          </cell>
          <cell r="G73">
            <v>6678.92</v>
          </cell>
          <cell r="H73">
            <v>630.71</v>
          </cell>
          <cell r="I73">
            <v>106.12</v>
          </cell>
          <cell r="J73">
            <v>97.7</v>
          </cell>
          <cell r="K73">
            <v>7513.45</v>
          </cell>
          <cell r="L73">
            <v>7657.49</v>
          </cell>
          <cell r="M73">
            <v>7932.97</v>
          </cell>
          <cell r="N73">
            <v>1.02</v>
          </cell>
          <cell r="O73">
            <v>1.34</v>
          </cell>
          <cell r="P73">
            <v>0.15</v>
          </cell>
          <cell r="Q73">
            <v>-0.95</v>
          </cell>
          <cell r="R73">
            <v>0.95</v>
          </cell>
          <cell r="S73">
            <v>13.87</v>
          </cell>
          <cell r="U73">
            <v>0.23</v>
          </cell>
          <cell r="AH73">
            <v>0</v>
          </cell>
          <cell r="AN73">
            <v>0.23</v>
          </cell>
        </row>
        <row r="74">
          <cell r="F74" t="str">
            <v>ANT_CLI_GR.MOV.EN_DISTR</v>
          </cell>
          <cell r="G74">
            <v>6678.92</v>
          </cell>
          <cell r="H74">
            <v>630.71</v>
          </cell>
          <cell r="I74">
            <v>106.12</v>
          </cell>
          <cell r="J74">
            <v>97.7</v>
          </cell>
          <cell r="K74">
            <v>7513.45</v>
          </cell>
          <cell r="L74">
            <v>7657.49</v>
          </cell>
          <cell r="M74">
            <v>7932.97</v>
          </cell>
          <cell r="N74">
            <v>1.02</v>
          </cell>
          <cell r="O74">
            <v>1.34</v>
          </cell>
          <cell r="P74">
            <v>0.15</v>
          </cell>
          <cell r="S74">
            <v>13.87</v>
          </cell>
          <cell r="U74">
            <v>0.15</v>
          </cell>
          <cell r="AN74">
            <v>0.15</v>
          </cell>
        </row>
        <row r="75">
          <cell r="F75" t="str">
            <v>ANT_CLI_GR.MOV.EN_POWER</v>
          </cell>
          <cell r="G75">
            <v>626.12</v>
          </cell>
          <cell r="H75">
            <v>0</v>
          </cell>
          <cell r="I75">
            <v>156.78</v>
          </cell>
          <cell r="J75">
            <v>36.409999999999997</v>
          </cell>
          <cell r="K75">
            <v>819.31</v>
          </cell>
          <cell r="L75">
            <v>928.73</v>
          </cell>
          <cell r="M75">
            <v>928.73</v>
          </cell>
          <cell r="N75">
            <v>1.02</v>
          </cell>
          <cell r="O75">
            <v>1.34</v>
          </cell>
          <cell r="P75">
            <v>0.15</v>
          </cell>
          <cell r="S75">
            <v>13.87</v>
          </cell>
          <cell r="U75">
            <v>-0.01</v>
          </cell>
          <cell r="AN75">
            <v>-0.01</v>
          </cell>
        </row>
        <row r="76">
          <cell r="F76" t="str">
            <v>ANT_CLI_GR.MOV.EN_PROD</v>
          </cell>
          <cell r="G76">
            <v>619.27</v>
          </cell>
          <cell r="H76">
            <v>0.09</v>
          </cell>
          <cell r="I76">
            <v>161.47</v>
          </cell>
          <cell r="J76">
            <v>40.22</v>
          </cell>
          <cell r="K76">
            <v>820.96</v>
          </cell>
          <cell r="L76">
            <v>920.14</v>
          </cell>
          <cell r="M76">
            <v>920.14</v>
          </cell>
          <cell r="Q76">
            <v>-87.6</v>
          </cell>
          <cell r="R76">
            <v>152.74</v>
          </cell>
          <cell r="S76">
            <v>2.13</v>
          </cell>
          <cell r="U76">
            <v>1.48</v>
          </cell>
          <cell r="AH76">
            <v>0</v>
          </cell>
          <cell r="AN76">
            <v>66.709999999999994</v>
          </cell>
        </row>
        <row r="77">
          <cell r="F77" t="str">
            <v>ANT_CLI_GR.MOV.ERGA</v>
          </cell>
          <cell r="G77">
            <v>224.95</v>
          </cell>
          <cell r="H77">
            <v>224.95</v>
          </cell>
          <cell r="I77">
            <v>95.13</v>
          </cell>
          <cell r="J77">
            <v>25.73</v>
          </cell>
          <cell r="K77">
            <v>345.81</v>
          </cell>
          <cell r="L77">
            <v>392.26</v>
          </cell>
          <cell r="M77">
            <v>392.26</v>
          </cell>
          <cell r="O77">
            <v>-0.06</v>
          </cell>
          <cell r="Q77">
            <v>-1.1299999999999999</v>
          </cell>
          <cell r="R77">
            <v>1.1299999999999999</v>
          </cell>
          <cell r="S77">
            <v>0.08</v>
          </cell>
          <cell r="U77">
            <v>-0.03</v>
          </cell>
          <cell r="AN77">
            <v>-9.0000000000000094E-2</v>
          </cell>
        </row>
        <row r="78">
          <cell r="F78" t="str">
            <v>ANT_CLI_GR.MOV.EUROGEN</v>
          </cell>
          <cell r="G78">
            <v>394.33</v>
          </cell>
          <cell r="H78">
            <v>394.33</v>
          </cell>
          <cell r="I78">
            <v>66.33</v>
          </cell>
          <cell r="J78">
            <v>14.49</v>
          </cell>
          <cell r="K78">
            <v>475.15</v>
          </cell>
          <cell r="L78">
            <v>527.88</v>
          </cell>
          <cell r="M78">
            <v>527.88</v>
          </cell>
          <cell r="Q78">
            <v>-1.1599999999999999</v>
          </cell>
          <cell r="R78">
            <v>1.17</v>
          </cell>
          <cell r="S78">
            <v>0.08</v>
          </cell>
          <cell r="U78">
            <v>-0.03</v>
          </cell>
          <cell r="AH78">
            <v>0</v>
          </cell>
          <cell r="AN78">
            <v>-0.02</v>
          </cell>
        </row>
        <row r="79">
          <cell r="F79" t="str">
            <v>ANT_CLI_GR.MOV.INTERPW</v>
          </cell>
          <cell r="G79">
            <v>639.08000000000004</v>
          </cell>
          <cell r="H79">
            <v>639.08000000000004</v>
          </cell>
          <cell r="I79">
            <v>163.78</v>
          </cell>
          <cell r="J79">
            <v>41.36</v>
          </cell>
          <cell r="K79">
            <v>844.22</v>
          </cell>
          <cell r="L79">
            <v>946.95</v>
          </cell>
          <cell r="M79">
            <v>946.95</v>
          </cell>
          <cell r="N79">
            <v>28.53</v>
          </cell>
          <cell r="O79">
            <v>12.06</v>
          </cell>
          <cell r="P79">
            <v>2.0699999999999998</v>
          </cell>
          <cell r="Q79">
            <v>2.02</v>
          </cell>
          <cell r="S79">
            <v>353.44</v>
          </cell>
          <cell r="U79">
            <v>-0.02</v>
          </cell>
          <cell r="AN79">
            <v>-0.02</v>
          </cell>
        </row>
        <row r="80">
          <cell r="F80" t="str">
            <v>ANT_CLI_GR.MOV.TERNA</v>
          </cell>
          <cell r="G80">
            <v>19.809999999999999</v>
          </cell>
          <cell r="H80">
            <v>0</v>
          </cell>
          <cell r="I80">
            <v>2.3199999999999998</v>
          </cell>
          <cell r="J80">
            <v>1.1499999999999999</v>
          </cell>
          <cell r="K80">
            <v>23.28</v>
          </cell>
          <cell r="L80">
            <v>26.83</v>
          </cell>
          <cell r="M80">
            <v>26.83</v>
          </cell>
          <cell r="N80">
            <v>10.71</v>
          </cell>
          <cell r="O80">
            <v>-0.02</v>
          </cell>
          <cell r="P80">
            <v>0.41</v>
          </cell>
          <cell r="R80">
            <v>5.44</v>
          </cell>
          <cell r="S80">
            <v>92.53</v>
          </cell>
          <cell r="U80">
            <v>-0.02</v>
          </cell>
          <cell r="AN80">
            <v>5.4</v>
          </cell>
        </row>
        <row r="81">
          <cell r="F81" t="str">
            <v>ANT_CLI_GR.STO</v>
          </cell>
          <cell r="G81">
            <v>371.5</v>
          </cell>
          <cell r="H81">
            <v>0.13</v>
          </cell>
          <cell r="I81">
            <v>69.94</v>
          </cell>
          <cell r="J81">
            <v>24.45</v>
          </cell>
          <cell r="K81">
            <v>465.89</v>
          </cell>
          <cell r="L81">
            <v>535.14</v>
          </cell>
          <cell r="M81">
            <v>535.14</v>
          </cell>
          <cell r="N81">
            <v>6.63</v>
          </cell>
          <cell r="O81">
            <v>8.3000000000000007</v>
          </cell>
          <cell r="P81">
            <v>0.41</v>
          </cell>
          <cell r="Q81">
            <v>0.09</v>
          </cell>
          <cell r="R81">
            <v>791.08</v>
          </cell>
          <cell r="S81">
            <v>82.86</v>
          </cell>
          <cell r="U81">
            <v>23.17</v>
          </cell>
          <cell r="AC81">
            <v>4.1100000000000003</v>
          </cell>
          <cell r="AH81">
            <v>4.3899999999999997</v>
          </cell>
          <cell r="AN81">
            <v>831.27</v>
          </cell>
        </row>
        <row r="82">
          <cell r="F82" t="str">
            <v>ANT_CLI_TOT</v>
          </cell>
          <cell r="G82">
            <v>58.96</v>
          </cell>
          <cell r="H82">
            <v>1.07</v>
          </cell>
          <cell r="I82">
            <v>6.78</v>
          </cell>
          <cell r="J82">
            <v>13.53</v>
          </cell>
          <cell r="K82">
            <v>79.489999999999995</v>
          </cell>
          <cell r="L82">
            <v>0.03</v>
          </cell>
          <cell r="M82">
            <v>88.07</v>
          </cell>
          <cell r="N82">
            <v>0.01</v>
          </cell>
          <cell r="O82">
            <v>82.32</v>
          </cell>
          <cell r="Q82">
            <v>5.2</v>
          </cell>
          <cell r="R82">
            <v>866.47</v>
          </cell>
          <cell r="S82">
            <v>4.6500000000000004</v>
          </cell>
          <cell r="U82">
            <v>23.97</v>
          </cell>
          <cell r="X82">
            <v>0.46</v>
          </cell>
          <cell r="Y82">
            <v>0.01</v>
          </cell>
          <cell r="AC82">
            <v>4.9800000000000004</v>
          </cell>
          <cell r="AH82">
            <v>96.4</v>
          </cell>
          <cell r="AI82">
            <v>1.64</v>
          </cell>
          <cell r="AK82">
            <v>262.70999999999998</v>
          </cell>
          <cell r="AN82">
            <v>1356.7</v>
          </cell>
        </row>
        <row r="83">
          <cell r="F83" t="str">
            <v>ANT_CLI_TOT.APE</v>
          </cell>
          <cell r="G83">
            <v>2.33</v>
          </cell>
          <cell r="H83">
            <v>0.04</v>
          </cell>
          <cell r="I83">
            <v>6.71</v>
          </cell>
          <cell r="J83">
            <v>0.12</v>
          </cell>
          <cell r="K83">
            <v>2.59</v>
          </cell>
          <cell r="L83">
            <v>0.03</v>
          </cell>
          <cell r="M83">
            <v>2.76</v>
          </cell>
          <cell r="N83">
            <v>0.01</v>
          </cell>
          <cell r="O83">
            <v>86.65</v>
          </cell>
          <cell r="P83">
            <v>2.0699999999999998</v>
          </cell>
          <cell r="Q83">
            <v>99.23</v>
          </cell>
          <cell r="R83">
            <v>753.63</v>
          </cell>
          <cell r="S83">
            <v>4.93</v>
          </cell>
          <cell r="U83">
            <v>21.4</v>
          </cell>
          <cell r="X83">
            <v>0.46</v>
          </cell>
          <cell r="Y83">
            <v>0.02</v>
          </cell>
          <cell r="AC83">
            <v>4.9800000000000004</v>
          </cell>
          <cell r="AH83">
            <v>78.17</v>
          </cell>
          <cell r="AK83">
            <v>297.36</v>
          </cell>
          <cell r="AN83">
            <v>1353.62</v>
          </cell>
        </row>
        <row r="84">
          <cell r="F84" t="str">
            <v>ANT_CLI_TOT.CHI</v>
          </cell>
          <cell r="G84">
            <v>289.68</v>
          </cell>
          <cell r="H84">
            <v>1.07</v>
          </cell>
          <cell r="I84">
            <v>6.78</v>
          </cell>
          <cell r="J84">
            <v>10.8</v>
          </cell>
          <cell r="K84">
            <v>363.28</v>
          </cell>
          <cell r="L84">
            <v>0.03</v>
          </cell>
          <cell r="M84">
            <v>419.41</v>
          </cell>
          <cell r="N84">
            <v>0.01</v>
          </cell>
          <cell r="O84">
            <v>82.32</v>
          </cell>
          <cell r="P84">
            <v>2.0699999999999998</v>
          </cell>
          <cell r="Q84">
            <v>5.2</v>
          </cell>
          <cell r="R84">
            <v>866.47</v>
          </cell>
          <cell r="S84">
            <v>4.6500000000000004</v>
          </cell>
          <cell r="U84">
            <v>23.97</v>
          </cell>
          <cell r="X84">
            <v>0.46</v>
          </cell>
          <cell r="Y84">
            <v>0.01</v>
          </cell>
          <cell r="AC84">
            <v>4.9800000000000004</v>
          </cell>
          <cell r="AH84">
            <v>96.4</v>
          </cell>
          <cell r="AI84">
            <v>1.64</v>
          </cell>
          <cell r="AK84">
            <v>262.70999999999998</v>
          </cell>
          <cell r="AN84">
            <v>1356.7</v>
          </cell>
        </row>
        <row r="85">
          <cell r="F85" t="str">
            <v>ANT_CLI_TOT.MOV</v>
          </cell>
          <cell r="G85">
            <v>20.53</v>
          </cell>
          <cell r="H85">
            <v>1.03</v>
          </cell>
          <cell r="I85">
            <v>7.0000000000000007E-2</v>
          </cell>
          <cell r="J85">
            <v>0.01</v>
          </cell>
          <cell r="K85">
            <v>20.53</v>
          </cell>
          <cell r="L85">
            <v>0</v>
          </cell>
          <cell r="M85">
            <v>24.9</v>
          </cell>
          <cell r="O85">
            <v>-4.33</v>
          </cell>
          <cell r="Q85">
            <v>-94.03</v>
          </cell>
          <cell r="R85">
            <v>112.84</v>
          </cell>
          <cell r="S85">
            <v>-0.28000000000000003</v>
          </cell>
          <cell r="U85">
            <v>2.56</v>
          </cell>
          <cell r="X85">
            <v>0</v>
          </cell>
          <cell r="Y85">
            <v>-0.01</v>
          </cell>
          <cell r="AC85">
            <v>-0.01</v>
          </cell>
          <cell r="AH85">
            <v>18.239999999999998</v>
          </cell>
          <cell r="AI85">
            <v>1.64</v>
          </cell>
          <cell r="AK85">
            <v>-34.65</v>
          </cell>
          <cell r="AN85">
            <v>3.07</v>
          </cell>
        </row>
        <row r="86">
          <cell r="F86" t="str">
            <v>ANT_CLI_TOT.STO</v>
          </cell>
          <cell r="G86">
            <v>254.3</v>
          </cell>
          <cell r="H86">
            <v>1.07</v>
          </cell>
          <cell r="I86">
            <v>6.78</v>
          </cell>
          <cell r="J86">
            <v>11.96</v>
          </cell>
          <cell r="K86">
            <v>353.1</v>
          </cell>
          <cell r="L86">
            <v>0.03</v>
          </cell>
          <cell r="M86">
            <v>384.03</v>
          </cell>
          <cell r="N86">
            <v>0.01</v>
          </cell>
          <cell r="O86">
            <v>82.32</v>
          </cell>
          <cell r="Q86">
            <v>5.2</v>
          </cell>
          <cell r="R86">
            <v>866.47</v>
          </cell>
          <cell r="S86">
            <v>4.6500000000000004</v>
          </cell>
          <cell r="U86">
            <v>23.97</v>
          </cell>
          <cell r="X86">
            <v>0.46</v>
          </cell>
          <cell r="Y86">
            <v>0.01</v>
          </cell>
          <cell r="AC86">
            <v>4.9800000000000004</v>
          </cell>
          <cell r="AH86">
            <v>96.4</v>
          </cell>
          <cell r="AI86">
            <v>1.64</v>
          </cell>
          <cell r="AK86">
            <v>262.70999999999998</v>
          </cell>
          <cell r="AN86">
            <v>1356.7</v>
          </cell>
        </row>
        <row r="87">
          <cell r="F87" t="str">
            <v>ANT_CLI_TZ</v>
          </cell>
          <cell r="G87">
            <v>71.89</v>
          </cell>
          <cell r="H87">
            <v>0.93</v>
          </cell>
          <cell r="I87">
            <v>6.78</v>
          </cell>
          <cell r="J87">
            <v>3.69</v>
          </cell>
          <cell r="K87">
            <v>76.709999999999994</v>
          </cell>
          <cell r="L87">
            <v>0.03</v>
          </cell>
          <cell r="M87">
            <v>80.650000000000006</v>
          </cell>
          <cell r="N87">
            <v>0.01</v>
          </cell>
          <cell r="O87">
            <v>74.02</v>
          </cell>
          <cell r="P87">
            <v>2.0699999999999998</v>
          </cell>
          <cell r="Q87">
            <v>5.1100000000000003</v>
          </cell>
          <cell r="R87">
            <v>75.39</v>
          </cell>
          <cell r="S87">
            <v>4.6500000000000004</v>
          </cell>
          <cell r="U87">
            <v>0.8</v>
          </cell>
          <cell r="X87">
            <v>0.46</v>
          </cell>
          <cell r="Y87">
            <v>0.01</v>
          </cell>
          <cell r="AC87">
            <v>0.87</v>
          </cell>
          <cell r="AH87">
            <v>92.01</v>
          </cell>
          <cell r="AI87">
            <v>1.64</v>
          </cell>
          <cell r="AK87">
            <v>262.70999999999998</v>
          </cell>
          <cell r="AN87">
            <v>525.41999999999996</v>
          </cell>
        </row>
        <row r="88">
          <cell r="F88" t="str">
            <v>ANT_CLI_TZ.APE</v>
          </cell>
          <cell r="G88">
            <v>182.41</v>
          </cell>
          <cell r="H88">
            <v>182.41</v>
          </cell>
          <cell r="I88">
            <v>6.71</v>
          </cell>
          <cell r="J88">
            <v>8.27</v>
          </cell>
          <cell r="K88">
            <v>276.39</v>
          </cell>
          <cell r="L88">
            <v>0.03</v>
          </cell>
          <cell r="M88">
            <v>303.39</v>
          </cell>
          <cell r="N88">
            <v>0.01</v>
          </cell>
          <cell r="O88">
            <v>78.27</v>
          </cell>
          <cell r="P88">
            <v>2.0699999999999998</v>
          </cell>
          <cell r="Q88">
            <v>8.3000000000000007</v>
          </cell>
          <cell r="R88">
            <v>123.99</v>
          </cell>
          <cell r="S88">
            <v>4.93</v>
          </cell>
          <cell r="X88">
            <v>0.46</v>
          </cell>
          <cell r="Y88">
            <v>0.02</v>
          </cell>
          <cell r="AC88">
            <v>0.87</v>
          </cell>
          <cell r="AH88">
            <v>73.78</v>
          </cell>
          <cell r="AK88">
            <v>297.36</v>
          </cell>
          <cell r="AN88">
            <v>594.73</v>
          </cell>
        </row>
        <row r="89">
          <cell r="F89" t="str">
            <v>ANT_CLI_TZ.CHI</v>
          </cell>
          <cell r="G89">
            <v>625.80999999999995</v>
          </cell>
          <cell r="H89">
            <v>0.93</v>
          </cell>
          <cell r="I89">
            <v>6.78</v>
          </cell>
          <cell r="J89">
            <v>36.409999999999997</v>
          </cell>
          <cell r="K89">
            <v>819</v>
          </cell>
          <cell r="L89">
            <v>0.03</v>
          </cell>
          <cell r="M89">
            <v>919.18</v>
          </cell>
          <cell r="N89">
            <v>0.01</v>
          </cell>
          <cell r="O89">
            <v>74.02</v>
          </cell>
          <cell r="P89">
            <v>2.0699999999999998</v>
          </cell>
          <cell r="Q89">
            <v>5.1100000000000003</v>
          </cell>
          <cell r="R89">
            <v>75.39</v>
          </cell>
          <cell r="S89">
            <v>4.6500000000000004</v>
          </cell>
          <cell r="U89">
            <v>0.8</v>
          </cell>
          <cell r="X89">
            <v>0.46</v>
          </cell>
          <cell r="Y89">
            <v>0.01</v>
          </cell>
          <cell r="AC89">
            <v>0.87</v>
          </cell>
          <cell r="AH89">
            <v>92.01</v>
          </cell>
          <cell r="AI89">
            <v>1.64</v>
          </cell>
          <cell r="AK89">
            <v>262.70999999999998</v>
          </cell>
          <cell r="AN89">
            <v>525.41999999999996</v>
          </cell>
        </row>
        <row r="90">
          <cell r="F90" t="str">
            <v>ANT_CLI_TZ.MOV</v>
          </cell>
          <cell r="G90">
            <v>0.32</v>
          </cell>
          <cell r="H90">
            <v>0.93</v>
          </cell>
          <cell r="I90">
            <v>7.0000000000000007E-2</v>
          </cell>
          <cell r="J90">
            <v>0.25</v>
          </cell>
          <cell r="K90">
            <v>0.32</v>
          </cell>
          <cell r="L90">
            <v>0</v>
          </cell>
          <cell r="M90">
            <v>9.56</v>
          </cell>
          <cell r="N90">
            <v>4.07</v>
          </cell>
          <cell r="O90">
            <v>-4.25</v>
          </cell>
          <cell r="P90">
            <v>2.17</v>
          </cell>
          <cell r="Q90">
            <v>-3.19</v>
          </cell>
          <cell r="R90">
            <v>-48.59</v>
          </cell>
          <cell r="S90">
            <v>-0.28000000000000003</v>
          </cell>
          <cell r="U90">
            <v>0.8</v>
          </cell>
          <cell r="X90">
            <v>0</v>
          </cell>
          <cell r="Y90">
            <v>-0.01</v>
          </cell>
          <cell r="AH90">
            <v>18.239999999999998</v>
          </cell>
          <cell r="AI90">
            <v>1.64</v>
          </cell>
          <cell r="AK90">
            <v>-34.65</v>
          </cell>
          <cell r="AN90">
            <v>-69.290000000000006</v>
          </cell>
        </row>
        <row r="91">
          <cell r="F91" t="str">
            <v>ANT_CLI_TZ.STO</v>
          </cell>
          <cell r="G91">
            <v>-266.14999999999998</v>
          </cell>
          <cell r="H91">
            <v>0.93</v>
          </cell>
          <cell r="I91">
            <v>6.78</v>
          </cell>
          <cell r="J91">
            <v>37.020000000000003</v>
          </cell>
          <cell r="K91">
            <v>-125.64</v>
          </cell>
          <cell r="L91">
            <v>0.03</v>
          </cell>
          <cell r="M91">
            <v>-33.5399999999999</v>
          </cell>
          <cell r="N91">
            <v>0.01</v>
          </cell>
          <cell r="O91">
            <v>74.02</v>
          </cell>
          <cell r="P91">
            <v>2.17</v>
          </cell>
          <cell r="Q91">
            <v>5.1100000000000003</v>
          </cell>
          <cell r="R91">
            <v>75.39</v>
          </cell>
          <cell r="S91">
            <v>4.6500000000000004</v>
          </cell>
          <cell r="U91">
            <v>0.8</v>
          </cell>
          <cell r="X91">
            <v>0.46</v>
          </cell>
          <cell r="Y91">
            <v>0.01</v>
          </cell>
          <cell r="AC91">
            <v>0.87</v>
          </cell>
          <cell r="AH91">
            <v>92.01</v>
          </cell>
          <cell r="AI91">
            <v>1.64</v>
          </cell>
          <cell r="AK91">
            <v>262.70999999999998</v>
          </cell>
          <cell r="AN91">
            <v>525.41999999999996</v>
          </cell>
        </row>
        <row r="92">
          <cell r="F92" t="str">
            <v>ATT_COR</v>
          </cell>
          <cell r="G92">
            <v>26.64</v>
          </cell>
          <cell r="H92">
            <v>99.54</v>
          </cell>
          <cell r="I92">
            <v>30.02</v>
          </cell>
          <cell r="J92">
            <v>2.44</v>
          </cell>
          <cell r="K92">
            <v>633.73</v>
          </cell>
          <cell r="L92">
            <v>10.7</v>
          </cell>
          <cell r="M92">
            <v>0.38</v>
          </cell>
          <cell r="N92">
            <v>341.08</v>
          </cell>
          <cell r="O92">
            <v>1820.77</v>
          </cell>
          <cell r="P92">
            <v>1065.79</v>
          </cell>
          <cell r="Q92">
            <v>28.39</v>
          </cell>
          <cell r="R92">
            <v>301.33</v>
          </cell>
          <cell r="S92">
            <v>2252.1999999999998</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ATT_DIV_TOT</v>
          </cell>
          <cell r="G93">
            <v>1.84</v>
          </cell>
          <cell r="H93">
            <v>59.58</v>
          </cell>
          <cell r="I93">
            <v>3.86</v>
          </cell>
          <cell r="J93">
            <v>0.11</v>
          </cell>
          <cell r="K93">
            <v>619.34</v>
          </cell>
          <cell r="L93">
            <v>1.95</v>
          </cell>
          <cell r="M93">
            <v>0.24</v>
          </cell>
          <cell r="N93">
            <v>14.67</v>
          </cell>
          <cell r="O93">
            <v>742.25</v>
          </cell>
          <cell r="P93">
            <v>422.34</v>
          </cell>
          <cell r="Q93">
            <v>7.35</v>
          </cell>
          <cell r="R93">
            <v>4.93</v>
          </cell>
          <cell r="S93">
            <v>105.54</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ATT_DIV_TOT.APE</v>
          </cell>
          <cell r="G94">
            <v>625.80999999999995</v>
          </cell>
          <cell r="H94">
            <v>51.87</v>
          </cell>
          <cell r="I94">
            <v>1.29</v>
          </cell>
          <cell r="J94">
            <v>0.06</v>
          </cell>
          <cell r="K94">
            <v>1287.99</v>
          </cell>
          <cell r="L94">
            <v>1.1200000000000001</v>
          </cell>
          <cell r="M94">
            <v>0.14000000000000001</v>
          </cell>
          <cell r="N94">
            <v>15.83</v>
          </cell>
          <cell r="O94">
            <v>630.89</v>
          </cell>
          <cell r="P94">
            <v>216.08</v>
          </cell>
          <cell r="Q94">
            <v>21.74</v>
          </cell>
          <cell r="R94">
            <v>7.99</v>
          </cell>
          <cell r="S94">
            <v>230.3</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ATT_DIV_TOT.CHI</v>
          </cell>
          <cell r="G95">
            <v>1.84</v>
          </cell>
          <cell r="H95">
            <v>59.58</v>
          </cell>
          <cell r="I95">
            <v>3.86</v>
          </cell>
          <cell r="J95">
            <v>0.11</v>
          </cell>
          <cell r="K95">
            <v>619.34</v>
          </cell>
          <cell r="L95">
            <v>1.95</v>
          </cell>
          <cell r="M95">
            <v>0.24</v>
          </cell>
          <cell r="N95">
            <v>14.67</v>
          </cell>
          <cell r="O95">
            <v>742.25</v>
          </cell>
          <cell r="P95">
            <v>422.34</v>
          </cell>
          <cell r="Q95">
            <v>7.35</v>
          </cell>
          <cell r="R95">
            <v>4.93</v>
          </cell>
          <cell r="S95">
            <v>105.54</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ATT_DIV_TOT.MOV</v>
          </cell>
          <cell r="G96">
            <v>1.84</v>
          </cell>
          <cell r="H96">
            <v>7.71</v>
          </cell>
          <cell r="I96">
            <v>2.57</v>
          </cell>
          <cell r="J96">
            <v>0.05</v>
          </cell>
          <cell r="K96">
            <v>-668.65</v>
          </cell>
          <cell r="L96">
            <v>0.84</v>
          </cell>
          <cell r="M96">
            <v>0.09</v>
          </cell>
          <cell r="N96">
            <v>-1.1599999999999999</v>
          </cell>
          <cell r="O96">
            <v>111.35</v>
          </cell>
          <cell r="P96">
            <v>206.26</v>
          </cell>
          <cell r="Q96">
            <v>-14.39</v>
          </cell>
          <cell r="R96">
            <v>-3.07</v>
          </cell>
          <cell r="S96">
            <v>-124.77</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ATT_DIV_TOT.STO</v>
          </cell>
          <cell r="G97">
            <v>1.84</v>
          </cell>
          <cell r="H97">
            <v>59.58</v>
          </cell>
          <cell r="I97">
            <v>3.86</v>
          </cell>
          <cell r="J97">
            <v>0.11</v>
          </cell>
          <cell r="K97">
            <v>619.34</v>
          </cell>
          <cell r="L97">
            <v>1.95</v>
          </cell>
          <cell r="M97">
            <v>0.24</v>
          </cell>
          <cell r="N97">
            <v>14.67</v>
          </cell>
          <cell r="O97">
            <v>742.25</v>
          </cell>
          <cell r="P97">
            <v>422.34</v>
          </cell>
          <cell r="Q97">
            <v>7.35</v>
          </cell>
          <cell r="R97">
            <v>4.93</v>
          </cell>
          <cell r="S97">
            <v>105.54</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ATTCOR_EB</v>
          </cell>
          <cell r="G98">
            <v>26.64</v>
          </cell>
          <cell r="H98">
            <v>99.54</v>
          </cell>
          <cell r="I98">
            <v>30.02</v>
          </cell>
          <cell r="J98">
            <v>2.44</v>
          </cell>
          <cell r="K98">
            <v>633.73</v>
          </cell>
          <cell r="L98">
            <v>10.7</v>
          </cell>
          <cell r="M98">
            <v>0.38</v>
          </cell>
          <cell r="N98">
            <v>341.08</v>
          </cell>
          <cell r="O98">
            <v>1820.77</v>
          </cell>
          <cell r="P98">
            <v>1065.79</v>
          </cell>
          <cell r="Q98">
            <v>28.39</v>
          </cell>
          <cell r="R98">
            <v>301.33</v>
          </cell>
          <cell r="S98">
            <v>2252.1999999999998</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ATTDIVTOT_EB</v>
          </cell>
          <cell r="G99">
            <v>1.84</v>
          </cell>
          <cell r="H99">
            <v>59.58</v>
          </cell>
          <cell r="I99">
            <v>3.86</v>
          </cell>
          <cell r="J99">
            <v>0.11</v>
          </cell>
          <cell r="K99">
            <v>619.34</v>
          </cell>
          <cell r="L99">
            <v>1.95</v>
          </cell>
          <cell r="M99">
            <v>0.24</v>
          </cell>
          <cell r="N99">
            <v>14.67</v>
          </cell>
          <cell r="O99">
            <v>742.25</v>
          </cell>
          <cell r="P99">
            <v>422.34</v>
          </cell>
          <cell r="Q99">
            <v>7.35</v>
          </cell>
          <cell r="R99">
            <v>4.93</v>
          </cell>
          <cell r="S99">
            <v>105.54</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AUT</v>
          </cell>
          <cell r="G100">
            <v>1.77</v>
          </cell>
          <cell r="H100">
            <v>-4.3</v>
          </cell>
          <cell r="I100">
            <v>3.38</v>
          </cell>
          <cell r="J100">
            <v>-1.1499999999999999</v>
          </cell>
          <cell r="K100">
            <v>-4.88</v>
          </cell>
          <cell r="L100">
            <v>-0.18</v>
          </cell>
          <cell r="M100">
            <v>0.03</v>
          </cell>
          <cell r="N100">
            <v>66.319999999999993</v>
          </cell>
          <cell r="O100">
            <v>156.87</v>
          </cell>
          <cell r="P100">
            <v>5.57</v>
          </cell>
          <cell r="Q100">
            <v>-7.26</v>
          </cell>
          <cell r="R100">
            <v>-3.02</v>
          </cell>
          <cell r="S100">
            <v>520.59</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AUT_EB</v>
          </cell>
          <cell r="G101">
            <v>1.77</v>
          </cell>
          <cell r="H101">
            <v>-4.3</v>
          </cell>
          <cell r="I101">
            <v>3.38</v>
          </cell>
          <cell r="J101">
            <v>-1.1499999999999999</v>
          </cell>
          <cell r="K101">
            <v>-4.88</v>
          </cell>
          <cell r="L101">
            <v>-0.18</v>
          </cell>
          <cell r="M101">
            <v>0.03</v>
          </cell>
          <cell r="N101">
            <v>66.319999999999993</v>
          </cell>
          <cell r="O101">
            <v>156.87</v>
          </cell>
          <cell r="P101">
            <v>5.57</v>
          </cell>
          <cell r="Q101">
            <v>-7.26</v>
          </cell>
          <cell r="R101">
            <v>-3.02</v>
          </cell>
          <cell r="S101">
            <v>520.59</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BGAS_ACQ</v>
          </cell>
          <cell r="G102">
            <v>1234.05</v>
          </cell>
          <cell r="H102">
            <v>61.24</v>
          </cell>
          <cell r="I102">
            <v>77.8</v>
          </cell>
          <cell r="J102">
            <v>38.44</v>
          </cell>
          <cell r="K102">
            <v>1411.53</v>
          </cell>
          <cell r="L102">
            <v>1465.26</v>
          </cell>
          <cell r="M102">
            <v>1477.21</v>
          </cell>
          <cell r="S102">
            <v>145.37</v>
          </cell>
          <cell r="T102">
            <v>0.45</v>
          </cell>
          <cell r="AK102">
            <v>0.45</v>
          </cell>
          <cell r="AN102">
            <v>0.9</v>
          </cell>
        </row>
        <row r="103">
          <cell r="F103" t="str">
            <v>BGAS_ACQ.ITALIA</v>
          </cell>
          <cell r="G103">
            <v>395.02</v>
          </cell>
          <cell r="H103">
            <v>447.77</v>
          </cell>
          <cell r="I103">
            <v>859.61</v>
          </cell>
          <cell r="J103">
            <v>245.59</v>
          </cell>
          <cell r="K103">
            <v>1947.99</v>
          </cell>
          <cell r="L103">
            <v>2964.4</v>
          </cell>
          <cell r="M103">
            <v>2941.19</v>
          </cell>
          <cell r="N103">
            <v>222.29</v>
          </cell>
          <cell r="O103">
            <v>55.45</v>
          </cell>
          <cell r="S103">
            <v>1416.34</v>
          </cell>
          <cell r="T103">
            <v>0.45</v>
          </cell>
          <cell r="AK103">
            <v>0.45</v>
          </cell>
          <cell r="AN103">
            <v>0.9</v>
          </cell>
        </row>
        <row r="104">
          <cell r="F104" t="str">
            <v>BGV_USIIND</v>
          </cell>
          <cell r="G104">
            <v>395.02</v>
          </cell>
          <cell r="H104">
            <v>447.77</v>
          </cell>
          <cell r="I104">
            <v>859.61</v>
          </cell>
          <cell r="J104">
            <v>245.59</v>
          </cell>
          <cell r="K104">
            <v>1947.99</v>
          </cell>
          <cell r="L104">
            <v>2964.4</v>
          </cell>
          <cell r="M104">
            <v>2941.19</v>
          </cell>
          <cell r="N104">
            <v>228.88</v>
          </cell>
          <cell r="O104">
            <v>56.5</v>
          </cell>
          <cell r="S104">
            <v>1424.27</v>
          </cell>
          <cell r="T104">
            <v>0.45</v>
          </cell>
          <cell r="AK104">
            <v>0.45</v>
          </cell>
          <cell r="AN104">
            <v>0.9</v>
          </cell>
        </row>
        <row r="105">
          <cell r="F105" t="str">
            <v>BSN_ELETTR</v>
          </cell>
          <cell r="G105">
            <v>1570.84</v>
          </cell>
          <cell r="H105">
            <v>494.91</v>
          </cell>
          <cell r="I105">
            <v>927.58</v>
          </cell>
          <cell r="J105">
            <v>281.24</v>
          </cell>
          <cell r="K105">
            <v>3274.57</v>
          </cell>
          <cell r="L105">
            <v>4335.2</v>
          </cell>
          <cell r="M105">
            <v>4323.6000000000004</v>
          </cell>
          <cell r="N105">
            <v>220.65</v>
          </cell>
          <cell r="O105">
            <v>3483.02</v>
          </cell>
          <cell r="S105">
            <v>1636.76</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BSN_ELETTR_EB</v>
          </cell>
          <cell r="G106">
            <v>1570.84</v>
          </cell>
          <cell r="H106">
            <v>494.91</v>
          </cell>
          <cell r="I106">
            <v>927.58</v>
          </cell>
          <cell r="J106">
            <v>281.24</v>
          </cell>
          <cell r="K106">
            <v>3274.57</v>
          </cell>
          <cell r="L106">
            <v>4335.2</v>
          </cell>
          <cell r="M106">
            <v>4323.6000000000004</v>
          </cell>
          <cell r="N106">
            <v>220.65</v>
          </cell>
          <cell r="O106">
            <v>3483.02</v>
          </cell>
          <cell r="S106">
            <v>1636.76</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BUSN_MWIND</v>
          </cell>
          <cell r="G107">
            <v>43.11</v>
          </cell>
          <cell r="H107">
            <v>9.49</v>
          </cell>
          <cell r="I107">
            <v>2.21</v>
          </cell>
          <cell r="J107">
            <v>0.25</v>
          </cell>
          <cell r="K107">
            <v>55.06</v>
          </cell>
          <cell r="L107">
            <v>55.35</v>
          </cell>
          <cell r="M107">
            <v>55.8</v>
          </cell>
          <cell r="N107">
            <v>231.39</v>
          </cell>
          <cell r="O107">
            <v>57.82</v>
          </cell>
          <cell r="S107">
            <v>1475.56</v>
          </cell>
          <cell r="V107">
            <v>0.79</v>
          </cell>
          <cell r="AK107">
            <v>0.79</v>
          </cell>
          <cell r="AN107">
            <v>1.58</v>
          </cell>
        </row>
        <row r="108">
          <cell r="F108" t="str">
            <v>C_DIR_TOT</v>
          </cell>
          <cell r="G108">
            <v>0.12</v>
          </cell>
          <cell r="H108">
            <v>0.96</v>
          </cell>
          <cell r="I108">
            <v>0.08</v>
          </cell>
          <cell r="J108">
            <v>0.04</v>
          </cell>
          <cell r="K108">
            <v>5.04</v>
          </cell>
          <cell r="L108">
            <v>55.35</v>
          </cell>
          <cell r="M108">
            <v>55.8</v>
          </cell>
          <cell r="N108">
            <v>0.57999999999999996</v>
          </cell>
          <cell r="O108">
            <v>6.71</v>
          </cell>
          <cell r="P108">
            <v>0.16</v>
          </cell>
          <cell r="Q108">
            <v>0.47</v>
          </cell>
          <cell r="R108">
            <v>1.1100000000000001</v>
          </cell>
          <cell r="S108">
            <v>3.41</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C_GOV</v>
          </cell>
          <cell r="G109">
            <v>11.25</v>
          </cell>
          <cell r="H109">
            <v>12.16</v>
          </cell>
          <cell r="I109">
            <v>1.28</v>
          </cell>
          <cell r="J109">
            <v>0.43</v>
          </cell>
          <cell r="K109">
            <v>36.04</v>
          </cell>
          <cell r="L109">
            <v>2.4300000000000002</v>
          </cell>
          <cell r="M109">
            <v>0.11</v>
          </cell>
          <cell r="N109">
            <v>19.850000000000001</v>
          </cell>
          <cell r="O109">
            <v>457.47</v>
          </cell>
          <cell r="P109">
            <v>1.45</v>
          </cell>
          <cell r="Q109">
            <v>7.47</v>
          </cell>
          <cell r="R109">
            <v>75.989999999999995</v>
          </cell>
          <cell r="S109">
            <v>132.1</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C_IMP_TOT</v>
          </cell>
          <cell r="G110">
            <v>6.78</v>
          </cell>
          <cell r="H110">
            <v>4.8099999999999996</v>
          </cell>
          <cell r="I110">
            <v>0.33</v>
          </cell>
          <cell r="J110">
            <v>0.19</v>
          </cell>
          <cell r="K110">
            <v>2.1</v>
          </cell>
          <cell r="L110">
            <v>7.11</v>
          </cell>
          <cell r="M110">
            <v>7.17</v>
          </cell>
          <cell r="N110">
            <v>6.49</v>
          </cell>
          <cell r="O110">
            <v>170.29</v>
          </cell>
          <cell r="P110">
            <v>0.4</v>
          </cell>
          <cell r="Q110">
            <v>1.94</v>
          </cell>
          <cell r="R110">
            <v>5.62</v>
          </cell>
          <cell r="S110">
            <v>40.49</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C_ONEN_GR_TOT</v>
          </cell>
          <cell r="G111">
            <v>-263.17</v>
          </cell>
          <cell r="H111">
            <v>0.06</v>
          </cell>
          <cell r="I111">
            <v>0.06</v>
          </cell>
          <cell r="J111">
            <v>194.03</v>
          </cell>
          <cell r="K111">
            <v>0.05</v>
          </cell>
          <cell r="L111">
            <v>0.06</v>
          </cell>
          <cell r="M111">
            <v>0.06</v>
          </cell>
          <cell r="R111">
            <v>0.18</v>
          </cell>
          <cell r="S111">
            <v>0.01</v>
          </cell>
          <cell r="X111">
            <v>0.01</v>
          </cell>
          <cell r="AA111">
            <v>7.0000000000000007E-2</v>
          </cell>
          <cell r="AF111">
            <v>0.02</v>
          </cell>
          <cell r="AJ111">
            <v>0.02</v>
          </cell>
          <cell r="AL111">
            <v>0.05</v>
          </cell>
          <cell r="AN111">
            <v>0.41</v>
          </cell>
        </row>
        <row r="112">
          <cell r="F112" t="str">
            <v>C_ONEN_GR_TOT.EN_DISTR</v>
          </cell>
          <cell r="G112">
            <v>1175.83</v>
          </cell>
          <cell r="H112">
            <v>47.14</v>
          </cell>
          <cell r="I112">
            <v>67.97</v>
          </cell>
          <cell r="J112">
            <v>35.65</v>
          </cell>
          <cell r="K112">
            <v>0.05</v>
          </cell>
          <cell r="L112">
            <v>1370.8</v>
          </cell>
          <cell r="M112">
            <v>1382.42</v>
          </cell>
          <cell r="R112">
            <v>0.18</v>
          </cell>
          <cell r="S112">
            <v>0.01</v>
          </cell>
          <cell r="X112">
            <v>0.01</v>
          </cell>
          <cell r="AA112">
            <v>7.0000000000000007E-2</v>
          </cell>
          <cell r="AF112">
            <v>0.02</v>
          </cell>
          <cell r="AJ112">
            <v>0.02</v>
          </cell>
          <cell r="AL112">
            <v>0.05</v>
          </cell>
          <cell r="AN112">
            <v>0.41</v>
          </cell>
        </row>
        <row r="113">
          <cell r="F113" t="str">
            <v>C_OPE_TOT</v>
          </cell>
          <cell r="G113">
            <v>1175.83</v>
          </cell>
          <cell r="H113">
            <v>0.39</v>
          </cell>
          <cell r="I113">
            <v>0.33</v>
          </cell>
          <cell r="J113">
            <v>0.01</v>
          </cell>
          <cell r="K113">
            <v>0.08</v>
          </cell>
          <cell r="L113">
            <v>1370.8</v>
          </cell>
          <cell r="M113">
            <v>1382.42</v>
          </cell>
          <cell r="N113">
            <v>5.41</v>
          </cell>
          <cell r="O113">
            <v>122.83</v>
          </cell>
          <cell r="Q113">
            <v>0.18</v>
          </cell>
          <cell r="S113">
            <v>32.450000000000003</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C_QUA_TOT</v>
          </cell>
          <cell r="G114">
            <v>0.66</v>
          </cell>
          <cell r="H114">
            <v>2.67</v>
          </cell>
          <cell r="I114">
            <v>0.06</v>
          </cell>
          <cell r="J114">
            <v>0.06</v>
          </cell>
          <cell r="K114">
            <v>1.89</v>
          </cell>
          <cell r="L114">
            <v>210.76</v>
          </cell>
          <cell r="M114">
            <v>213.89</v>
          </cell>
          <cell r="N114">
            <v>0.93</v>
          </cell>
          <cell r="O114">
            <v>20.88</v>
          </cell>
          <cell r="P114">
            <v>0.44</v>
          </cell>
          <cell r="Q114">
            <v>0.68</v>
          </cell>
          <cell r="R114">
            <v>4.8099999999999996</v>
          </cell>
          <cell r="S114">
            <v>8.27</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CACC_FDCONTENZ</v>
          </cell>
          <cell r="G115">
            <v>12299.65</v>
          </cell>
          <cell r="H115">
            <v>1760.47</v>
          </cell>
          <cell r="I115">
            <v>1603.88</v>
          </cell>
          <cell r="J115">
            <v>614.09</v>
          </cell>
          <cell r="K115">
            <v>16278.09</v>
          </cell>
          <cell r="L115">
            <v>18197.29</v>
          </cell>
          <cell r="M115">
            <v>18523.919999999998</v>
          </cell>
          <cell r="N115">
            <v>99.73</v>
          </cell>
          <cell r="O115">
            <v>1.18</v>
          </cell>
          <cell r="Q115">
            <v>0.02</v>
          </cell>
          <cell r="R115">
            <v>1.08</v>
          </cell>
          <cell r="S115">
            <v>841.04</v>
          </cell>
          <cell r="V115">
            <v>0.5</v>
          </cell>
          <cell r="AH115">
            <v>0.43</v>
          </cell>
          <cell r="AK115">
            <v>7.19</v>
          </cell>
          <cell r="AM115">
            <v>5.07</v>
          </cell>
          <cell r="AN115">
            <v>15.47</v>
          </cell>
        </row>
        <row r="116">
          <cell r="F116" t="str">
            <v>CACC_FDCONTENZ.01</v>
          </cell>
          <cell r="G116">
            <v>12299.65</v>
          </cell>
          <cell r="H116">
            <v>1760.47</v>
          </cell>
          <cell r="I116">
            <v>1603.88</v>
          </cell>
          <cell r="J116">
            <v>614.09</v>
          </cell>
          <cell r="K116">
            <v>16278.09</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CACC_FDCONTENZ.DIVERSI</v>
          </cell>
          <cell r="G117">
            <v>10280.39</v>
          </cell>
          <cell r="H117">
            <v>1482.45</v>
          </cell>
          <cell r="I117">
            <v>1302.1400000000001</v>
          </cell>
          <cell r="J117">
            <v>503.3</v>
          </cell>
          <cell r="K117">
            <v>13568.28</v>
          </cell>
          <cell r="L117">
            <v>15161.66</v>
          </cell>
          <cell r="M117">
            <v>15469.25</v>
          </cell>
          <cell r="N117">
            <v>0.21</v>
          </cell>
          <cell r="O117">
            <v>1.18</v>
          </cell>
          <cell r="S117">
            <v>4.18</v>
          </cell>
          <cell r="V117">
            <v>0.5</v>
          </cell>
          <cell r="AK117">
            <v>5.66</v>
          </cell>
          <cell r="AM117">
            <v>5.07</v>
          </cell>
          <cell r="AN117">
            <v>12.41</v>
          </cell>
        </row>
        <row r="118">
          <cell r="F118" t="str">
            <v>CACC_FDPIA_GR</v>
          </cell>
          <cell r="G118">
            <v>10280.39</v>
          </cell>
          <cell r="H118">
            <v>1482.45</v>
          </cell>
          <cell r="I118">
            <v>1302.1400000000001</v>
          </cell>
          <cell r="J118">
            <v>503.3</v>
          </cell>
          <cell r="K118">
            <v>-3.37</v>
          </cell>
          <cell r="L118">
            <v>15161.66</v>
          </cell>
          <cell r="M118">
            <v>15469.25</v>
          </cell>
          <cell r="N118">
            <v>90.96</v>
          </cell>
          <cell r="O118">
            <v>1.61</v>
          </cell>
          <cell r="S118">
            <v>0.77</v>
          </cell>
          <cell r="U118">
            <v>7.0000000000000007E-2</v>
          </cell>
          <cell r="X118">
            <v>0.04</v>
          </cell>
          <cell r="AC118">
            <v>0.04</v>
          </cell>
          <cell r="AH118">
            <v>0.32</v>
          </cell>
          <cell r="AL118">
            <v>-3.37</v>
          </cell>
          <cell r="AN118">
            <v>-3.89</v>
          </cell>
        </row>
        <row r="119">
          <cell r="F119" t="str">
            <v>CACC_FDPIA_GR.CORPORATE</v>
          </cell>
          <cell r="G119">
            <v>5.34</v>
          </cell>
          <cell r="H119">
            <v>0.23</v>
          </cell>
          <cell r="I119">
            <v>1.65</v>
          </cell>
          <cell r="J119">
            <v>1.0900000000000001</v>
          </cell>
          <cell r="K119">
            <v>8.31</v>
          </cell>
          <cell r="L119">
            <v>9.9700000000000006</v>
          </cell>
          <cell r="M119">
            <v>10.02</v>
          </cell>
          <cell r="O119">
            <v>1.61</v>
          </cell>
          <cell r="S119">
            <v>0.77</v>
          </cell>
          <cell r="U119">
            <v>7.0000000000000007E-2</v>
          </cell>
          <cell r="X119">
            <v>0.04</v>
          </cell>
          <cell r="AC119">
            <v>0.04</v>
          </cell>
          <cell r="AH119">
            <v>0.32</v>
          </cell>
          <cell r="AN119">
            <v>2.85</v>
          </cell>
        </row>
        <row r="120">
          <cell r="F120" t="str">
            <v>CACC_FDPIA_GR.EN_DISTR</v>
          </cell>
          <cell r="G120">
            <v>5.34</v>
          </cell>
          <cell r="H120">
            <v>0.23</v>
          </cell>
          <cell r="I120">
            <v>1.65</v>
          </cell>
          <cell r="J120">
            <v>1.0900000000000001</v>
          </cell>
          <cell r="K120">
            <v>-1.8</v>
          </cell>
          <cell r="L120">
            <v>9.9700000000000006</v>
          </cell>
          <cell r="M120">
            <v>10.02</v>
          </cell>
          <cell r="N120">
            <v>122.57</v>
          </cell>
          <cell r="O120">
            <v>18.89</v>
          </cell>
          <cell r="S120">
            <v>565.80999999999995</v>
          </cell>
          <cell r="AL120">
            <v>-1.8</v>
          </cell>
          <cell r="AN120">
            <v>-3.6</v>
          </cell>
        </row>
        <row r="121">
          <cell r="F121" t="str">
            <v>CACC_FDPIA_GR.EN_PROD</v>
          </cell>
          <cell r="G121">
            <v>43.19</v>
          </cell>
          <cell r="H121">
            <v>6.06</v>
          </cell>
          <cell r="I121">
            <v>6.55</v>
          </cell>
          <cell r="J121">
            <v>4.4800000000000004</v>
          </cell>
          <cell r="K121">
            <v>-0.95</v>
          </cell>
          <cell r="L121">
            <v>66.23</v>
          </cell>
          <cell r="M121">
            <v>67.319999999999993</v>
          </cell>
          <cell r="N121">
            <v>1.37</v>
          </cell>
          <cell r="O121">
            <v>5.71</v>
          </cell>
          <cell r="S121">
            <v>122.13</v>
          </cell>
          <cell r="AL121">
            <v>-0.95</v>
          </cell>
          <cell r="AN121">
            <v>-1.9</v>
          </cell>
        </row>
        <row r="122">
          <cell r="F122" t="str">
            <v>CACC_FDPIA_GR.ENEL_IT</v>
          </cell>
          <cell r="G122">
            <v>43.19</v>
          </cell>
          <cell r="H122">
            <v>5.97</v>
          </cell>
          <cell r="I122">
            <v>6.55</v>
          </cell>
          <cell r="J122">
            <v>4.4800000000000004</v>
          </cell>
          <cell r="K122">
            <v>-0.06</v>
          </cell>
          <cell r="L122">
            <v>66.14</v>
          </cell>
          <cell r="M122">
            <v>67.23</v>
          </cell>
          <cell r="N122">
            <v>121.2</v>
          </cell>
          <cell r="O122">
            <v>13.18</v>
          </cell>
          <cell r="S122">
            <v>443.68</v>
          </cell>
          <cell r="AL122">
            <v>-0.06</v>
          </cell>
          <cell r="AN122">
            <v>-0.12</v>
          </cell>
        </row>
        <row r="123">
          <cell r="F123" t="str">
            <v>CACC_FDPIA_GR.ERGA</v>
          </cell>
          <cell r="G123">
            <v>11106.54</v>
          </cell>
          <cell r="H123">
            <v>0.1</v>
          </cell>
          <cell r="I123">
            <v>0.1</v>
          </cell>
          <cell r="J123">
            <v>571.17999999999995</v>
          </cell>
          <cell r="K123">
            <v>-0.04</v>
          </cell>
          <cell r="L123">
            <v>0.1</v>
          </cell>
          <cell r="M123">
            <v>0.1</v>
          </cell>
          <cell r="N123">
            <v>222.3</v>
          </cell>
          <cell r="O123">
            <v>55.45</v>
          </cell>
          <cell r="S123">
            <v>1406.84</v>
          </cell>
          <cell r="AL123">
            <v>-0.04</v>
          </cell>
          <cell r="AN123">
            <v>-0.08</v>
          </cell>
        </row>
        <row r="124">
          <cell r="F124" t="str">
            <v>CACC_FDPIA_GR.SEI</v>
          </cell>
          <cell r="G124">
            <v>3.67</v>
          </cell>
          <cell r="H124">
            <v>1.01</v>
          </cell>
          <cell r="I124">
            <v>0.66</v>
          </cell>
          <cell r="J124">
            <v>0.82</v>
          </cell>
          <cell r="K124">
            <v>-0.06</v>
          </cell>
          <cell r="L124">
            <v>7.16</v>
          </cell>
          <cell r="M124">
            <v>7.22</v>
          </cell>
          <cell r="N124">
            <v>-0.01</v>
          </cell>
          <cell r="S124">
            <v>9.5</v>
          </cell>
          <cell r="AL124">
            <v>-0.06</v>
          </cell>
          <cell r="AN124">
            <v>-0.12</v>
          </cell>
        </row>
        <row r="125">
          <cell r="F125" t="str">
            <v>CACC_FDPIA_GR.TERNA</v>
          </cell>
          <cell r="G125">
            <v>438.99</v>
          </cell>
          <cell r="H125">
            <v>0.04</v>
          </cell>
          <cell r="I125">
            <v>125.51</v>
          </cell>
          <cell r="J125">
            <v>53.48</v>
          </cell>
          <cell r="K125">
            <v>-0.47</v>
          </cell>
          <cell r="L125">
            <v>706.24</v>
          </cell>
          <cell r="M125">
            <v>706.24</v>
          </cell>
          <cell r="N125">
            <v>-113.55</v>
          </cell>
          <cell r="O125">
            <v>-2.06</v>
          </cell>
          <cell r="P125">
            <v>-5.21</v>
          </cell>
          <cell r="Q125">
            <v>17.47</v>
          </cell>
          <cell r="S125">
            <v>-719.1</v>
          </cell>
          <cell r="AL125">
            <v>-0.47</v>
          </cell>
          <cell r="AN125">
            <v>-0.94</v>
          </cell>
        </row>
        <row r="126">
          <cell r="F126" t="str">
            <v>CACC_FDPIA_TZ</v>
          </cell>
          <cell r="G126">
            <v>427.03</v>
          </cell>
          <cell r="H126">
            <v>427.03</v>
          </cell>
          <cell r="I126">
            <v>118.49</v>
          </cell>
          <cell r="J126">
            <v>48.7</v>
          </cell>
          <cell r="K126">
            <v>3.88</v>
          </cell>
          <cell r="L126">
            <v>689.88</v>
          </cell>
          <cell r="M126">
            <v>689.88</v>
          </cell>
          <cell r="N126">
            <v>-113.55</v>
          </cell>
          <cell r="O126">
            <v>-2.06</v>
          </cell>
          <cell r="P126">
            <v>-5.21</v>
          </cell>
          <cell r="Q126">
            <v>0.01</v>
          </cell>
          <cell r="S126">
            <v>-719.1</v>
          </cell>
          <cell r="AK126">
            <v>3.88</v>
          </cell>
          <cell r="AL126">
            <v>3.88</v>
          </cell>
          <cell r="AN126">
            <v>11.65</v>
          </cell>
        </row>
        <row r="127">
          <cell r="F127" t="str">
            <v>CAE_GR</v>
          </cell>
          <cell r="G127">
            <v>438.99</v>
          </cell>
          <cell r="H127">
            <v>0.04</v>
          </cell>
          <cell r="I127">
            <v>125.51</v>
          </cell>
          <cell r="J127">
            <v>53.48</v>
          </cell>
          <cell r="K127">
            <v>618.02</v>
          </cell>
          <cell r="L127">
            <v>706.24</v>
          </cell>
          <cell r="M127">
            <v>706.24</v>
          </cell>
          <cell r="N127">
            <v>-0.01</v>
          </cell>
          <cell r="O127">
            <v>2434</v>
          </cell>
          <cell r="S127">
            <v>646.46</v>
          </cell>
          <cell r="T127">
            <v>24.2</v>
          </cell>
          <cell r="AF127">
            <v>0.09</v>
          </cell>
          <cell r="AI127">
            <v>8.31</v>
          </cell>
          <cell r="AN127">
            <v>2466.64</v>
          </cell>
        </row>
        <row r="128">
          <cell r="F128" t="str">
            <v>CAE_GR.CORPORATE</v>
          </cell>
          <cell r="G128">
            <v>11.96</v>
          </cell>
          <cell r="H128">
            <v>0.04</v>
          </cell>
          <cell r="I128">
            <v>7.02</v>
          </cell>
          <cell r="J128">
            <v>4.78</v>
          </cell>
          <cell r="K128">
            <v>23.8</v>
          </cell>
          <cell r="L128">
            <v>16.36</v>
          </cell>
          <cell r="M128">
            <v>16.36</v>
          </cell>
          <cell r="N128">
            <v>222.3</v>
          </cell>
          <cell r="O128">
            <v>243.26</v>
          </cell>
          <cell r="S128">
            <v>1406.84</v>
          </cell>
          <cell r="AN128">
            <v>243.26</v>
          </cell>
        </row>
        <row r="129">
          <cell r="F129" t="str">
            <v>CAE_GR.EL_GEN</v>
          </cell>
          <cell r="G129">
            <v>438.99</v>
          </cell>
          <cell r="H129">
            <v>0.04</v>
          </cell>
          <cell r="I129">
            <v>125.51</v>
          </cell>
          <cell r="J129">
            <v>53.48</v>
          </cell>
          <cell r="K129">
            <v>618.02</v>
          </cell>
          <cell r="L129">
            <v>706.24</v>
          </cell>
          <cell r="M129">
            <v>706.24</v>
          </cell>
          <cell r="N129">
            <v>-0.01</v>
          </cell>
          <cell r="O129">
            <v>208.13</v>
          </cell>
          <cell r="S129">
            <v>646.46</v>
          </cell>
          <cell r="AN129">
            <v>208.13</v>
          </cell>
        </row>
        <row r="130">
          <cell r="F130" t="str">
            <v>CAE_GR.EN_DISTR</v>
          </cell>
          <cell r="G130">
            <v>438.99</v>
          </cell>
          <cell r="H130">
            <v>0.04</v>
          </cell>
          <cell r="I130">
            <v>125.51</v>
          </cell>
          <cell r="J130">
            <v>53.48</v>
          </cell>
          <cell r="K130">
            <v>618.02</v>
          </cell>
          <cell r="L130">
            <v>706.24</v>
          </cell>
          <cell r="M130">
            <v>706.24</v>
          </cell>
          <cell r="S130">
            <v>-59.56</v>
          </cell>
          <cell r="AF130">
            <v>0.09</v>
          </cell>
          <cell r="AN130">
            <v>0.13</v>
          </cell>
        </row>
        <row r="131">
          <cell r="F131" t="str">
            <v>CAE_GR.EN_PROD</v>
          </cell>
          <cell r="G131">
            <v>3.64</v>
          </cell>
          <cell r="H131">
            <v>1.01</v>
          </cell>
          <cell r="I131">
            <v>0.66</v>
          </cell>
          <cell r="J131">
            <v>0.82</v>
          </cell>
          <cell r="K131">
            <v>6.13</v>
          </cell>
          <cell r="L131">
            <v>7.13</v>
          </cell>
          <cell r="M131">
            <v>7.19</v>
          </cell>
          <cell r="O131">
            <v>1529.6</v>
          </cell>
          <cell r="S131">
            <v>-6.93</v>
          </cell>
          <cell r="T131">
            <v>24.2</v>
          </cell>
          <cell r="AN131">
            <v>1553.8</v>
          </cell>
        </row>
        <row r="132">
          <cell r="F132" t="str">
            <v>CAE_GR.ERGA</v>
          </cell>
          <cell r="G132">
            <v>3.64</v>
          </cell>
          <cell r="H132">
            <v>0.96</v>
          </cell>
          <cell r="I132">
            <v>0.66</v>
          </cell>
          <cell r="J132">
            <v>0.82</v>
          </cell>
          <cell r="K132">
            <v>6.08</v>
          </cell>
          <cell r="L132">
            <v>7.08</v>
          </cell>
          <cell r="M132">
            <v>7.14</v>
          </cell>
          <cell r="O132">
            <v>66.430000000000007</v>
          </cell>
          <cell r="S132">
            <v>-39.799999999999997</v>
          </cell>
          <cell r="AN132">
            <v>66.430000000000007</v>
          </cell>
        </row>
        <row r="133">
          <cell r="F133" t="str">
            <v>CAE_GR.EUROGEN</v>
          </cell>
          <cell r="G133">
            <v>475.49</v>
          </cell>
          <cell r="H133">
            <v>0.06</v>
          </cell>
          <cell r="I133">
            <v>0.06</v>
          </cell>
          <cell r="J133">
            <v>-10.43</v>
          </cell>
          <cell r="K133">
            <v>0.06</v>
          </cell>
          <cell r="L133">
            <v>0.06</v>
          </cell>
          <cell r="M133">
            <v>0.06</v>
          </cell>
          <cell r="O133">
            <v>278</v>
          </cell>
          <cell r="S133">
            <v>-10.43</v>
          </cell>
          <cell r="AN133">
            <v>278</v>
          </cell>
        </row>
        <row r="134">
          <cell r="F134" t="str">
            <v>CAE_GR.INTERPW</v>
          </cell>
          <cell r="G134">
            <v>2222</v>
          </cell>
          <cell r="H134">
            <v>2222</v>
          </cell>
          <cell r="I134">
            <v>2260.25</v>
          </cell>
          <cell r="J134">
            <v>2463.5100000000002</v>
          </cell>
          <cell r="K134">
            <v>6945.76</v>
          </cell>
          <cell r="L134">
            <v>9208.4</v>
          </cell>
          <cell r="M134">
            <v>9208.4</v>
          </cell>
          <cell r="O134">
            <v>87.98</v>
          </cell>
          <cell r="S134">
            <v>-2.41</v>
          </cell>
          <cell r="AN134">
            <v>87.98</v>
          </cell>
        </row>
        <row r="135">
          <cell r="F135" t="str">
            <v>CAE_GR.VALGEN</v>
          </cell>
          <cell r="G135">
            <v>871.42</v>
          </cell>
          <cell r="H135">
            <v>44.62</v>
          </cell>
          <cell r="I135">
            <v>194.23</v>
          </cell>
          <cell r="J135">
            <v>52.6</v>
          </cell>
          <cell r="K135">
            <v>1162.8699999999999</v>
          </cell>
          <cell r="L135">
            <v>1307.52</v>
          </cell>
          <cell r="M135">
            <v>1318.65</v>
          </cell>
          <cell r="O135">
            <v>20.61</v>
          </cell>
          <cell r="S135">
            <v>59.56</v>
          </cell>
          <cell r="AI135">
            <v>8.31</v>
          </cell>
          <cell r="AN135">
            <v>28.92</v>
          </cell>
        </row>
        <row r="136">
          <cell r="F136" t="str">
            <v>CAE_TOT</v>
          </cell>
          <cell r="G136">
            <v>871.42</v>
          </cell>
          <cell r="H136">
            <v>0.04</v>
          </cell>
          <cell r="I136">
            <v>194.23</v>
          </cell>
          <cell r="J136">
            <v>52.6</v>
          </cell>
          <cell r="K136">
            <v>1162.8699999999999</v>
          </cell>
          <cell r="L136">
            <v>1307.52</v>
          </cell>
          <cell r="M136">
            <v>1318.65</v>
          </cell>
          <cell r="N136">
            <v>222.3</v>
          </cell>
          <cell r="O136">
            <v>2735.01</v>
          </cell>
          <cell r="S136">
            <v>1406.84</v>
          </cell>
          <cell r="T136">
            <v>242.84</v>
          </cell>
          <cell r="AF136">
            <v>0.09</v>
          </cell>
          <cell r="AG136">
            <v>141.03</v>
          </cell>
          <cell r="AI136">
            <v>8.31</v>
          </cell>
          <cell r="AK136">
            <v>660.69</v>
          </cell>
          <cell r="AL136">
            <v>141.03</v>
          </cell>
          <cell r="AN136">
            <v>3929.04</v>
          </cell>
        </row>
        <row r="137">
          <cell r="F137" t="str">
            <v>CAE_TZ</v>
          </cell>
          <cell r="G137">
            <v>83.88</v>
          </cell>
          <cell r="H137">
            <v>15.12</v>
          </cell>
          <cell r="I137">
            <v>15.91</v>
          </cell>
          <cell r="J137">
            <v>8.36</v>
          </cell>
          <cell r="K137">
            <v>123.27</v>
          </cell>
          <cell r="L137">
            <v>136.63</v>
          </cell>
          <cell r="M137">
            <v>138.5</v>
          </cell>
          <cell r="O137">
            <v>301.01</v>
          </cell>
          <cell r="S137">
            <v>636.96</v>
          </cell>
          <cell r="T137">
            <v>218.64</v>
          </cell>
          <cell r="AG137">
            <v>141.03</v>
          </cell>
          <cell r="AK137">
            <v>660.69</v>
          </cell>
          <cell r="AL137">
            <v>141.03</v>
          </cell>
          <cell r="AN137">
            <v>1462.4</v>
          </cell>
        </row>
        <row r="138">
          <cell r="F138" t="str">
            <v>CAE_TZ.FES</v>
          </cell>
          <cell r="G138">
            <v>83.89</v>
          </cell>
          <cell r="H138">
            <v>15.13</v>
          </cell>
          <cell r="I138">
            <v>15.91</v>
          </cell>
          <cell r="J138">
            <v>8.42</v>
          </cell>
          <cell r="K138">
            <v>123.35</v>
          </cell>
          <cell r="L138">
            <v>136.71</v>
          </cell>
          <cell r="M138">
            <v>138.6</v>
          </cell>
          <cell r="S138">
            <v>1.86</v>
          </cell>
          <cell r="T138">
            <v>38.96</v>
          </cell>
          <cell r="AG138">
            <v>141.03</v>
          </cell>
          <cell r="AK138">
            <v>179.99</v>
          </cell>
          <cell r="AL138">
            <v>141.03</v>
          </cell>
          <cell r="AN138">
            <v>501.01</v>
          </cell>
        </row>
        <row r="139">
          <cell r="F139" t="str">
            <v>CAE_TZ.FN</v>
          </cell>
          <cell r="G139">
            <v>84.62</v>
          </cell>
          <cell r="H139">
            <v>16.5</v>
          </cell>
          <cell r="I139">
            <v>16.27</v>
          </cell>
          <cell r="J139">
            <v>8.3699999999999992</v>
          </cell>
          <cell r="K139">
            <v>125.76</v>
          </cell>
          <cell r="L139">
            <v>139.16999999999999</v>
          </cell>
          <cell r="M139">
            <v>141.16</v>
          </cell>
          <cell r="Q139">
            <v>-0.11</v>
          </cell>
          <cell r="S139">
            <v>5.38</v>
          </cell>
          <cell r="T139">
            <v>179.69</v>
          </cell>
          <cell r="AK139">
            <v>179.69</v>
          </cell>
          <cell r="AN139">
            <v>359.38</v>
          </cell>
        </row>
        <row r="140">
          <cell r="F140" t="str">
            <v>CAECR_GR</v>
          </cell>
          <cell r="G140">
            <v>83.89</v>
          </cell>
          <cell r="H140">
            <v>15.13</v>
          </cell>
          <cell r="I140">
            <v>15.91</v>
          </cell>
          <cell r="J140">
            <v>8.42</v>
          </cell>
          <cell r="K140">
            <v>123.35</v>
          </cell>
          <cell r="L140">
            <v>136.71</v>
          </cell>
          <cell r="M140">
            <v>138.6</v>
          </cell>
          <cell r="O140">
            <v>2434</v>
          </cell>
          <cell r="Q140">
            <v>-0.11</v>
          </cell>
          <cell r="S140">
            <v>5.38</v>
          </cell>
          <cell r="T140">
            <v>24.2</v>
          </cell>
          <cell r="AF140">
            <v>0.08</v>
          </cell>
          <cell r="AI140">
            <v>8.31</v>
          </cell>
          <cell r="AN140">
            <v>2466.59</v>
          </cell>
        </row>
        <row r="141">
          <cell r="F141" t="str">
            <v>CAECR_GR.CORPORATE</v>
          </cell>
          <cell r="G141">
            <v>84.62</v>
          </cell>
          <cell r="H141">
            <v>16.5</v>
          </cell>
          <cell r="I141">
            <v>16.28</v>
          </cell>
          <cell r="J141">
            <v>8.43</v>
          </cell>
          <cell r="K141">
            <v>125.83</v>
          </cell>
          <cell r="L141">
            <v>139.24</v>
          </cell>
          <cell r="M141">
            <v>141.22999999999999</v>
          </cell>
          <cell r="N141">
            <v>275.95</v>
          </cell>
          <cell r="O141">
            <v>243.26</v>
          </cell>
          <cell r="P141">
            <v>16.600000000000001</v>
          </cell>
          <cell r="Q141">
            <v>-136.9</v>
          </cell>
          <cell r="R141">
            <v>0.35</v>
          </cell>
          <cell r="S141">
            <v>2109.83</v>
          </cell>
          <cell r="AN141">
            <v>243.26</v>
          </cell>
        </row>
        <row r="142">
          <cell r="F142" t="str">
            <v>CAECR_GR.EL_GEN</v>
          </cell>
          <cell r="G142">
            <v>84.62</v>
          </cell>
          <cell r="H142">
            <v>16.5</v>
          </cell>
          <cell r="I142">
            <v>16.27</v>
          </cell>
          <cell r="J142">
            <v>8.3699999999999992</v>
          </cell>
          <cell r="K142">
            <v>125.76</v>
          </cell>
          <cell r="L142">
            <v>139.16999999999999</v>
          </cell>
          <cell r="M142">
            <v>141.16</v>
          </cell>
          <cell r="N142">
            <v>275.95</v>
          </cell>
          <cell r="O142">
            <v>208.13</v>
          </cell>
          <cell r="P142">
            <v>16.600000000000001</v>
          </cell>
          <cell r="Q142">
            <v>-136.9</v>
          </cell>
          <cell r="R142">
            <v>0.35</v>
          </cell>
          <cell r="S142">
            <v>2109.83</v>
          </cell>
          <cell r="AN142">
            <v>208.13</v>
          </cell>
        </row>
        <row r="143">
          <cell r="F143" t="str">
            <v>CAECR_GR.EN_DISTR</v>
          </cell>
          <cell r="G143">
            <v>30.88</v>
          </cell>
          <cell r="H143">
            <v>3.38</v>
          </cell>
          <cell r="I143">
            <v>4.3499999999999996</v>
          </cell>
          <cell r="J143">
            <v>1.85</v>
          </cell>
          <cell r="K143">
            <v>40.46</v>
          </cell>
          <cell r="L143">
            <v>43.83</v>
          </cell>
          <cell r="M143">
            <v>44.13</v>
          </cell>
          <cell r="N143">
            <v>279.47000000000003</v>
          </cell>
          <cell r="O143">
            <v>90.87</v>
          </cell>
          <cell r="P143">
            <v>17.489999999999998</v>
          </cell>
          <cell r="Q143">
            <v>-127.95</v>
          </cell>
          <cell r="R143">
            <v>0.35</v>
          </cell>
          <cell r="S143">
            <v>2229.63</v>
          </cell>
          <cell r="AF143">
            <v>0.08</v>
          </cell>
          <cell r="AN143">
            <v>0.08</v>
          </cell>
        </row>
        <row r="144">
          <cell r="F144" t="str">
            <v>CAECR_GR.EN_PROD</v>
          </cell>
          <cell r="G144">
            <v>1.96</v>
          </cell>
          <cell r="H144">
            <v>0.4</v>
          </cell>
          <cell r="I144">
            <v>0.37</v>
          </cell>
          <cell r="J144">
            <v>0.19</v>
          </cell>
          <cell r="K144">
            <v>2.92</v>
          </cell>
          <cell r="L144">
            <v>3.22</v>
          </cell>
          <cell r="M144">
            <v>3.27</v>
          </cell>
          <cell r="N144">
            <v>279.47000000000003</v>
          </cell>
          <cell r="O144">
            <v>1529.6</v>
          </cell>
          <cell r="P144">
            <v>17.489999999999998</v>
          </cell>
          <cell r="Q144">
            <v>-127.95</v>
          </cell>
          <cell r="R144">
            <v>0.35</v>
          </cell>
          <cell r="S144">
            <v>2229.63</v>
          </cell>
          <cell r="T144">
            <v>24.2</v>
          </cell>
          <cell r="AN144">
            <v>1553.8</v>
          </cell>
        </row>
        <row r="145">
          <cell r="F145" t="str">
            <v>CAECR_GR.ERGA</v>
          </cell>
          <cell r="G145">
            <v>129.71</v>
          </cell>
          <cell r="H145">
            <v>0.02</v>
          </cell>
          <cell r="I145">
            <v>0.02</v>
          </cell>
          <cell r="J145">
            <v>0.01</v>
          </cell>
          <cell r="K145">
            <v>0.03</v>
          </cell>
          <cell r="L145">
            <v>0.03</v>
          </cell>
          <cell r="M145">
            <v>0.03</v>
          </cell>
          <cell r="N145">
            <v>661.65</v>
          </cell>
          <cell r="O145">
            <v>66.430000000000007</v>
          </cell>
          <cell r="P145">
            <v>-28.19</v>
          </cell>
          <cell r="Q145">
            <v>139.25</v>
          </cell>
          <cell r="R145">
            <v>-0.36</v>
          </cell>
          <cell r="S145">
            <v>2611.88</v>
          </cell>
          <cell r="AN145">
            <v>66.430000000000007</v>
          </cell>
        </row>
        <row r="146">
          <cell r="F146" t="str">
            <v>CAECR_GR.EUROGEN</v>
          </cell>
          <cell r="G146">
            <v>8.1</v>
          </cell>
          <cell r="H146">
            <v>0.83</v>
          </cell>
          <cell r="I146">
            <v>1.51</v>
          </cell>
          <cell r="J146">
            <v>0.48</v>
          </cell>
          <cell r="K146">
            <v>10.92</v>
          </cell>
          <cell r="L146">
            <v>12.48</v>
          </cell>
          <cell r="M146">
            <v>12.48</v>
          </cell>
          <cell r="N146">
            <v>661.65</v>
          </cell>
          <cell r="O146">
            <v>278</v>
          </cell>
          <cell r="P146">
            <v>-28.19</v>
          </cell>
          <cell r="Q146">
            <v>139.25</v>
          </cell>
          <cell r="R146">
            <v>-0.36</v>
          </cell>
          <cell r="S146">
            <v>2611.88</v>
          </cell>
          <cell r="AN146">
            <v>278</v>
          </cell>
        </row>
        <row r="147">
          <cell r="F147" t="str">
            <v>CAECR_GR.INTERPW</v>
          </cell>
          <cell r="G147">
            <v>0.01</v>
          </cell>
          <cell r="H147">
            <v>0.01</v>
          </cell>
          <cell r="I147">
            <v>24.68</v>
          </cell>
          <cell r="J147">
            <v>12.57</v>
          </cell>
          <cell r="K147">
            <v>0.01</v>
          </cell>
          <cell r="L147">
            <v>0.01</v>
          </cell>
          <cell r="M147">
            <v>0.01</v>
          </cell>
          <cell r="N147">
            <v>927.58</v>
          </cell>
          <cell r="O147">
            <v>87.98</v>
          </cell>
          <cell r="P147">
            <v>-11.6</v>
          </cell>
          <cell r="S147">
            <v>4668.1400000000003</v>
          </cell>
          <cell r="AN147">
            <v>87.98</v>
          </cell>
        </row>
        <row r="148">
          <cell r="F148" t="str">
            <v>CAECR_GR.VALGEN</v>
          </cell>
          <cell r="G148">
            <v>0.2</v>
          </cell>
          <cell r="H148">
            <v>0.01</v>
          </cell>
          <cell r="I148">
            <v>0.04</v>
          </cell>
          <cell r="J148">
            <v>0.01</v>
          </cell>
          <cell r="K148">
            <v>0.26</v>
          </cell>
          <cell r="L148">
            <v>0.27</v>
          </cell>
          <cell r="M148">
            <v>0.27</v>
          </cell>
          <cell r="N148">
            <v>927.58</v>
          </cell>
          <cell r="O148">
            <v>20.61</v>
          </cell>
          <cell r="P148">
            <v>-11.6</v>
          </cell>
          <cell r="S148">
            <v>4668.1400000000003</v>
          </cell>
          <cell r="AI148">
            <v>8.31</v>
          </cell>
          <cell r="AN148">
            <v>28.92</v>
          </cell>
        </row>
        <row r="149">
          <cell r="F149" t="str">
            <v>CAETOT_EB</v>
          </cell>
          <cell r="G149">
            <v>1.65</v>
          </cell>
          <cell r="H149">
            <v>0.04</v>
          </cell>
          <cell r="I149">
            <v>0.33</v>
          </cell>
          <cell r="J149">
            <v>0.35</v>
          </cell>
          <cell r="K149">
            <v>2.33</v>
          </cell>
          <cell r="L149">
            <v>2.58</v>
          </cell>
          <cell r="M149">
            <v>2.58</v>
          </cell>
          <cell r="N149">
            <v>3.51</v>
          </cell>
          <cell r="O149">
            <v>2735.01</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CAEUI_GR</v>
          </cell>
          <cell r="G150">
            <v>132.4</v>
          </cell>
          <cell r="H150">
            <v>0.04</v>
          </cell>
          <cell r="I150">
            <v>0.01</v>
          </cell>
          <cell r="J150">
            <v>0.01</v>
          </cell>
          <cell r="K150">
            <v>0.01</v>
          </cell>
          <cell r="L150">
            <v>0.01</v>
          </cell>
          <cell r="M150">
            <v>0.01</v>
          </cell>
          <cell r="N150">
            <v>3.51</v>
          </cell>
          <cell r="O150">
            <v>0.43</v>
          </cell>
          <cell r="P150">
            <v>0.89</v>
          </cell>
          <cell r="Q150">
            <v>8.9499999999999993</v>
          </cell>
          <cell r="S150">
            <v>119.79</v>
          </cell>
          <cell r="AF150">
            <v>0.01</v>
          </cell>
          <cell r="AN150">
            <v>0.05</v>
          </cell>
        </row>
        <row r="151">
          <cell r="F151" t="str">
            <v>CAEUI_GR.EN_DISTR</v>
          </cell>
          <cell r="G151">
            <v>4.0999999999999996</v>
          </cell>
          <cell r="H151">
            <v>0.04</v>
          </cell>
          <cell r="I151">
            <v>2.14</v>
          </cell>
          <cell r="J151">
            <v>0.01</v>
          </cell>
          <cell r="K151">
            <v>4.0999999999999996</v>
          </cell>
          <cell r="L151">
            <v>4.0999999999999996</v>
          </cell>
          <cell r="M151">
            <v>4.0999999999999996</v>
          </cell>
          <cell r="N151">
            <v>1.07</v>
          </cell>
          <cell r="O151">
            <v>1.36</v>
          </cell>
          <cell r="P151">
            <v>0.15</v>
          </cell>
          <cell r="S151">
            <v>14.9</v>
          </cell>
          <cell r="AF151">
            <v>0.01</v>
          </cell>
          <cell r="AN151">
            <v>0.05</v>
          </cell>
        </row>
        <row r="152">
          <cell r="F152" t="str">
            <v>CAFM_ESE_GR</v>
          </cell>
          <cell r="G152">
            <v>0.01</v>
          </cell>
          <cell r="H152">
            <v>0.49</v>
          </cell>
          <cell r="I152">
            <v>0.06</v>
          </cell>
          <cell r="J152">
            <v>0.06</v>
          </cell>
          <cell r="K152">
            <v>0.61</v>
          </cell>
          <cell r="L152">
            <v>0.62</v>
          </cell>
          <cell r="M152">
            <v>0.62</v>
          </cell>
          <cell r="N152">
            <v>1.07</v>
          </cell>
          <cell r="O152">
            <v>1.36</v>
          </cell>
          <cell r="P152">
            <v>0.15</v>
          </cell>
          <cell r="S152">
            <v>14.83</v>
          </cell>
          <cell r="AF152">
            <v>0.01</v>
          </cell>
          <cell r="AH152">
            <v>0.11</v>
          </cell>
          <cell r="AN152">
            <v>0.12</v>
          </cell>
        </row>
        <row r="153">
          <cell r="F153" t="str">
            <v>CAFM_ESE_GR.EN_DISTR</v>
          </cell>
          <cell r="G153">
            <v>4.08</v>
          </cell>
          <cell r="H153">
            <v>0.83</v>
          </cell>
          <cell r="I153">
            <v>0.82</v>
          </cell>
          <cell r="J153">
            <v>0.44</v>
          </cell>
          <cell r="K153">
            <v>6.17</v>
          </cell>
          <cell r="L153">
            <v>6.82</v>
          </cell>
          <cell r="M153">
            <v>7.06</v>
          </cell>
          <cell r="S153">
            <v>7.0000000000000007E-2</v>
          </cell>
          <cell r="AF153">
            <v>0.01</v>
          </cell>
          <cell r="AH153">
            <v>0.01</v>
          </cell>
          <cell r="AN153">
            <v>0.02</v>
          </cell>
        </row>
        <row r="154">
          <cell r="F154" t="str">
            <v>CAFM_ESE_GR.EN_PROD</v>
          </cell>
          <cell r="G154">
            <v>0.01</v>
          </cell>
          <cell r="H154">
            <v>0.01</v>
          </cell>
          <cell r="I154">
            <v>2.29</v>
          </cell>
          <cell r="J154">
            <v>0.11</v>
          </cell>
          <cell r="K154">
            <v>0.01</v>
          </cell>
          <cell r="L154">
            <v>0.01</v>
          </cell>
          <cell r="M154">
            <v>0.01</v>
          </cell>
          <cell r="S154">
            <v>1.39</v>
          </cell>
          <cell r="AH154">
            <v>0.1</v>
          </cell>
          <cell r="AN154">
            <v>0.1</v>
          </cell>
        </row>
        <row r="155">
          <cell r="F155" t="str">
            <v>CAFM_GR_TOT</v>
          </cell>
          <cell r="G155">
            <v>0.63</v>
          </cell>
          <cell r="H155">
            <v>0.63</v>
          </cell>
          <cell r="I155">
            <v>138.85</v>
          </cell>
          <cell r="J155">
            <v>0.09</v>
          </cell>
          <cell r="K155">
            <v>0.72</v>
          </cell>
          <cell r="L155">
            <v>0.72</v>
          </cell>
          <cell r="M155">
            <v>0.72</v>
          </cell>
          <cell r="N155">
            <v>265.92</v>
          </cell>
          <cell r="O155">
            <v>87.2</v>
          </cell>
          <cell r="P155">
            <v>16.59</v>
          </cell>
          <cell r="Q155">
            <v>-139.25</v>
          </cell>
          <cell r="R155">
            <v>0.36</v>
          </cell>
          <cell r="S155">
            <v>2056.2399999999998</v>
          </cell>
          <cell r="AF155">
            <v>0.01</v>
          </cell>
          <cell r="AH155">
            <v>0.11</v>
          </cell>
          <cell r="AN155">
            <v>0.12</v>
          </cell>
        </row>
        <row r="156">
          <cell r="F156" t="str">
            <v>CAFM_GR_TOT.EN_DISTR</v>
          </cell>
          <cell r="G156">
            <v>1.58</v>
          </cell>
          <cell r="H156">
            <v>0.74</v>
          </cell>
          <cell r="I156">
            <v>0.4</v>
          </cell>
          <cell r="J156">
            <v>0.06</v>
          </cell>
          <cell r="K156">
            <v>2.78</v>
          </cell>
          <cell r="L156">
            <v>3.15</v>
          </cell>
          <cell r="M156">
            <v>3.17</v>
          </cell>
          <cell r="N156">
            <v>265.92</v>
          </cell>
          <cell r="O156">
            <v>87.2</v>
          </cell>
          <cell r="P156">
            <v>16.59</v>
          </cell>
          <cell r="Q156">
            <v>-139.25</v>
          </cell>
          <cell r="R156">
            <v>0.36</v>
          </cell>
          <cell r="S156">
            <v>2056.2399999999998</v>
          </cell>
          <cell r="AF156">
            <v>0.01</v>
          </cell>
          <cell r="AH156">
            <v>0.01</v>
          </cell>
          <cell r="AN156">
            <v>0.02</v>
          </cell>
        </row>
        <row r="157">
          <cell r="F157" t="str">
            <v>CAFM_GR_TOT.EN_PROD</v>
          </cell>
          <cell r="G157">
            <v>0.23</v>
          </cell>
          <cell r="H157">
            <v>0.08</v>
          </cell>
          <cell r="I157">
            <v>0.03</v>
          </cell>
          <cell r="J157">
            <v>0.03</v>
          </cell>
          <cell r="K157">
            <v>0.34</v>
          </cell>
          <cell r="L157">
            <v>0.34</v>
          </cell>
          <cell r="M157">
            <v>0.34</v>
          </cell>
          <cell r="N157">
            <v>36.65</v>
          </cell>
          <cell r="O157">
            <v>21.12</v>
          </cell>
          <cell r="P157">
            <v>5.27</v>
          </cell>
          <cell r="Q157">
            <v>5.9</v>
          </cell>
          <cell r="R157">
            <v>0.01</v>
          </cell>
          <cell r="S157">
            <v>365.91</v>
          </cell>
          <cell r="AH157">
            <v>0.1</v>
          </cell>
          <cell r="AN157">
            <v>0.1</v>
          </cell>
        </row>
        <row r="158">
          <cell r="F158" t="str">
            <v>CAFM_TOT</v>
          </cell>
          <cell r="G158">
            <v>-0.03</v>
          </cell>
          <cell r="H158">
            <v>0.53</v>
          </cell>
          <cell r="I158">
            <v>0.12</v>
          </cell>
          <cell r="J158">
            <v>0.01</v>
          </cell>
          <cell r="K158">
            <v>0.37</v>
          </cell>
          <cell r="L158">
            <v>-0.02</v>
          </cell>
          <cell r="M158">
            <v>-0.02</v>
          </cell>
          <cell r="N158">
            <v>0.99</v>
          </cell>
          <cell r="O158">
            <v>4.4800000000000004</v>
          </cell>
          <cell r="P158">
            <v>326</v>
          </cell>
          <cell r="Q158">
            <v>0.05</v>
          </cell>
          <cell r="R158">
            <v>37.24</v>
          </cell>
          <cell r="S158">
            <v>4.45</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CAFM_TOT.ESERCIZIO</v>
          </cell>
          <cell r="G159">
            <v>8.3699999999999992</v>
          </cell>
          <cell r="H159">
            <v>0.53</v>
          </cell>
          <cell r="I159">
            <v>0.12</v>
          </cell>
          <cell r="J159">
            <v>0.01</v>
          </cell>
          <cell r="K159">
            <v>0.37</v>
          </cell>
          <cell r="L159">
            <v>9.5299999999999994</v>
          </cell>
          <cell r="M159">
            <v>9.5299999999999994</v>
          </cell>
          <cell r="N159">
            <v>0.99</v>
          </cell>
          <cell r="O159">
            <v>4.28</v>
          </cell>
          <cell r="P159">
            <v>326</v>
          </cell>
          <cell r="Q159">
            <v>0.05</v>
          </cell>
          <cell r="R159">
            <v>22.7</v>
          </cell>
          <cell r="S159">
            <v>4.45</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CAFM_TOT.LIC</v>
          </cell>
          <cell r="G160">
            <v>30.88</v>
          </cell>
          <cell r="H160">
            <v>3.38</v>
          </cell>
          <cell r="I160">
            <v>4.3499999999999996</v>
          </cell>
          <cell r="J160">
            <v>1.85</v>
          </cell>
          <cell r="K160">
            <v>40.46</v>
          </cell>
          <cell r="L160">
            <v>43.83</v>
          </cell>
          <cell r="M160">
            <v>44.13</v>
          </cell>
          <cell r="N160">
            <v>1124.29</v>
          </cell>
          <cell r="O160">
            <v>0.21</v>
          </cell>
          <cell r="P160">
            <v>306.95999999999998</v>
          </cell>
          <cell r="Q160">
            <v>264.05</v>
          </cell>
          <cell r="R160">
            <v>14.54</v>
          </cell>
          <cell r="S160">
            <v>14957.77</v>
          </cell>
          <cell r="AH160">
            <v>0.23</v>
          </cell>
          <cell r="AI160">
            <v>0.18</v>
          </cell>
          <cell r="AN160">
            <v>15.16</v>
          </cell>
        </row>
        <row r="161">
          <cell r="F161" t="str">
            <v>CAFM_TZ</v>
          </cell>
          <cell r="G161">
            <v>1.96</v>
          </cell>
          <cell r="H161">
            <v>0.53</v>
          </cell>
          <cell r="I161">
            <v>0.12</v>
          </cell>
          <cell r="J161">
            <v>0.01</v>
          </cell>
          <cell r="K161">
            <v>0.37</v>
          </cell>
          <cell r="L161">
            <v>3.22</v>
          </cell>
          <cell r="M161">
            <v>3.27</v>
          </cell>
          <cell r="N161">
            <v>0.99</v>
          </cell>
          <cell r="O161">
            <v>4.4800000000000004</v>
          </cell>
          <cell r="P161">
            <v>306.95999999999998</v>
          </cell>
          <cell r="Q161">
            <v>0.05</v>
          </cell>
          <cell r="R161">
            <v>37.24</v>
          </cell>
          <cell r="S161">
            <v>4.45</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CAFM_TZ.ESERCIZIO</v>
          </cell>
          <cell r="G162">
            <v>0.39</v>
          </cell>
          <cell r="H162">
            <v>0.53</v>
          </cell>
          <cell r="I162">
            <v>0.12</v>
          </cell>
          <cell r="J162">
            <v>0.01</v>
          </cell>
          <cell r="K162">
            <v>0.37</v>
          </cell>
          <cell r="L162">
            <v>0.03</v>
          </cell>
          <cell r="M162">
            <v>0.03</v>
          </cell>
          <cell r="N162">
            <v>0.99</v>
          </cell>
          <cell r="O162">
            <v>4.28</v>
          </cell>
          <cell r="P162">
            <v>0.08</v>
          </cell>
          <cell r="Q162">
            <v>0.05</v>
          </cell>
          <cell r="R162">
            <v>22.7</v>
          </cell>
          <cell r="S162">
            <v>4.45</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CAFM_TZ.LIC</v>
          </cell>
          <cell r="G163">
            <v>8.1</v>
          </cell>
          <cell r="H163">
            <v>0.83</v>
          </cell>
          <cell r="I163">
            <v>1.51</v>
          </cell>
          <cell r="J163">
            <v>0.48</v>
          </cell>
          <cell r="K163">
            <v>10.92</v>
          </cell>
          <cell r="L163">
            <v>12.48</v>
          </cell>
          <cell r="M163">
            <v>12.48</v>
          </cell>
          <cell r="N163">
            <v>2.4500000000000002</v>
          </cell>
          <cell r="O163">
            <v>0.21</v>
          </cell>
          <cell r="P163">
            <v>0.08</v>
          </cell>
          <cell r="Q163">
            <v>1.04</v>
          </cell>
          <cell r="R163">
            <v>14.54</v>
          </cell>
          <cell r="S163">
            <v>26.53</v>
          </cell>
          <cell r="AH163">
            <v>0.23</v>
          </cell>
          <cell r="AI163">
            <v>0.18</v>
          </cell>
          <cell r="AN163">
            <v>15.16</v>
          </cell>
        </row>
        <row r="164">
          <cell r="F164" t="str">
            <v>CALTRI_ACC</v>
          </cell>
          <cell r="G164">
            <v>0.01</v>
          </cell>
          <cell r="H164">
            <v>0.01</v>
          </cell>
          <cell r="I164">
            <v>11.9</v>
          </cell>
          <cell r="J164">
            <v>1.43</v>
          </cell>
          <cell r="K164">
            <v>0.51</v>
          </cell>
          <cell r="L164">
            <v>0.01</v>
          </cell>
          <cell r="M164">
            <v>0.01</v>
          </cell>
          <cell r="N164">
            <v>10.79</v>
          </cell>
          <cell r="O164">
            <v>2.79</v>
          </cell>
          <cell r="P164">
            <v>2.2799999999999998</v>
          </cell>
          <cell r="Q164">
            <v>0.03</v>
          </cell>
          <cell r="R164">
            <v>1.08</v>
          </cell>
          <cell r="S164">
            <v>0.77</v>
          </cell>
          <cell r="U164">
            <v>7.0000000000000007E-2</v>
          </cell>
          <cell r="V164">
            <v>0.5</v>
          </cell>
          <cell r="X164">
            <v>0.04</v>
          </cell>
          <cell r="AC164">
            <v>0.04</v>
          </cell>
          <cell r="AH164">
            <v>0.75</v>
          </cell>
          <cell r="AK164">
            <v>11.08</v>
          </cell>
          <cell r="AL164">
            <v>0.51</v>
          </cell>
          <cell r="AM164">
            <v>5.07</v>
          </cell>
          <cell r="AN164">
            <v>23.24</v>
          </cell>
        </row>
        <row r="165">
          <cell r="F165" t="str">
            <v>CAM_MA</v>
          </cell>
          <cell r="G165">
            <v>0.2</v>
          </cell>
          <cell r="H165">
            <v>0.01</v>
          </cell>
          <cell r="I165">
            <v>0.04</v>
          </cell>
          <cell r="J165">
            <v>0.01</v>
          </cell>
          <cell r="K165">
            <v>0.26</v>
          </cell>
          <cell r="L165">
            <v>0.27</v>
          </cell>
          <cell r="M165">
            <v>0.27</v>
          </cell>
          <cell r="N165">
            <v>10.79</v>
          </cell>
          <cell r="O165">
            <v>7.54</v>
          </cell>
          <cell r="P165">
            <v>2.2799999999999998</v>
          </cell>
          <cell r="Q165">
            <v>1.19</v>
          </cell>
          <cell r="R165">
            <v>0.01</v>
          </cell>
          <cell r="S165">
            <v>0.03</v>
          </cell>
          <cell r="W165">
            <v>0.03</v>
          </cell>
          <cell r="AC165">
            <v>4.47</v>
          </cell>
          <cell r="AK165">
            <v>4.53</v>
          </cell>
          <cell r="AN165">
            <v>9.06</v>
          </cell>
        </row>
        <row r="166">
          <cell r="F166" t="str">
            <v>CAM_MA.ESERCIZIO</v>
          </cell>
          <cell r="G166">
            <v>1.65</v>
          </cell>
          <cell r="H166">
            <v>1.65</v>
          </cell>
          <cell r="I166">
            <v>0.33</v>
          </cell>
          <cell r="J166">
            <v>0.35</v>
          </cell>
          <cell r="K166">
            <v>2.33</v>
          </cell>
          <cell r="L166">
            <v>2.58</v>
          </cell>
          <cell r="M166">
            <v>2.58</v>
          </cell>
          <cell r="S166">
            <v>0.03</v>
          </cell>
          <cell r="W166">
            <v>0.03</v>
          </cell>
          <cell r="AC166">
            <v>4.47</v>
          </cell>
          <cell r="AK166">
            <v>4.53</v>
          </cell>
          <cell r="AN166">
            <v>9.06</v>
          </cell>
        </row>
        <row r="167">
          <cell r="F167" t="str">
            <v>CAMM_ACC_TOT</v>
          </cell>
          <cell r="G167">
            <v>0.04</v>
          </cell>
          <cell r="H167">
            <v>1.1200000000000001</v>
          </cell>
          <cell r="I167">
            <v>1.56</v>
          </cell>
          <cell r="J167">
            <v>0.01</v>
          </cell>
          <cell r="K167">
            <v>0.92</v>
          </cell>
          <cell r="L167">
            <v>0.66</v>
          </cell>
          <cell r="M167">
            <v>0.01</v>
          </cell>
          <cell r="N167">
            <v>27.43</v>
          </cell>
          <cell r="O167">
            <v>259.5</v>
          </cell>
          <cell r="P167">
            <v>0.02</v>
          </cell>
          <cell r="Q167">
            <v>0.21</v>
          </cell>
          <cell r="R167">
            <v>1.34</v>
          </cell>
          <cell r="S167">
            <v>152.11000000000001</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CAMM_AGG</v>
          </cell>
          <cell r="G168">
            <v>4.0999999999999996</v>
          </cell>
          <cell r="H168">
            <v>0.26</v>
          </cell>
          <cell r="I168">
            <v>0.34</v>
          </cell>
          <cell r="J168">
            <v>0.64</v>
          </cell>
          <cell r="K168">
            <v>1.1200000000000001</v>
          </cell>
          <cell r="L168">
            <v>4.0999999999999996</v>
          </cell>
          <cell r="M168">
            <v>4.0999999999999996</v>
          </cell>
          <cell r="N168">
            <v>2.99</v>
          </cell>
          <cell r="O168">
            <v>46.16</v>
          </cell>
          <cell r="P168">
            <v>0.08</v>
          </cell>
          <cell r="S168">
            <v>35.93</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CAMM_AGG.ANTIC</v>
          </cell>
          <cell r="G169">
            <v>0.01</v>
          </cell>
          <cell r="H169">
            <v>0.49</v>
          </cell>
          <cell r="I169">
            <v>0.06</v>
          </cell>
          <cell r="J169">
            <v>0.06</v>
          </cell>
          <cell r="K169">
            <v>0.61</v>
          </cell>
          <cell r="L169">
            <v>0.62</v>
          </cell>
          <cell r="M169">
            <v>0.62</v>
          </cell>
          <cell r="N169">
            <v>118.49</v>
          </cell>
          <cell r="O169">
            <v>48.7</v>
          </cell>
          <cell r="S169">
            <v>759.06</v>
          </cell>
          <cell r="AE169">
            <v>0.01</v>
          </cell>
          <cell r="AK169">
            <v>0.01</v>
          </cell>
          <cell r="AL169">
            <v>0.01</v>
          </cell>
          <cell r="AN169">
            <v>0.03</v>
          </cell>
        </row>
        <row r="170">
          <cell r="F170" t="str">
            <v>CAMM_AGG.CONTR_ALLACC</v>
          </cell>
          <cell r="G170">
            <v>4.08</v>
          </cell>
          <cell r="H170">
            <v>0.83</v>
          </cell>
          <cell r="I170">
            <v>0.82</v>
          </cell>
          <cell r="J170">
            <v>0.44</v>
          </cell>
          <cell r="K170">
            <v>6.17</v>
          </cell>
          <cell r="L170">
            <v>6.82</v>
          </cell>
          <cell r="M170">
            <v>7.06</v>
          </cell>
          <cell r="N170">
            <v>128.19</v>
          </cell>
          <cell r="O170">
            <v>-13.71</v>
          </cell>
          <cell r="S170">
            <v>777.58</v>
          </cell>
          <cell r="AF170">
            <v>-0.49</v>
          </cell>
          <cell r="AI170">
            <v>0.04</v>
          </cell>
          <cell r="AK170">
            <v>-14.16</v>
          </cell>
          <cell r="AN170">
            <v>-28.32</v>
          </cell>
        </row>
        <row r="171">
          <cell r="F171" t="str">
            <v>CAMM_AGG.ECCED</v>
          </cell>
          <cell r="G171">
            <v>0.01</v>
          </cell>
          <cell r="H171">
            <v>0.01</v>
          </cell>
          <cell r="I171">
            <v>0.34</v>
          </cell>
          <cell r="J171">
            <v>-40.020000000000003</v>
          </cell>
          <cell r="K171">
            <v>-0.02</v>
          </cell>
          <cell r="L171">
            <v>0.01</v>
          </cell>
          <cell r="M171">
            <v>0.01</v>
          </cell>
          <cell r="N171">
            <v>0.75</v>
          </cell>
          <cell r="O171">
            <v>2.38</v>
          </cell>
          <cell r="S171">
            <v>35.93</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CAMM_AGG.FPE</v>
          </cell>
          <cell r="G172">
            <v>0.63</v>
          </cell>
          <cell r="H172">
            <v>0.26</v>
          </cell>
          <cell r="I172">
            <v>93.57</v>
          </cell>
          <cell r="J172">
            <v>0.09</v>
          </cell>
          <cell r="K172">
            <v>1.1399999999999999</v>
          </cell>
          <cell r="L172">
            <v>0.72</v>
          </cell>
          <cell r="M172">
            <v>0.72</v>
          </cell>
          <cell r="N172">
            <v>2.2400000000000002</v>
          </cell>
          <cell r="O172">
            <v>59.87</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CAMM_TOT</v>
          </cell>
          <cell r="G173">
            <v>1.58</v>
          </cell>
          <cell r="H173">
            <v>1.1200000000000001</v>
          </cell>
          <cell r="I173">
            <v>1.53</v>
          </cell>
          <cell r="J173">
            <v>0.01</v>
          </cell>
          <cell r="K173">
            <v>0.41</v>
          </cell>
          <cell r="L173">
            <v>0.66</v>
          </cell>
          <cell r="M173">
            <v>3.17</v>
          </cell>
          <cell r="N173">
            <v>27.43</v>
          </cell>
          <cell r="O173">
            <v>246.36</v>
          </cell>
          <cell r="P173">
            <v>0.02</v>
          </cell>
          <cell r="Q173">
            <v>0.18</v>
          </cell>
          <cell r="R173">
            <v>0.26</v>
          </cell>
          <cell r="S173">
            <v>151.34</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CAMMACCTOT_EB</v>
          </cell>
          <cell r="G174">
            <v>0.23</v>
          </cell>
          <cell r="H174">
            <v>1.1200000000000001</v>
          </cell>
          <cell r="I174">
            <v>1.56</v>
          </cell>
          <cell r="J174">
            <v>0.01</v>
          </cell>
          <cell r="K174">
            <v>0.92</v>
          </cell>
          <cell r="L174">
            <v>0.66</v>
          </cell>
          <cell r="M174">
            <v>0.34</v>
          </cell>
          <cell r="N174">
            <v>27.43</v>
          </cell>
          <cell r="O174">
            <v>259.5</v>
          </cell>
          <cell r="P174">
            <v>0.02</v>
          </cell>
          <cell r="Q174">
            <v>0.21</v>
          </cell>
          <cell r="R174">
            <v>1.34</v>
          </cell>
          <cell r="S174">
            <v>152.11000000000001</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CAMMET_IMM</v>
          </cell>
          <cell r="G175">
            <v>-0.03</v>
          </cell>
          <cell r="H175">
            <v>0.02</v>
          </cell>
          <cell r="I175">
            <v>0.53</v>
          </cell>
          <cell r="J175">
            <v>0.01</v>
          </cell>
          <cell r="K175">
            <v>0.04</v>
          </cell>
          <cell r="L175">
            <v>0.04</v>
          </cell>
          <cell r="M175">
            <v>-0.02</v>
          </cell>
          <cell r="N175">
            <v>1.07</v>
          </cell>
          <cell r="O175">
            <v>1.06</v>
          </cell>
          <cell r="P175">
            <v>0.01</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CAMMET_IMM_TOT</v>
          </cell>
          <cell r="G176">
            <v>8.3699999999999992</v>
          </cell>
          <cell r="H176">
            <v>0.09</v>
          </cell>
          <cell r="I176">
            <v>0.53</v>
          </cell>
          <cell r="J176">
            <v>0.01</v>
          </cell>
          <cell r="K176">
            <v>0.24</v>
          </cell>
          <cell r="L176">
            <v>0.04</v>
          </cell>
          <cell r="M176">
            <v>9.5299999999999994</v>
          </cell>
          <cell r="N176">
            <v>0.4</v>
          </cell>
          <cell r="O176">
            <v>11.63</v>
          </cell>
          <cell r="P176">
            <v>0.02</v>
          </cell>
          <cell r="Q176">
            <v>0.08</v>
          </cell>
          <cell r="R176">
            <v>0.25</v>
          </cell>
          <cell r="S176">
            <v>2.61</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CAMMET_MAT</v>
          </cell>
          <cell r="G177">
            <v>39.520000000000003</v>
          </cell>
          <cell r="H177">
            <v>1.03</v>
          </cell>
          <cell r="I177">
            <v>1</v>
          </cell>
          <cell r="J177">
            <v>0.01</v>
          </cell>
          <cell r="K177">
            <v>0.17</v>
          </cell>
          <cell r="L177">
            <v>0.61</v>
          </cell>
          <cell r="M177">
            <v>60.12</v>
          </cell>
          <cell r="N177">
            <v>27.04</v>
          </cell>
          <cell r="O177">
            <v>234.73</v>
          </cell>
          <cell r="Q177">
            <v>0.1</v>
          </cell>
          <cell r="R177">
            <v>0.01</v>
          </cell>
          <cell r="S177">
            <v>148.72999999999999</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CAMMET_MAT.ALLACC</v>
          </cell>
          <cell r="G178">
            <v>39.520000000000003</v>
          </cell>
          <cell r="H178">
            <v>5.01</v>
          </cell>
          <cell r="I178">
            <v>5.89</v>
          </cell>
          <cell r="J178">
            <v>3.66</v>
          </cell>
          <cell r="K178">
            <v>54.08</v>
          </cell>
          <cell r="L178">
            <v>59.04</v>
          </cell>
          <cell r="M178">
            <v>60.08</v>
          </cell>
          <cell r="N178">
            <v>281.04000000000002</v>
          </cell>
          <cell r="O178">
            <v>13.71</v>
          </cell>
          <cell r="P178">
            <v>19.29</v>
          </cell>
          <cell r="Q178">
            <v>6.94</v>
          </cell>
          <cell r="R178">
            <v>0.01</v>
          </cell>
          <cell r="S178">
            <v>3169.88</v>
          </cell>
          <cell r="AF178">
            <v>-0.81</v>
          </cell>
          <cell r="AI178">
            <v>-0.04</v>
          </cell>
          <cell r="AK178">
            <v>12.86</v>
          </cell>
          <cell r="AN178">
            <v>25.72</v>
          </cell>
        </row>
        <row r="179">
          <cell r="F179" t="str">
            <v>CAMMET_MAT.MATERIALI</v>
          </cell>
          <cell r="G179">
            <v>6.33</v>
          </cell>
          <cell r="H179">
            <v>1.03</v>
          </cell>
          <cell r="I179">
            <v>1</v>
          </cell>
          <cell r="J179">
            <v>0.01</v>
          </cell>
          <cell r="K179">
            <v>0.17</v>
          </cell>
          <cell r="L179">
            <v>0.61</v>
          </cell>
          <cell r="M179">
            <v>0.04</v>
          </cell>
          <cell r="N179">
            <v>27.04</v>
          </cell>
          <cell r="O179">
            <v>221.02</v>
          </cell>
          <cell r="P179">
            <v>19.29</v>
          </cell>
          <cell r="Q179">
            <v>0.1</v>
          </cell>
          <cell r="R179">
            <v>0.01</v>
          </cell>
          <cell r="S179">
            <v>148.72999999999999</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CAMMTOT_EB</v>
          </cell>
          <cell r="G180">
            <v>8.64</v>
          </cell>
          <cell r="H180">
            <v>1.1200000000000001</v>
          </cell>
          <cell r="I180">
            <v>1.53</v>
          </cell>
          <cell r="J180">
            <v>0.01</v>
          </cell>
          <cell r="K180">
            <v>0.41</v>
          </cell>
          <cell r="L180">
            <v>0.66</v>
          </cell>
          <cell r="M180">
            <v>15.98</v>
          </cell>
          <cell r="N180">
            <v>27.43</v>
          </cell>
          <cell r="O180">
            <v>246.36</v>
          </cell>
          <cell r="P180">
            <v>0.02</v>
          </cell>
          <cell r="Q180">
            <v>0.18</v>
          </cell>
          <cell r="R180">
            <v>0.26</v>
          </cell>
          <cell r="S180">
            <v>151.34</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CANONI</v>
          </cell>
          <cell r="G181">
            <v>0.03</v>
          </cell>
          <cell r="H181">
            <v>1.63</v>
          </cell>
          <cell r="I181">
            <v>0.01</v>
          </cell>
          <cell r="J181">
            <v>1.81</v>
          </cell>
          <cell r="K181">
            <v>13.62</v>
          </cell>
          <cell r="L181">
            <v>15.21</v>
          </cell>
          <cell r="M181">
            <v>15.94</v>
          </cell>
          <cell r="N181">
            <v>2.2400000000000002</v>
          </cell>
          <cell r="O181">
            <v>5.48</v>
          </cell>
          <cell r="P181">
            <v>2.78</v>
          </cell>
          <cell r="Q181">
            <v>2.48</v>
          </cell>
          <cell r="S181">
            <v>11.37</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CANONI.ESERCIZIO</v>
          </cell>
          <cell r="G182">
            <v>0.03</v>
          </cell>
          <cell r="H182">
            <v>0.04</v>
          </cell>
          <cell r="I182">
            <v>0.01</v>
          </cell>
          <cell r="J182">
            <v>1.56</v>
          </cell>
          <cell r="K182">
            <v>0.04</v>
          </cell>
          <cell r="L182">
            <v>0.04</v>
          </cell>
          <cell r="M182">
            <v>0.04</v>
          </cell>
          <cell r="N182">
            <v>2.2400000000000002</v>
          </cell>
          <cell r="O182">
            <v>5.48</v>
          </cell>
          <cell r="P182">
            <v>2.97</v>
          </cell>
          <cell r="Q182">
            <v>2.63</v>
          </cell>
          <cell r="S182">
            <v>11.37</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CAP</v>
          </cell>
          <cell r="G183">
            <v>0.5</v>
          </cell>
          <cell r="H183">
            <v>8.83</v>
          </cell>
          <cell r="I183">
            <v>13.69</v>
          </cell>
          <cell r="J183">
            <v>0.78</v>
          </cell>
          <cell r="K183">
            <v>6262.63</v>
          </cell>
          <cell r="L183">
            <v>4.03</v>
          </cell>
          <cell r="M183">
            <v>6.2</v>
          </cell>
          <cell r="N183">
            <v>144.04</v>
          </cell>
          <cell r="O183">
            <v>6320.61</v>
          </cell>
          <cell r="P183">
            <v>25.82</v>
          </cell>
          <cell r="Q183">
            <v>9.6999999999999993</v>
          </cell>
          <cell r="R183">
            <v>132.16</v>
          </cell>
          <cell r="S183">
            <v>6678.92</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CAP.AM</v>
          </cell>
          <cell r="G184">
            <v>0.5</v>
          </cell>
          <cell r="H184">
            <v>185.21</v>
          </cell>
          <cell r="I184">
            <v>150.13</v>
          </cell>
          <cell r="J184">
            <v>64.92</v>
          </cell>
          <cell r="K184">
            <v>1567.03</v>
          </cell>
          <cell r="L184">
            <v>1762.1</v>
          </cell>
          <cell r="M184">
            <v>1763.5</v>
          </cell>
          <cell r="N184">
            <v>24.85</v>
          </cell>
          <cell r="O184">
            <v>12.69</v>
          </cell>
          <cell r="P184">
            <v>2.97</v>
          </cell>
          <cell r="Q184">
            <v>2.63</v>
          </cell>
          <cell r="R184">
            <v>0.36</v>
          </cell>
          <cell r="S184">
            <v>226.53</v>
          </cell>
          <cell r="AM184">
            <v>1131.03</v>
          </cell>
          <cell r="AN184">
            <v>1131.8900000000001</v>
          </cell>
        </row>
        <row r="185">
          <cell r="F185" t="str">
            <v>CAP.APE</v>
          </cell>
          <cell r="G185">
            <v>1282</v>
          </cell>
          <cell r="H185">
            <v>8.83</v>
          </cell>
          <cell r="I185">
            <v>13.69</v>
          </cell>
          <cell r="J185">
            <v>0.78</v>
          </cell>
          <cell r="K185">
            <v>6262.63</v>
          </cell>
          <cell r="L185">
            <v>4.03</v>
          </cell>
          <cell r="M185">
            <v>1956.67</v>
          </cell>
          <cell r="N185">
            <v>144.04</v>
          </cell>
          <cell r="O185">
            <v>6320.61</v>
          </cell>
          <cell r="P185">
            <v>25.82</v>
          </cell>
          <cell r="Q185">
            <v>9.6999999999999993</v>
          </cell>
          <cell r="R185">
            <v>131.80000000000001</v>
          </cell>
          <cell r="S185">
            <v>6678.92</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CAP.CHI</v>
          </cell>
          <cell r="G186">
            <v>0.5</v>
          </cell>
          <cell r="H186">
            <v>8.83</v>
          </cell>
          <cell r="I186">
            <v>13.69</v>
          </cell>
          <cell r="J186">
            <v>0.78</v>
          </cell>
          <cell r="K186">
            <v>6262.63</v>
          </cell>
          <cell r="L186">
            <v>4.03</v>
          </cell>
          <cell r="M186">
            <v>6.2</v>
          </cell>
          <cell r="N186">
            <v>144.04</v>
          </cell>
          <cell r="O186">
            <v>6320.61</v>
          </cell>
          <cell r="P186">
            <v>25.82</v>
          </cell>
          <cell r="Q186">
            <v>9.6999999999999993</v>
          </cell>
          <cell r="R186">
            <v>132.16</v>
          </cell>
          <cell r="S186">
            <v>6678.92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CAP.INCR</v>
          </cell>
          <cell r="G187">
            <v>-115.23</v>
          </cell>
          <cell r="H187">
            <v>-6.78</v>
          </cell>
          <cell r="I187">
            <v>-30.66</v>
          </cell>
          <cell r="J187">
            <v>-12.04</v>
          </cell>
          <cell r="K187">
            <v>-164.71</v>
          </cell>
          <cell r="L187">
            <v>-193.81</v>
          </cell>
          <cell r="M187">
            <v>6.2</v>
          </cell>
          <cell r="N187">
            <v>0.56000000000000005</v>
          </cell>
          <cell r="O187">
            <v>0.28000000000000003</v>
          </cell>
          <cell r="P187">
            <v>7.0000000000000007E-2</v>
          </cell>
          <cell r="S187">
            <v>5.92</v>
          </cell>
          <cell r="AD187">
            <v>0.03</v>
          </cell>
          <cell r="AN187">
            <v>6.23</v>
          </cell>
        </row>
        <row r="188">
          <cell r="F188" t="str">
            <v>CAP.STO</v>
          </cell>
          <cell r="G188">
            <v>0.5</v>
          </cell>
          <cell r="H188">
            <v>8.83</v>
          </cell>
          <cell r="I188">
            <v>13.69</v>
          </cell>
          <cell r="J188">
            <v>0.78</v>
          </cell>
          <cell r="K188">
            <v>6262.63</v>
          </cell>
          <cell r="L188">
            <v>4.03</v>
          </cell>
          <cell r="M188">
            <v>6.2</v>
          </cell>
          <cell r="N188">
            <v>144.04</v>
          </cell>
          <cell r="O188">
            <v>6320.61</v>
          </cell>
          <cell r="P188">
            <v>25.82</v>
          </cell>
          <cell r="Q188">
            <v>9.6999999999999993</v>
          </cell>
          <cell r="R188">
            <v>132.16</v>
          </cell>
          <cell r="S188">
            <v>6678.92</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CARBONET_GR</v>
          </cell>
          <cell r="G189">
            <v>979.89</v>
          </cell>
          <cell r="H189">
            <v>73.959999999999994</v>
          </cell>
          <cell r="I189">
            <v>147.22</v>
          </cell>
          <cell r="J189">
            <v>48.68</v>
          </cell>
          <cell r="K189">
            <v>1249.75</v>
          </cell>
          <cell r="L189">
            <v>1381.09</v>
          </cell>
          <cell r="M189">
            <v>1392.11</v>
          </cell>
          <cell r="N189">
            <v>2.29</v>
          </cell>
          <cell r="O189">
            <v>0.79</v>
          </cell>
          <cell r="P189">
            <v>16.329999999999998</v>
          </cell>
          <cell r="S189">
            <v>22.14</v>
          </cell>
          <cell r="AN189">
            <v>16.329999999999998</v>
          </cell>
        </row>
        <row r="190">
          <cell r="F190" t="str">
            <v>CARBONET_TOT</v>
          </cell>
          <cell r="G190">
            <v>72.33</v>
          </cell>
          <cell r="H190">
            <v>38.68</v>
          </cell>
          <cell r="I190">
            <v>3.98</v>
          </cell>
          <cell r="J190">
            <v>1.68</v>
          </cell>
          <cell r="K190">
            <v>116.67</v>
          </cell>
          <cell r="L190">
            <v>126.34</v>
          </cell>
          <cell r="M190">
            <v>127.04</v>
          </cell>
          <cell r="P190">
            <v>110.07</v>
          </cell>
          <cell r="S190">
            <v>0.01</v>
          </cell>
          <cell r="AK190">
            <v>93.74</v>
          </cell>
          <cell r="AN190">
            <v>203.81</v>
          </cell>
        </row>
        <row r="191">
          <cell r="F191" t="str">
            <v>CARBONET_TZ</v>
          </cell>
          <cell r="G191">
            <v>1.82</v>
          </cell>
          <cell r="H191">
            <v>0.87</v>
          </cell>
          <cell r="I191">
            <v>0.87</v>
          </cell>
          <cell r="J191">
            <v>-0.17</v>
          </cell>
          <cell r="K191">
            <v>2.52</v>
          </cell>
          <cell r="L191">
            <v>2.97</v>
          </cell>
          <cell r="M191">
            <v>3.08</v>
          </cell>
          <cell r="N191">
            <v>0.05</v>
          </cell>
          <cell r="O191">
            <v>0.01</v>
          </cell>
          <cell r="P191">
            <v>93.74</v>
          </cell>
          <cell r="S191">
            <v>0.47</v>
          </cell>
          <cell r="AK191">
            <v>93.74</v>
          </cell>
          <cell r="AN191">
            <v>187.48</v>
          </cell>
        </row>
        <row r="192">
          <cell r="F192" t="str">
            <v>CC_TOT</v>
          </cell>
          <cell r="G192">
            <v>6.19</v>
          </cell>
          <cell r="H192">
            <v>7.0000000000000007E-2</v>
          </cell>
          <cell r="I192">
            <v>15.05</v>
          </cell>
          <cell r="J192">
            <v>5.16</v>
          </cell>
          <cell r="K192">
            <v>20.21</v>
          </cell>
          <cell r="L192">
            <v>26.4</v>
          </cell>
          <cell r="M192">
            <v>26.43</v>
          </cell>
          <cell r="N192">
            <v>109.42</v>
          </cell>
          <cell r="O192">
            <v>0.46</v>
          </cell>
          <cell r="S192">
            <v>626.12</v>
          </cell>
          <cell r="Y192">
            <v>156.78</v>
          </cell>
          <cell r="AA192">
            <v>36.409999999999997</v>
          </cell>
          <cell r="AK192">
            <v>64.959999999999994</v>
          </cell>
          <cell r="AN192">
            <v>993.69</v>
          </cell>
        </row>
        <row r="193">
          <cell r="F193" t="str">
            <v>CCA_GR</v>
          </cell>
          <cell r="G193">
            <v>6.19</v>
          </cell>
          <cell r="H193">
            <v>8.4</v>
          </cell>
          <cell r="I193">
            <v>15.05</v>
          </cell>
          <cell r="J193">
            <v>5.16</v>
          </cell>
          <cell r="K193">
            <v>20.21</v>
          </cell>
          <cell r="L193">
            <v>26.4</v>
          </cell>
          <cell r="M193">
            <v>26.43</v>
          </cell>
          <cell r="N193">
            <v>99.18</v>
          </cell>
          <cell r="S193">
            <v>619.27</v>
          </cell>
          <cell r="Y193">
            <v>161.47</v>
          </cell>
          <cell r="AA193">
            <v>40.22</v>
          </cell>
          <cell r="AN193">
            <v>920.14</v>
          </cell>
        </row>
        <row r="194">
          <cell r="F194" t="str">
            <v>CCA_GR.EN_FTL</v>
          </cell>
          <cell r="G194">
            <v>1.82</v>
          </cell>
          <cell r="H194">
            <v>0.87</v>
          </cell>
          <cell r="I194">
            <v>0.87</v>
          </cell>
          <cell r="J194">
            <v>-0.17</v>
          </cell>
          <cell r="K194">
            <v>2.52</v>
          </cell>
          <cell r="L194">
            <v>2.97</v>
          </cell>
          <cell r="M194">
            <v>3.08</v>
          </cell>
          <cell r="N194">
            <v>46.45</v>
          </cell>
          <cell r="S194">
            <v>224.95</v>
          </cell>
          <cell r="Y194">
            <v>95.13</v>
          </cell>
          <cell r="AA194">
            <v>25.73</v>
          </cell>
          <cell r="AN194">
            <v>392.26</v>
          </cell>
        </row>
        <row r="195">
          <cell r="F195" t="str">
            <v>CCA_GR.P</v>
          </cell>
          <cell r="G195">
            <v>1.82</v>
          </cell>
          <cell r="H195">
            <v>1.82</v>
          </cell>
          <cell r="I195">
            <v>0.08</v>
          </cell>
          <cell r="J195">
            <v>-0.17</v>
          </cell>
          <cell r="K195">
            <v>1.65</v>
          </cell>
          <cell r="L195">
            <v>2.0299999999999998</v>
          </cell>
          <cell r="M195">
            <v>2.14</v>
          </cell>
          <cell r="N195">
            <v>52.73</v>
          </cell>
          <cell r="O195">
            <v>0.1</v>
          </cell>
          <cell r="S195">
            <v>394.33</v>
          </cell>
          <cell r="Y195">
            <v>66.33</v>
          </cell>
          <cell r="AA195">
            <v>14.49</v>
          </cell>
          <cell r="AN195">
            <v>527.88</v>
          </cell>
        </row>
        <row r="196">
          <cell r="F196" t="str">
            <v>CCA_TOT</v>
          </cell>
          <cell r="G196">
            <v>7.0000000000000007E-2</v>
          </cell>
          <cell r="H196">
            <v>0.12</v>
          </cell>
          <cell r="I196">
            <v>0.12</v>
          </cell>
          <cell r="J196">
            <v>0.4</v>
          </cell>
          <cell r="K196">
            <v>0.12</v>
          </cell>
          <cell r="L196">
            <v>0.19</v>
          </cell>
          <cell r="M196">
            <v>0.19</v>
          </cell>
          <cell r="N196">
            <v>102.73</v>
          </cell>
          <cell r="O196">
            <v>0.65</v>
          </cell>
          <cell r="P196">
            <v>0.46</v>
          </cell>
          <cell r="S196">
            <v>639.08000000000004</v>
          </cell>
          <cell r="Y196">
            <v>163.78</v>
          </cell>
          <cell r="AA196">
            <v>41.36</v>
          </cell>
          <cell r="AK196">
            <v>26.82</v>
          </cell>
          <cell r="AN196">
            <v>973.77</v>
          </cell>
        </row>
        <row r="197">
          <cell r="F197" t="str">
            <v>CCA_TZ</v>
          </cell>
          <cell r="G197">
            <v>-819.29</v>
          </cell>
          <cell r="H197">
            <v>0.15</v>
          </cell>
          <cell r="I197">
            <v>0.15</v>
          </cell>
          <cell r="J197">
            <v>-53.04</v>
          </cell>
          <cell r="K197">
            <v>0.15</v>
          </cell>
          <cell r="L197">
            <v>0.15</v>
          </cell>
          <cell r="M197">
            <v>0.15</v>
          </cell>
          <cell r="N197">
            <v>3.55</v>
          </cell>
          <cell r="O197">
            <v>0.01</v>
          </cell>
          <cell r="R197">
            <v>0.01</v>
          </cell>
          <cell r="S197">
            <v>19.809999999999999</v>
          </cell>
          <cell r="Y197">
            <v>2.3199999999999998</v>
          </cell>
          <cell r="AA197">
            <v>1.1499999999999999</v>
          </cell>
          <cell r="AK197">
            <v>26.82</v>
          </cell>
          <cell r="AN197">
            <v>53.65</v>
          </cell>
        </row>
        <row r="198">
          <cell r="F198" t="str">
            <v>CCAT_GR</v>
          </cell>
          <cell r="G198">
            <v>462.7</v>
          </cell>
          <cell r="H198">
            <v>0.59</v>
          </cell>
          <cell r="I198">
            <v>0.59</v>
          </cell>
          <cell r="J198">
            <v>23.93</v>
          </cell>
          <cell r="K198">
            <v>0.59</v>
          </cell>
          <cell r="L198">
            <v>0.59</v>
          </cell>
          <cell r="M198">
            <v>0.59</v>
          </cell>
          <cell r="O198">
            <v>0.13</v>
          </cell>
          <cell r="P198">
            <v>25.55</v>
          </cell>
          <cell r="S198">
            <v>1.48</v>
          </cell>
          <cell r="T198">
            <v>0.11</v>
          </cell>
          <cell r="AN198">
            <v>25.66</v>
          </cell>
        </row>
        <row r="199">
          <cell r="F199" t="str">
            <v>CCAT_GR.EL_GEN</v>
          </cell>
          <cell r="G199">
            <v>1.82</v>
          </cell>
          <cell r="H199">
            <v>0.87</v>
          </cell>
          <cell r="I199">
            <v>-15.05</v>
          </cell>
          <cell r="J199">
            <v>-5.33</v>
          </cell>
          <cell r="K199">
            <v>-17.690000000000001</v>
          </cell>
          <cell r="L199">
            <v>-23.43</v>
          </cell>
          <cell r="M199">
            <v>-23.35</v>
          </cell>
          <cell r="P199">
            <v>9.23</v>
          </cell>
          <cell r="S199">
            <v>0.01</v>
          </cell>
          <cell r="AN199">
            <v>9.23</v>
          </cell>
        </row>
        <row r="200">
          <cell r="F200" t="str">
            <v>CCAT_GR.EN_FTL</v>
          </cell>
          <cell r="G200">
            <v>1.82</v>
          </cell>
          <cell r="H200">
            <v>1.82</v>
          </cell>
          <cell r="I200">
            <v>-15.05</v>
          </cell>
          <cell r="J200">
            <v>-5.33</v>
          </cell>
          <cell r="K200">
            <v>-18.559999999999999</v>
          </cell>
          <cell r="L200">
            <v>-24.37</v>
          </cell>
          <cell r="M200">
            <v>-24.29</v>
          </cell>
          <cell r="N200">
            <v>0.6</v>
          </cell>
          <cell r="O200">
            <v>0.27</v>
          </cell>
          <cell r="S200">
            <v>8.76</v>
          </cell>
          <cell r="T200">
            <v>0.02</v>
          </cell>
          <cell r="AN200">
            <v>0.02</v>
          </cell>
        </row>
        <row r="201">
          <cell r="F201" t="str">
            <v>CCAT_TOT</v>
          </cell>
          <cell r="G201">
            <v>7.0000000000000007E-2</v>
          </cell>
          <cell r="H201">
            <v>0.12</v>
          </cell>
          <cell r="I201">
            <v>19.62</v>
          </cell>
          <cell r="J201">
            <v>0.01</v>
          </cell>
          <cell r="K201">
            <v>0.12</v>
          </cell>
          <cell r="L201">
            <v>0.19</v>
          </cell>
          <cell r="M201">
            <v>0.19</v>
          </cell>
          <cell r="N201">
            <v>0.05</v>
          </cell>
          <cell r="P201">
            <v>355.34</v>
          </cell>
          <cell r="S201">
            <v>0.54</v>
          </cell>
          <cell r="T201">
            <v>0.11</v>
          </cell>
          <cell r="AB201">
            <v>555.91</v>
          </cell>
          <cell r="AK201">
            <v>848.95</v>
          </cell>
          <cell r="AL201">
            <v>555.91</v>
          </cell>
          <cell r="AN201">
            <v>2335.84</v>
          </cell>
        </row>
        <row r="202">
          <cell r="F202" t="str">
            <v>CCAT_TZ</v>
          </cell>
          <cell r="H202">
            <v>0.15</v>
          </cell>
          <cell r="I202">
            <v>19.62</v>
          </cell>
          <cell r="J202">
            <v>5.16</v>
          </cell>
          <cell r="K202">
            <v>0.15</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CCC</v>
          </cell>
          <cell r="G203">
            <v>0.01</v>
          </cell>
          <cell r="H203">
            <v>0.59</v>
          </cell>
          <cell r="I203">
            <v>0.59</v>
          </cell>
          <cell r="J203">
            <v>5.16</v>
          </cell>
          <cell r="K203">
            <v>0.59</v>
          </cell>
          <cell r="L203">
            <v>0.59</v>
          </cell>
          <cell r="M203">
            <v>0.59</v>
          </cell>
          <cell r="N203">
            <v>69.25</v>
          </cell>
          <cell r="O203">
            <v>0.64</v>
          </cell>
          <cell r="S203">
            <v>371.5</v>
          </cell>
          <cell r="Y203">
            <v>69.94</v>
          </cell>
          <cell r="AA203">
            <v>24.45</v>
          </cell>
          <cell r="AK203">
            <v>591.51</v>
          </cell>
          <cell r="AN203">
            <v>1126.6500000000001</v>
          </cell>
        </row>
        <row r="204">
          <cell r="F204" t="str">
            <v>CCC.CARBONE</v>
          </cell>
          <cell r="G204">
            <v>1.82</v>
          </cell>
          <cell r="H204">
            <v>0.87</v>
          </cell>
          <cell r="I204">
            <v>0.87</v>
          </cell>
          <cell r="J204">
            <v>-0.17</v>
          </cell>
          <cell r="K204">
            <v>2.52</v>
          </cell>
          <cell r="L204">
            <v>2.97</v>
          </cell>
          <cell r="M204">
            <v>3.08</v>
          </cell>
          <cell r="N204">
            <v>8.58</v>
          </cell>
          <cell r="O204">
            <v>3.34</v>
          </cell>
          <cell r="P204">
            <v>0.56000000000000005</v>
          </cell>
          <cell r="R204">
            <v>0.01</v>
          </cell>
          <cell r="S204">
            <v>58.96</v>
          </cell>
          <cell r="Y204">
            <v>7</v>
          </cell>
          <cell r="AA204">
            <v>13.53</v>
          </cell>
          <cell r="AK204">
            <v>88.08</v>
          </cell>
          <cell r="AN204">
            <v>176.15</v>
          </cell>
        </row>
        <row r="205">
          <cell r="F205" t="str">
            <v>CCC.GASOLIO</v>
          </cell>
          <cell r="G205">
            <v>79.319999999999993</v>
          </cell>
          <cell r="H205">
            <v>9.1999999999999993</v>
          </cell>
          <cell r="I205">
            <v>12.38</v>
          </cell>
          <cell r="J205">
            <v>5.3</v>
          </cell>
          <cell r="K205">
            <v>106.2</v>
          </cell>
          <cell r="L205">
            <v>118.39</v>
          </cell>
          <cell r="M205">
            <v>125.45</v>
          </cell>
          <cell r="N205">
            <v>0.17</v>
          </cell>
          <cell r="O205">
            <v>0.28000000000000003</v>
          </cell>
          <cell r="P205">
            <v>7.0000000000000007E-2</v>
          </cell>
          <cell r="S205">
            <v>2.33</v>
          </cell>
          <cell r="Y205">
            <v>0.14000000000000001</v>
          </cell>
          <cell r="AA205">
            <v>0.12</v>
          </cell>
          <cell r="AK205">
            <v>2.76</v>
          </cell>
          <cell r="AN205">
            <v>5.52</v>
          </cell>
        </row>
        <row r="206">
          <cell r="F206" t="str">
            <v>CCC.METANO</v>
          </cell>
          <cell r="G206">
            <v>213.07</v>
          </cell>
          <cell r="H206">
            <v>13.41</v>
          </cell>
          <cell r="I206">
            <v>19.649999999999999</v>
          </cell>
          <cell r="J206">
            <v>25.76</v>
          </cell>
          <cell r="K206">
            <v>271.89</v>
          </cell>
          <cell r="L206">
            <v>287.41000000000003</v>
          </cell>
          <cell r="M206">
            <v>291.2</v>
          </cell>
          <cell r="N206">
            <v>56.13</v>
          </cell>
          <cell r="O206">
            <v>0.01</v>
          </cell>
          <cell r="S206">
            <v>289.68</v>
          </cell>
          <cell r="Y206">
            <v>62.8</v>
          </cell>
          <cell r="AA206">
            <v>10.8</v>
          </cell>
          <cell r="AK206">
            <v>475.77</v>
          </cell>
          <cell r="AN206">
            <v>895.18</v>
          </cell>
        </row>
        <row r="207">
          <cell r="F207" t="str">
            <v>CCC.ORIMULSION</v>
          </cell>
          <cell r="G207">
            <v>79.319999999999993</v>
          </cell>
          <cell r="H207">
            <v>9.1999999999999993</v>
          </cell>
          <cell r="I207">
            <v>12.38</v>
          </cell>
          <cell r="J207">
            <v>5.3</v>
          </cell>
          <cell r="K207">
            <v>106.2</v>
          </cell>
          <cell r="L207">
            <v>118.39</v>
          </cell>
          <cell r="M207">
            <v>125.45</v>
          </cell>
          <cell r="N207">
            <v>4.37</v>
          </cell>
          <cell r="O207">
            <v>0.79</v>
          </cell>
          <cell r="S207">
            <v>20.53</v>
          </cell>
          <cell r="AK207">
            <v>24.9</v>
          </cell>
          <cell r="AN207">
            <v>49.8</v>
          </cell>
        </row>
        <row r="208">
          <cell r="F208" t="str">
            <v>CCC_OLIO</v>
          </cell>
          <cell r="G208">
            <v>-133.75</v>
          </cell>
          <cell r="H208">
            <v>-4.21</v>
          </cell>
          <cell r="I208">
            <v>-7.27</v>
          </cell>
          <cell r="J208">
            <v>-20.46</v>
          </cell>
          <cell r="K208">
            <v>-165.69</v>
          </cell>
          <cell r="L208">
            <v>-169.02</v>
          </cell>
          <cell r="M208">
            <v>-165.75</v>
          </cell>
          <cell r="N208">
            <v>30.93</v>
          </cell>
          <cell r="S208">
            <v>254.3</v>
          </cell>
          <cell r="Y208">
            <v>86.84</v>
          </cell>
          <cell r="AA208">
            <v>11.96</v>
          </cell>
          <cell r="AK208">
            <v>384.03</v>
          </cell>
          <cell r="AN208">
            <v>768.06</v>
          </cell>
        </row>
        <row r="209">
          <cell r="F209" t="str">
            <v>CCC_OLIO.OLIO_INF05</v>
          </cell>
          <cell r="G209">
            <v>79.319999999999993</v>
          </cell>
          <cell r="H209">
            <v>9.1999999999999993</v>
          </cell>
          <cell r="I209">
            <v>12.38</v>
          </cell>
          <cell r="J209">
            <v>5.3</v>
          </cell>
          <cell r="K209">
            <v>106.2</v>
          </cell>
          <cell r="L209">
            <v>118.39</v>
          </cell>
          <cell r="M209">
            <v>125.45</v>
          </cell>
          <cell r="N209">
            <v>3.94</v>
          </cell>
          <cell r="O209">
            <v>0.01</v>
          </cell>
          <cell r="S209">
            <v>71.89</v>
          </cell>
          <cell r="Y209">
            <v>1.1299999999999999</v>
          </cell>
          <cell r="AA209">
            <v>3.69</v>
          </cell>
          <cell r="AK209">
            <v>80.64</v>
          </cell>
          <cell r="AN209">
            <v>161.29</v>
          </cell>
        </row>
        <row r="210">
          <cell r="F210" t="str">
            <v>CCC_OLIO.OLIO_SUP05</v>
          </cell>
          <cell r="G210">
            <v>77.5</v>
          </cell>
          <cell r="H210">
            <v>8.33</v>
          </cell>
          <cell r="I210">
            <v>12.38</v>
          </cell>
          <cell r="J210">
            <v>5.47</v>
          </cell>
          <cell r="K210">
            <v>103.68</v>
          </cell>
          <cell r="L210">
            <v>115.42</v>
          </cell>
          <cell r="M210">
            <v>122.37</v>
          </cell>
          <cell r="N210">
            <v>27</v>
          </cell>
          <cell r="O210">
            <v>0.46</v>
          </cell>
          <cell r="S210">
            <v>182.41</v>
          </cell>
          <cell r="Y210">
            <v>85.71</v>
          </cell>
          <cell r="AA210">
            <v>8.27</v>
          </cell>
          <cell r="AK210">
            <v>303.38</v>
          </cell>
          <cell r="AN210">
            <v>606.77</v>
          </cell>
        </row>
        <row r="211">
          <cell r="F211" t="str">
            <v>CCC_TOT</v>
          </cell>
          <cell r="G211">
            <v>213.07</v>
          </cell>
          <cell r="H211">
            <v>13.41</v>
          </cell>
          <cell r="I211">
            <v>4.5999999999999996</v>
          </cell>
          <cell r="J211">
            <v>20.6</v>
          </cell>
          <cell r="K211">
            <v>251.68</v>
          </cell>
          <cell r="L211">
            <v>261.01</v>
          </cell>
          <cell r="M211">
            <v>264.77</v>
          </cell>
          <cell r="N211">
            <v>100.18</v>
          </cell>
          <cell r="S211">
            <v>625.80999999999995</v>
          </cell>
          <cell r="Y211">
            <v>156.78</v>
          </cell>
          <cell r="AA211">
            <v>36.409999999999997</v>
          </cell>
          <cell r="AK211">
            <v>975.54</v>
          </cell>
          <cell r="AN211">
            <v>1894.72</v>
          </cell>
        </row>
        <row r="212">
          <cell r="F212" t="str">
            <v>CCM_TOT</v>
          </cell>
          <cell r="G212">
            <v>77.5</v>
          </cell>
          <cell r="H212">
            <v>8.33</v>
          </cell>
          <cell r="I212">
            <v>12.38</v>
          </cell>
          <cell r="J212">
            <v>5.47</v>
          </cell>
          <cell r="K212">
            <v>103.68</v>
          </cell>
          <cell r="L212">
            <v>115.42</v>
          </cell>
          <cell r="M212">
            <v>122.37</v>
          </cell>
          <cell r="N212">
            <v>9.24</v>
          </cell>
          <cell r="S212">
            <v>0.32</v>
          </cell>
          <cell r="AK212">
            <v>9.5500000000000007</v>
          </cell>
          <cell r="AN212">
            <v>19.11</v>
          </cell>
        </row>
        <row r="213">
          <cell r="F213" t="str">
            <v>CCN</v>
          </cell>
          <cell r="G213">
            <v>0.34</v>
          </cell>
          <cell r="H213">
            <v>47.22</v>
          </cell>
          <cell r="I213">
            <v>-13.67</v>
          </cell>
          <cell r="J213">
            <v>-0.35</v>
          </cell>
          <cell r="K213">
            <v>129.5</v>
          </cell>
          <cell r="L213">
            <v>320.01</v>
          </cell>
          <cell r="M213">
            <v>0.27</v>
          </cell>
          <cell r="N213">
            <v>95.98</v>
          </cell>
          <cell r="O213">
            <v>-3621.14</v>
          </cell>
          <cell r="P213">
            <v>488.05</v>
          </cell>
          <cell r="Q213">
            <v>-0.18</v>
          </cell>
          <cell r="R213">
            <v>-100.36</v>
          </cell>
          <cell r="S213">
            <v>-266.14999999999998</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CCN_EB</v>
          </cell>
          <cell r="G214">
            <v>0.34</v>
          </cell>
          <cell r="H214">
            <v>47.22</v>
          </cell>
          <cell r="I214">
            <v>-13.67</v>
          </cell>
          <cell r="J214">
            <v>-0.35</v>
          </cell>
          <cell r="K214">
            <v>129.5</v>
          </cell>
          <cell r="L214">
            <v>320.01</v>
          </cell>
          <cell r="M214">
            <v>0.27</v>
          </cell>
          <cell r="N214">
            <v>95.98</v>
          </cell>
          <cell r="O214">
            <v>-3621.14</v>
          </cell>
          <cell r="P214">
            <v>488.05</v>
          </cell>
          <cell r="Q214">
            <v>-0.18</v>
          </cell>
          <cell r="R214">
            <v>-100.36</v>
          </cell>
          <cell r="S214">
            <v>-266.14999999999998</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CCOMB_DIV</v>
          </cell>
          <cell r="G215">
            <v>8.14</v>
          </cell>
          <cell r="H215">
            <v>8.14</v>
          </cell>
          <cell r="I215">
            <v>19.62</v>
          </cell>
          <cell r="J215">
            <v>5.42</v>
          </cell>
          <cell r="K215">
            <v>8.14</v>
          </cell>
          <cell r="L215">
            <v>8.14</v>
          </cell>
          <cell r="M215">
            <v>8.14</v>
          </cell>
          <cell r="N215">
            <v>9.24</v>
          </cell>
          <cell r="O215">
            <v>0.01</v>
          </cell>
          <cell r="P215">
            <v>393.41</v>
          </cell>
          <cell r="R215">
            <v>0.01</v>
          </cell>
          <cell r="S215">
            <v>0.32</v>
          </cell>
          <cell r="T215">
            <v>0.11</v>
          </cell>
          <cell r="AB215">
            <v>558.38</v>
          </cell>
          <cell r="AK215">
            <v>35.270000000000003</v>
          </cell>
          <cell r="AL215">
            <v>558.38</v>
          </cell>
          <cell r="AN215">
            <v>1574.73</v>
          </cell>
        </row>
        <row r="216">
          <cell r="F216" t="str">
            <v>CCOMB_TOT</v>
          </cell>
          <cell r="G216">
            <v>8.14</v>
          </cell>
          <cell r="H216">
            <v>8.14</v>
          </cell>
          <cell r="I216">
            <v>0.13</v>
          </cell>
          <cell r="J216">
            <v>25.76</v>
          </cell>
          <cell r="K216">
            <v>8.14</v>
          </cell>
          <cell r="L216">
            <v>8.14</v>
          </cell>
          <cell r="M216">
            <v>8.41</v>
          </cell>
          <cell r="N216">
            <v>100.18</v>
          </cell>
          <cell r="O216">
            <v>0.13</v>
          </cell>
          <cell r="S216">
            <v>625.80999999999995</v>
          </cell>
          <cell r="Y216">
            <v>156.78</v>
          </cell>
          <cell r="AA216">
            <v>36.409999999999997</v>
          </cell>
          <cell r="AK216">
            <v>975.54</v>
          </cell>
          <cell r="AN216">
            <v>1894.72</v>
          </cell>
        </row>
        <row r="217">
          <cell r="F217" t="str">
            <v>CCOMBDIV_EB</v>
          </cell>
          <cell r="G217">
            <v>8.14</v>
          </cell>
          <cell r="H217">
            <v>8.14</v>
          </cell>
          <cell r="I217">
            <v>19.62</v>
          </cell>
          <cell r="J217">
            <v>5.42</v>
          </cell>
          <cell r="K217">
            <v>8.14</v>
          </cell>
          <cell r="L217">
            <v>8.14</v>
          </cell>
          <cell r="M217">
            <v>8.14</v>
          </cell>
          <cell r="N217">
            <v>9.24</v>
          </cell>
          <cell r="P217">
            <v>393.41</v>
          </cell>
          <cell r="S217">
            <v>0.32</v>
          </cell>
          <cell r="T217">
            <v>0.11</v>
          </cell>
          <cell r="AB217">
            <v>558.38</v>
          </cell>
          <cell r="AK217">
            <v>35.270000000000003</v>
          </cell>
          <cell r="AL217">
            <v>558.38</v>
          </cell>
          <cell r="AN217">
            <v>1574.73</v>
          </cell>
        </row>
        <row r="218">
          <cell r="F218" t="str">
            <v>CCOP_COMB_GR</v>
          </cell>
          <cell r="G218">
            <v>8.14</v>
          </cell>
          <cell r="H218">
            <v>8.14</v>
          </cell>
          <cell r="I218">
            <v>0.61</v>
          </cell>
          <cell r="J218">
            <v>0.12</v>
          </cell>
          <cell r="K218">
            <v>-40.54</v>
          </cell>
          <cell r="L218">
            <v>8.14</v>
          </cell>
          <cell r="M218">
            <v>-0.27</v>
          </cell>
          <cell r="N218">
            <v>0.6</v>
          </cell>
          <cell r="O218">
            <v>0.27</v>
          </cell>
          <cell r="P218">
            <v>-45.26</v>
          </cell>
          <cell r="S218">
            <v>8.76</v>
          </cell>
          <cell r="AL218">
            <v>-40.54</v>
          </cell>
          <cell r="AN218">
            <v>-126.34</v>
          </cell>
        </row>
        <row r="219">
          <cell r="F219" t="str">
            <v>CCOP_COMB_GR.EL_GEN</v>
          </cell>
          <cell r="G219">
            <v>907.56</v>
          </cell>
          <cell r="H219">
            <v>35.28</v>
          </cell>
          <cell r="I219">
            <v>143.22999999999999</v>
          </cell>
          <cell r="J219">
            <v>47</v>
          </cell>
          <cell r="K219">
            <v>-5.32</v>
          </cell>
          <cell r="L219">
            <v>1254.74</v>
          </cell>
          <cell r="M219">
            <v>8.14</v>
          </cell>
          <cell r="N219">
            <v>0.05</v>
          </cell>
          <cell r="P219">
            <v>-5.1100000000000003</v>
          </cell>
          <cell r="S219">
            <v>0.54</v>
          </cell>
          <cell r="AL219">
            <v>-5.32</v>
          </cell>
          <cell r="AN219">
            <v>-15.75</v>
          </cell>
        </row>
        <row r="220">
          <cell r="F220" t="str">
            <v>CCOP_COMB_GR.EN_PROD</v>
          </cell>
          <cell r="G220">
            <v>541.20000000000005</v>
          </cell>
          <cell r="H220">
            <v>61.06</v>
          </cell>
          <cell r="I220">
            <v>68.709999999999994</v>
          </cell>
          <cell r="J220">
            <v>18.309999999999999</v>
          </cell>
          <cell r="K220">
            <v>-28.56</v>
          </cell>
          <cell r="L220">
            <v>728.44</v>
          </cell>
          <cell r="M220">
            <v>1265.06</v>
          </cell>
          <cell r="N220">
            <v>0.01</v>
          </cell>
          <cell r="O220">
            <v>0.01</v>
          </cell>
          <cell r="P220">
            <v>-30.34</v>
          </cell>
          <cell r="S220">
            <v>0.06</v>
          </cell>
          <cell r="AL220">
            <v>-28.56</v>
          </cell>
          <cell r="AN220">
            <v>-87.46</v>
          </cell>
        </row>
        <row r="221">
          <cell r="F221" t="str">
            <v>CCOP_COMB_GR.EUROGEN</v>
          </cell>
          <cell r="G221">
            <v>1.45</v>
          </cell>
          <cell r="H221">
            <v>1.45</v>
          </cell>
          <cell r="I221">
            <v>0.02</v>
          </cell>
          <cell r="J221">
            <v>7.0000000000000007E-2</v>
          </cell>
          <cell r="K221">
            <v>-5.32</v>
          </cell>
          <cell r="L221">
            <v>1.72</v>
          </cell>
          <cell r="M221">
            <v>734.38</v>
          </cell>
          <cell r="N221">
            <v>1.1599999999999999</v>
          </cell>
          <cell r="O221">
            <v>0.64</v>
          </cell>
          <cell r="P221">
            <v>-8.01</v>
          </cell>
          <cell r="S221">
            <v>12.18</v>
          </cell>
          <cell r="AL221">
            <v>-5.32</v>
          </cell>
          <cell r="AN221">
            <v>-18.649999999999999</v>
          </cell>
        </row>
        <row r="222">
          <cell r="F222" t="str">
            <v>CCOP_COMB_GR.INTERPW</v>
          </cell>
          <cell r="G222">
            <v>11.79</v>
          </cell>
          <cell r="H222">
            <v>0.01</v>
          </cell>
          <cell r="I222">
            <v>0.01</v>
          </cell>
          <cell r="J222">
            <v>0.02</v>
          </cell>
          <cell r="K222">
            <v>-1.34</v>
          </cell>
          <cell r="L222">
            <v>11.8</v>
          </cell>
          <cell r="M222">
            <v>1.73</v>
          </cell>
          <cell r="N222">
            <v>9.7200000000000006</v>
          </cell>
          <cell r="O222">
            <v>6.18</v>
          </cell>
          <cell r="P222">
            <v>-1.8</v>
          </cell>
          <cell r="Q222">
            <v>1.19</v>
          </cell>
          <cell r="R222">
            <v>0.01</v>
          </cell>
          <cell r="S222">
            <v>109.56</v>
          </cell>
          <cell r="AL222">
            <v>-1.34</v>
          </cell>
          <cell r="AN222">
            <v>-4.4800000000000004</v>
          </cell>
        </row>
        <row r="223">
          <cell r="F223" t="str">
            <v>CCOP_COMB_TZ</v>
          </cell>
          <cell r="G223">
            <v>-139.04</v>
          </cell>
          <cell r="H223">
            <v>0.02</v>
          </cell>
          <cell r="I223">
            <v>0.02</v>
          </cell>
          <cell r="J223">
            <v>-15.17</v>
          </cell>
          <cell r="K223">
            <v>40.54</v>
          </cell>
          <cell r="L223">
            <v>0.02</v>
          </cell>
          <cell r="M223">
            <v>11.8</v>
          </cell>
          <cell r="N223">
            <v>9.7200000000000006</v>
          </cell>
          <cell r="O223">
            <v>6.18</v>
          </cell>
          <cell r="P223">
            <v>45.26</v>
          </cell>
          <cell r="Q223">
            <v>1.19</v>
          </cell>
          <cell r="R223">
            <v>0.01</v>
          </cell>
          <cell r="S223">
            <v>109.49</v>
          </cell>
          <cell r="AK223">
            <v>56.37</v>
          </cell>
          <cell r="AL223">
            <v>40.54</v>
          </cell>
          <cell r="AN223">
            <v>182.71</v>
          </cell>
        </row>
        <row r="224">
          <cell r="F224" t="str">
            <v>CCTOT_EB</v>
          </cell>
          <cell r="G224">
            <v>23.88</v>
          </cell>
          <cell r="H224">
            <v>5.35</v>
          </cell>
          <cell r="I224">
            <v>5.35</v>
          </cell>
          <cell r="J224">
            <v>5.42</v>
          </cell>
          <cell r="K224">
            <v>29.23</v>
          </cell>
          <cell r="L224">
            <v>29.23</v>
          </cell>
          <cell r="M224">
            <v>0.02</v>
          </cell>
          <cell r="N224">
            <v>100.18</v>
          </cell>
          <cell r="S224">
            <v>625.80999999999995</v>
          </cell>
          <cell r="Y224">
            <v>156.78</v>
          </cell>
          <cell r="AA224">
            <v>36.409999999999997</v>
          </cell>
          <cell r="AK224">
            <v>975.54</v>
          </cell>
          <cell r="AN224">
            <v>1894.72</v>
          </cell>
        </row>
        <row r="225">
          <cell r="F225" t="str">
            <v>CCTRD</v>
          </cell>
          <cell r="G225">
            <v>0.06</v>
          </cell>
          <cell r="H225">
            <v>0.06</v>
          </cell>
          <cell r="I225">
            <v>19.62</v>
          </cell>
          <cell r="J225">
            <v>0.43</v>
          </cell>
          <cell r="K225">
            <v>0.06</v>
          </cell>
          <cell r="L225">
            <v>0.06</v>
          </cell>
          <cell r="M225">
            <v>29.29</v>
          </cell>
          <cell r="N225">
            <v>2.76</v>
          </cell>
          <cell r="O225">
            <v>2.84</v>
          </cell>
          <cell r="P225">
            <v>393.41</v>
          </cell>
          <cell r="Q225">
            <v>1.19</v>
          </cell>
          <cell r="S225">
            <v>35.64</v>
          </cell>
          <cell r="T225">
            <v>0.11</v>
          </cell>
          <cell r="AB225">
            <v>558.38</v>
          </cell>
          <cell r="AK225">
            <v>889.48</v>
          </cell>
          <cell r="AL225">
            <v>558.38</v>
          </cell>
          <cell r="AN225">
            <v>2419.38</v>
          </cell>
        </row>
        <row r="226">
          <cell r="F226" t="str">
            <v>CDIR</v>
          </cell>
          <cell r="G226">
            <v>7.0000000000000007E-2</v>
          </cell>
          <cell r="H226">
            <v>7.0000000000000007E-2</v>
          </cell>
          <cell r="I226">
            <v>3.62</v>
          </cell>
          <cell r="J226">
            <v>0.43</v>
          </cell>
          <cell r="K226">
            <v>7.0000000000000007E-2</v>
          </cell>
          <cell r="L226">
            <v>7.0000000000000007E-2</v>
          </cell>
          <cell r="M226">
            <v>0.06</v>
          </cell>
          <cell r="N226">
            <v>2.76</v>
          </cell>
          <cell r="O226">
            <v>2.84</v>
          </cell>
          <cell r="P226">
            <v>1.56</v>
          </cell>
          <cell r="Q226">
            <v>1.19</v>
          </cell>
          <cell r="S226">
            <v>35.57</v>
          </cell>
          <cell r="V226">
            <v>0.06</v>
          </cell>
          <cell r="AK226">
            <v>0.06</v>
          </cell>
          <cell r="AN226">
            <v>0.12</v>
          </cell>
        </row>
        <row r="227">
          <cell r="F227" t="str">
            <v>CDIR.RE</v>
          </cell>
          <cell r="G227">
            <v>0.97</v>
          </cell>
          <cell r="H227">
            <v>0.22</v>
          </cell>
          <cell r="I227">
            <v>0.5</v>
          </cell>
          <cell r="J227">
            <v>0.02</v>
          </cell>
          <cell r="K227">
            <v>1.71</v>
          </cell>
          <cell r="L227">
            <v>1.71</v>
          </cell>
          <cell r="M227">
            <v>7.0000000000000007E-2</v>
          </cell>
          <cell r="S227">
            <v>7.0000000000000007E-2</v>
          </cell>
          <cell r="V227">
            <v>0.06</v>
          </cell>
          <cell r="AK227">
            <v>0.06</v>
          </cell>
          <cell r="AN227">
            <v>0.12</v>
          </cell>
        </row>
        <row r="228">
          <cell r="F228" t="str">
            <v>CDIR_EST</v>
          </cell>
          <cell r="G228">
            <v>345.05</v>
          </cell>
          <cell r="H228">
            <v>1.3</v>
          </cell>
          <cell r="I228">
            <v>56.84</v>
          </cell>
          <cell r="J228">
            <v>13.84</v>
          </cell>
          <cell r="K228">
            <v>417.03</v>
          </cell>
          <cell r="L228">
            <v>451.99</v>
          </cell>
          <cell r="M228">
            <v>1.71</v>
          </cell>
          <cell r="N228">
            <v>9.7200000000000006</v>
          </cell>
          <cell r="O228">
            <v>6.18</v>
          </cell>
          <cell r="P228">
            <v>2.13</v>
          </cell>
          <cell r="Q228">
            <v>1.19</v>
          </cell>
          <cell r="R228">
            <v>0.01</v>
          </cell>
          <cell r="S228">
            <v>109.56</v>
          </cell>
          <cell r="V228">
            <v>0.06</v>
          </cell>
          <cell r="AK228">
            <v>0.06</v>
          </cell>
          <cell r="AN228">
            <v>0.12</v>
          </cell>
        </row>
        <row r="229">
          <cell r="F229" t="str">
            <v>CDIR_EST_RE</v>
          </cell>
          <cell r="G229">
            <v>0.44</v>
          </cell>
          <cell r="H229">
            <v>0.44</v>
          </cell>
          <cell r="I229">
            <v>1.3</v>
          </cell>
          <cell r="J229">
            <v>56.84</v>
          </cell>
          <cell r="K229">
            <v>0.44</v>
          </cell>
          <cell r="L229">
            <v>0.64</v>
          </cell>
          <cell r="M229">
            <v>457.82</v>
          </cell>
          <cell r="N229">
            <v>6.92</v>
          </cell>
          <cell r="O229">
            <v>23.93</v>
          </cell>
          <cell r="P229">
            <v>1.92</v>
          </cell>
          <cell r="S229">
            <v>752.72</v>
          </cell>
          <cell r="V229">
            <v>0.06</v>
          </cell>
          <cell r="AK229">
            <v>0.06</v>
          </cell>
          <cell r="AN229">
            <v>0.12</v>
          </cell>
        </row>
        <row r="230">
          <cell r="F230" t="str">
            <v>CDIR_EST_RE_EB</v>
          </cell>
          <cell r="G230">
            <v>0.05</v>
          </cell>
          <cell r="H230">
            <v>0.05</v>
          </cell>
          <cell r="I230">
            <v>224.17</v>
          </cell>
          <cell r="K230">
            <v>0.05</v>
          </cell>
          <cell r="L230">
            <v>1.73</v>
          </cell>
          <cell r="M230">
            <v>0.64</v>
          </cell>
          <cell r="N230">
            <v>180.8</v>
          </cell>
          <cell r="O230">
            <v>76.97</v>
          </cell>
          <cell r="P230">
            <v>0.74</v>
          </cell>
          <cell r="S230">
            <v>1956.67</v>
          </cell>
          <cell r="V230">
            <v>0.06</v>
          </cell>
          <cell r="AK230">
            <v>0.06</v>
          </cell>
          <cell r="AN230">
            <v>0.12</v>
          </cell>
        </row>
        <row r="231">
          <cell r="F231" t="str">
            <v>CDIR_ESTGR_TOT</v>
          </cell>
          <cell r="G231">
            <v>97.66</v>
          </cell>
          <cell r="H231">
            <v>0.11</v>
          </cell>
          <cell r="I231">
            <v>0.03</v>
          </cell>
          <cell r="J231">
            <v>0.06</v>
          </cell>
          <cell r="K231">
            <v>97.86</v>
          </cell>
          <cell r="L231">
            <v>97.86</v>
          </cell>
          <cell r="M231">
            <v>1.73</v>
          </cell>
          <cell r="N231">
            <v>6.92</v>
          </cell>
          <cell r="O231">
            <v>23.93</v>
          </cell>
          <cell r="P231">
            <v>1.92</v>
          </cell>
          <cell r="S231">
            <v>752.72</v>
          </cell>
          <cell r="V231">
            <v>0.06</v>
          </cell>
          <cell r="AK231">
            <v>0.06</v>
          </cell>
          <cell r="AN231">
            <v>0.12</v>
          </cell>
        </row>
        <row r="232">
          <cell r="F232" t="str">
            <v>CDIR_TOT</v>
          </cell>
          <cell r="G232">
            <v>0.31</v>
          </cell>
          <cell r="H232">
            <v>4.17</v>
          </cell>
          <cell r="I232">
            <v>2.75</v>
          </cell>
          <cell r="J232">
            <v>0.48</v>
          </cell>
          <cell r="K232">
            <v>7.4</v>
          </cell>
          <cell r="L232">
            <v>7.71</v>
          </cell>
          <cell r="M232">
            <v>97.86</v>
          </cell>
          <cell r="N232">
            <v>-173.88</v>
          </cell>
          <cell r="O232">
            <v>-53.04</v>
          </cell>
          <cell r="P232">
            <v>1.17</v>
          </cell>
          <cell r="S232">
            <v>-1203.94</v>
          </cell>
          <cell r="V232">
            <v>0.06</v>
          </cell>
          <cell r="AK232">
            <v>0.06</v>
          </cell>
          <cell r="AN232">
            <v>0.12</v>
          </cell>
        </row>
        <row r="233">
          <cell r="F233" t="str">
            <v>CDIREST_EB</v>
          </cell>
          <cell r="G233">
            <v>47.1</v>
          </cell>
          <cell r="H233">
            <v>5.68</v>
          </cell>
          <cell r="I233">
            <v>5.68</v>
          </cell>
          <cell r="J233">
            <v>2.75</v>
          </cell>
          <cell r="K233">
            <v>52.78</v>
          </cell>
          <cell r="L233">
            <v>52.78</v>
          </cell>
          <cell r="M233">
            <v>7.72</v>
          </cell>
          <cell r="N233">
            <v>6.92</v>
          </cell>
          <cell r="O233">
            <v>23.93</v>
          </cell>
          <cell r="P233">
            <v>1.92</v>
          </cell>
          <cell r="S233">
            <v>752.72</v>
          </cell>
          <cell r="V233">
            <v>0.06</v>
          </cell>
          <cell r="AK233">
            <v>0.06</v>
          </cell>
          <cell r="AN233">
            <v>0.12</v>
          </cell>
        </row>
        <row r="234">
          <cell r="F234" t="str">
            <v>CDISM_IMP</v>
          </cell>
          <cell r="G234">
            <v>0.88</v>
          </cell>
          <cell r="H234">
            <v>0.88</v>
          </cell>
          <cell r="I234">
            <v>1.02</v>
          </cell>
          <cell r="J234">
            <v>0.52</v>
          </cell>
          <cell r="K234">
            <v>2.42</v>
          </cell>
          <cell r="L234">
            <v>3.08</v>
          </cell>
          <cell r="M234">
            <v>52.78</v>
          </cell>
          <cell r="N234">
            <v>146.38999999999999</v>
          </cell>
          <cell r="O234">
            <v>0.2</v>
          </cell>
          <cell r="P234">
            <v>15.36</v>
          </cell>
          <cell r="Q234">
            <v>8.25</v>
          </cell>
          <cell r="R234">
            <v>0.01</v>
          </cell>
          <cell r="S234">
            <v>2533.86</v>
          </cell>
          <cell r="AC234">
            <v>4.34</v>
          </cell>
          <cell r="AK234">
            <v>4.54</v>
          </cell>
          <cell r="AN234">
            <v>9.08</v>
          </cell>
        </row>
        <row r="235">
          <cell r="F235" t="str">
            <v>CDISM_IMP.RETT</v>
          </cell>
          <cell r="G235">
            <v>4.7300000000000004</v>
          </cell>
          <cell r="H235">
            <v>4.7300000000000004</v>
          </cell>
          <cell r="I235">
            <v>0.02</v>
          </cell>
          <cell r="J235">
            <v>0.02</v>
          </cell>
          <cell r="K235">
            <v>4.75</v>
          </cell>
          <cell r="L235">
            <v>4.78</v>
          </cell>
          <cell r="M235">
            <v>3.08</v>
          </cell>
          <cell r="N235">
            <v>5.61</v>
          </cell>
          <cell r="O235">
            <v>2.42</v>
          </cell>
          <cell r="P235">
            <v>0.7</v>
          </cell>
          <cell r="Q235">
            <v>8.25</v>
          </cell>
          <cell r="R235">
            <v>0.01</v>
          </cell>
          <cell r="S235">
            <v>598.9</v>
          </cell>
          <cell r="AC235">
            <v>4.34</v>
          </cell>
          <cell r="AK235">
            <v>4.34</v>
          </cell>
          <cell r="AN235">
            <v>8.68</v>
          </cell>
        </row>
        <row r="236">
          <cell r="F236" t="str">
            <v>CDIV_ACC_TOT</v>
          </cell>
          <cell r="G236">
            <v>2.9</v>
          </cell>
          <cell r="H236">
            <v>0.11</v>
          </cell>
          <cell r="I236">
            <v>0.03</v>
          </cell>
          <cell r="J236">
            <v>0.03</v>
          </cell>
          <cell r="K236">
            <v>0.51</v>
          </cell>
          <cell r="L236">
            <v>0.01</v>
          </cell>
          <cell r="M236">
            <v>4.8099999999999996</v>
          </cell>
          <cell r="O236">
            <v>13.14</v>
          </cell>
          <cell r="P236">
            <v>1.23</v>
          </cell>
          <cell r="Q236">
            <v>0.03</v>
          </cell>
          <cell r="R236">
            <v>1.08</v>
          </cell>
          <cell r="S236">
            <v>0.77</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CDIVACCTOT_EB</v>
          </cell>
          <cell r="G237">
            <v>1.55</v>
          </cell>
          <cell r="H237">
            <v>0.01</v>
          </cell>
          <cell r="I237">
            <v>0.03</v>
          </cell>
          <cell r="J237">
            <v>0.62</v>
          </cell>
          <cell r="K237">
            <v>0.51</v>
          </cell>
          <cell r="L237">
            <v>0.01</v>
          </cell>
          <cell r="M237">
            <v>3.05</v>
          </cell>
          <cell r="N237">
            <v>15.05</v>
          </cell>
          <cell r="O237">
            <v>13.14</v>
          </cell>
          <cell r="P237">
            <v>0.03</v>
          </cell>
          <cell r="Q237">
            <v>0.03</v>
          </cell>
          <cell r="R237">
            <v>1.08</v>
          </cell>
          <cell r="S237">
            <v>0.77</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CFFREE</v>
          </cell>
          <cell r="G238">
            <v>11.15</v>
          </cell>
          <cell r="H238">
            <v>-11.05</v>
          </cell>
          <cell r="I238">
            <v>-16.489999999999998</v>
          </cell>
          <cell r="J238">
            <v>-0.6</v>
          </cell>
          <cell r="K238">
            <v>50.22</v>
          </cell>
          <cell r="L238">
            <v>0.03</v>
          </cell>
          <cell r="M238">
            <v>0.14000000000000001</v>
          </cell>
          <cell r="N238">
            <v>53.43</v>
          </cell>
          <cell r="O238">
            <v>823.51</v>
          </cell>
          <cell r="P238">
            <v>-221.73</v>
          </cell>
          <cell r="Q238">
            <v>-10.86</v>
          </cell>
          <cell r="R238">
            <v>-22.52</v>
          </cell>
          <cell r="S238">
            <v>1190.94</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CFFREE_EB</v>
          </cell>
          <cell r="G239">
            <v>11.15</v>
          </cell>
          <cell r="H239">
            <v>-11.05</v>
          </cell>
          <cell r="I239">
            <v>-16.489999999999998</v>
          </cell>
          <cell r="J239">
            <v>-0.6</v>
          </cell>
          <cell r="K239">
            <v>50.22</v>
          </cell>
          <cell r="L239">
            <v>0.03</v>
          </cell>
          <cell r="M239">
            <v>0.14000000000000001</v>
          </cell>
          <cell r="N239">
            <v>53.43</v>
          </cell>
          <cell r="O239">
            <v>823.51</v>
          </cell>
          <cell r="P239">
            <v>-221.73</v>
          </cell>
          <cell r="Q239">
            <v>-10.86</v>
          </cell>
          <cell r="R239">
            <v>-22.52</v>
          </cell>
          <cell r="S239">
            <v>1190.94</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CFGEST_CORR</v>
          </cell>
          <cell r="G240">
            <v>11.15</v>
          </cell>
          <cell r="H240">
            <v>-10.42</v>
          </cell>
          <cell r="I240">
            <v>-16.09</v>
          </cell>
          <cell r="J240">
            <v>-0.02</v>
          </cell>
          <cell r="K240">
            <v>50.22</v>
          </cell>
          <cell r="L240">
            <v>0.03</v>
          </cell>
          <cell r="M240">
            <v>0.14000000000000001</v>
          </cell>
          <cell r="N240">
            <v>53.73</v>
          </cell>
          <cell r="O240">
            <v>970.13</v>
          </cell>
          <cell r="P240">
            <v>-221.73</v>
          </cell>
          <cell r="Q240">
            <v>-10.85</v>
          </cell>
          <cell r="R240">
            <v>-22.49</v>
          </cell>
          <cell r="S240">
            <v>1234.05</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CFGEST_CORR_EB</v>
          </cell>
          <cell r="G241">
            <v>11.15</v>
          </cell>
          <cell r="H241">
            <v>-10.42</v>
          </cell>
          <cell r="I241">
            <v>-16.09</v>
          </cell>
          <cell r="J241">
            <v>-0.02</v>
          </cell>
          <cell r="K241">
            <v>50.22</v>
          </cell>
          <cell r="L241">
            <v>0.03</v>
          </cell>
          <cell r="M241">
            <v>0.14000000000000001</v>
          </cell>
          <cell r="N241">
            <v>53.73</v>
          </cell>
          <cell r="O241">
            <v>970.13</v>
          </cell>
          <cell r="P241">
            <v>-221.73</v>
          </cell>
          <cell r="Q241">
            <v>-10.85</v>
          </cell>
          <cell r="R241">
            <v>-22.49</v>
          </cell>
          <cell r="S241">
            <v>1234.05</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CFINDFIN</v>
          </cell>
          <cell r="G242">
            <v>-12.5</v>
          </cell>
          <cell r="H242">
            <v>29.45</v>
          </cell>
          <cell r="I242">
            <v>75.91</v>
          </cell>
          <cell r="J242">
            <v>-0.36</v>
          </cell>
          <cell r="K242">
            <v>8641.68</v>
          </cell>
          <cell r="L242">
            <v>33.93</v>
          </cell>
          <cell r="M242">
            <v>54.06</v>
          </cell>
          <cell r="N242">
            <v>1016.41</v>
          </cell>
          <cell r="O242">
            <v>-1669.5</v>
          </cell>
          <cell r="P242">
            <v>449.73</v>
          </cell>
          <cell r="Q242">
            <v>-4.5</v>
          </cell>
          <cell r="R242">
            <v>-233.74</v>
          </cell>
          <cell r="S242">
            <v>395.02</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CFINDFIN_EB</v>
          </cell>
          <cell r="G243">
            <v>-12.5</v>
          </cell>
          <cell r="H243">
            <v>29.45</v>
          </cell>
          <cell r="I243">
            <v>75.91</v>
          </cell>
          <cell r="J243">
            <v>-0.36</v>
          </cell>
          <cell r="K243">
            <v>8641.68</v>
          </cell>
          <cell r="L243">
            <v>33.93</v>
          </cell>
          <cell r="M243">
            <v>0.59</v>
          </cell>
          <cell r="N243">
            <v>1016.41</v>
          </cell>
          <cell r="O243">
            <v>-1669.5</v>
          </cell>
          <cell r="P243">
            <v>449.73</v>
          </cell>
          <cell r="Q243">
            <v>-4.5</v>
          </cell>
          <cell r="R243">
            <v>-233.74</v>
          </cell>
          <cell r="S243">
            <v>395.02</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CFINDINIZ</v>
          </cell>
          <cell r="G244">
            <v>-1.27</v>
          </cell>
          <cell r="H244">
            <v>18.600000000000001</v>
          </cell>
          <cell r="I244">
            <v>58.73</v>
          </cell>
          <cell r="J244">
            <v>-0.97</v>
          </cell>
          <cell r="K244">
            <v>8610.16</v>
          </cell>
          <cell r="L244">
            <v>33.53</v>
          </cell>
          <cell r="M244">
            <v>0.14000000000000001</v>
          </cell>
          <cell r="N244">
            <v>1060.6300000000001</v>
          </cell>
          <cell r="O244">
            <v>-827.38</v>
          </cell>
          <cell r="P244">
            <v>225.95</v>
          </cell>
          <cell r="Q244">
            <v>-15.28</v>
          </cell>
          <cell r="R244">
            <v>-256.08999999999997</v>
          </cell>
          <cell r="S244">
            <v>1570.84</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CFINDINIZ_EB</v>
          </cell>
          <cell r="G245">
            <v>-1.27</v>
          </cell>
          <cell r="H245">
            <v>18.600000000000001</v>
          </cell>
          <cell r="I245">
            <v>58.73</v>
          </cell>
          <cell r="J245">
            <v>-0.97</v>
          </cell>
          <cell r="K245">
            <v>8610.16</v>
          </cell>
          <cell r="L245">
            <v>33.53</v>
          </cell>
          <cell r="M245">
            <v>0.14000000000000001</v>
          </cell>
          <cell r="N245">
            <v>1060.6300000000001</v>
          </cell>
          <cell r="O245">
            <v>-827.38</v>
          </cell>
          <cell r="P245">
            <v>225.95</v>
          </cell>
          <cell r="Q245">
            <v>-15.28</v>
          </cell>
          <cell r="R245">
            <v>-256.08999999999997</v>
          </cell>
          <cell r="S245">
            <v>1570.84</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CFINV</v>
          </cell>
          <cell r="G246">
            <v>0.18</v>
          </cell>
          <cell r="H246">
            <v>0.64</v>
          </cell>
          <cell r="I246">
            <v>0.4</v>
          </cell>
          <cell r="J246">
            <v>0.57999999999999996</v>
          </cell>
          <cell r="K246">
            <v>0.51</v>
          </cell>
          <cell r="L246">
            <v>0.69</v>
          </cell>
          <cell r="M246">
            <v>1265.06</v>
          </cell>
          <cell r="N246">
            <v>0.28999999999999998</v>
          </cell>
          <cell r="O246">
            <v>146.62</v>
          </cell>
          <cell r="P246">
            <v>1.2</v>
          </cell>
          <cell r="Q246">
            <v>0.01</v>
          </cell>
          <cell r="R246">
            <v>0.03</v>
          </cell>
          <cell r="S246">
            <v>43.11</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CFINV_EB</v>
          </cell>
          <cell r="G247">
            <v>11.79</v>
          </cell>
          <cell r="H247">
            <v>0.64</v>
          </cell>
          <cell r="I247">
            <v>0.4</v>
          </cell>
          <cell r="J247">
            <v>0.57999999999999996</v>
          </cell>
          <cell r="K247">
            <v>11.79</v>
          </cell>
          <cell r="L247">
            <v>11.79</v>
          </cell>
          <cell r="M247">
            <v>0.72</v>
          </cell>
          <cell r="N247">
            <v>0.28999999999999998</v>
          </cell>
          <cell r="O247">
            <v>146.62</v>
          </cell>
          <cell r="Q247">
            <v>0.01</v>
          </cell>
          <cell r="R247">
            <v>0.03</v>
          </cell>
          <cell r="S247">
            <v>43.11</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CFM_TOT</v>
          </cell>
          <cell r="G248">
            <v>0.01</v>
          </cell>
          <cell r="H248">
            <v>0.54</v>
          </cell>
          <cell r="I248">
            <v>0.06</v>
          </cell>
          <cell r="J248">
            <v>0.01</v>
          </cell>
          <cell r="K248">
            <v>0.4</v>
          </cell>
          <cell r="L248">
            <v>12.05</v>
          </cell>
          <cell r="M248">
            <v>11.79</v>
          </cell>
          <cell r="N248">
            <v>1</v>
          </cell>
          <cell r="O248">
            <v>5.42</v>
          </cell>
          <cell r="P248">
            <v>0.01</v>
          </cell>
          <cell r="Q248">
            <v>0.19</v>
          </cell>
          <cell r="R248">
            <v>37.29</v>
          </cell>
          <cell r="S248">
            <v>3.67</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CFM_TOT.ESERCIZIO</v>
          </cell>
          <cell r="G249">
            <v>0.01</v>
          </cell>
          <cell r="H249">
            <v>0.54</v>
          </cell>
          <cell r="I249">
            <v>0.06</v>
          </cell>
          <cell r="J249">
            <v>0.01</v>
          </cell>
          <cell r="K249">
            <v>0.4</v>
          </cell>
          <cell r="L249">
            <v>0.06</v>
          </cell>
          <cell r="M249">
            <v>12.12</v>
          </cell>
          <cell r="N249">
            <v>1</v>
          </cell>
          <cell r="O249">
            <v>5.21</v>
          </cell>
          <cell r="P249">
            <v>0.01</v>
          </cell>
          <cell r="Q249">
            <v>0.19</v>
          </cell>
          <cell r="R249">
            <v>22.75</v>
          </cell>
          <cell r="S249">
            <v>3.67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CFM_TOT.LIC</v>
          </cell>
          <cell r="G250">
            <v>0.1</v>
          </cell>
          <cell r="H250">
            <v>0.1</v>
          </cell>
          <cell r="I250">
            <v>0.16</v>
          </cell>
          <cell r="K250">
            <v>0.1</v>
          </cell>
          <cell r="L250">
            <v>0.1</v>
          </cell>
          <cell r="M250">
            <v>0.06</v>
          </cell>
          <cell r="O250">
            <v>0.21</v>
          </cell>
          <cell r="R250">
            <v>14.54</v>
          </cell>
          <cell r="S250">
            <v>3.13</v>
          </cell>
          <cell r="X250">
            <v>0.06</v>
          </cell>
          <cell r="AH250">
            <v>0.23</v>
          </cell>
          <cell r="AI250">
            <v>0.18</v>
          </cell>
          <cell r="AN250">
            <v>15.22</v>
          </cell>
        </row>
        <row r="251">
          <cell r="F251" t="str">
            <v>CFSC_ACC</v>
          </cell>
          <cell r="G251">
            <v>0.99</v>
          </cell>
          <cell r="H251">
            <v>0.22</v>
          </cell>
          <cell r="I251">
            <v>0.03</v>
          </cell>
          <cell r="J251">
            <v>0.02</v>
          </cell>
          <cell r="K251">
            <v>1.82</v>
          </cell>
          <cell r="L251">
            <v>0.01</v>
          </cell>
          <cell r="M251">
            <v>0.1</v>
          </cell>
          <cell r="O251">
            <v>10.16</v>
          </cell>
          <cell r="P251">
            <v>1.23</v>
          </cell>
          <cell r="R251">
            <v>0.01</v>
          </cell>
          <cell r="S251">
            <v>21.08</v>
          </cell>
          <cell r="T251">
            <v>0.78</v>
          </cell>
          <cell r="Z251">
            <v>0.23</v>
          </cell>
          <cell r="AK251">
            <v>13.86</v>
          </cell>
          <cell r="AM251">
            <v>2.66</v>
          </cell>
          <cell r="AN251">
            <v>27.73</v>
          </cell>
        </row>
        <row r="252">
          <cell r="F252" t="str">
            <v>CFVARINDEB</v>
          </cell>
          <cell r="G252">
            <v>11.24</v>
          </cell>
          <cell r="H252">
            <v>-10.85</v>
          </cell>
          <cell r="I252">
            <v>-17.18</v>
          </cell>
          <cell r="J252">
            <v>-0.61</v>
          </cell>
          <cell r="K252">
            <v>-31.51</v>
          </cell>
          <cell r="L252">
            <v>-0.4</v>
          </cell>
          <cell r="M252">
            <v>0.14000000000000001</v>
          </cell>
          <cell r="N252">
            <v>44.21</v>
          </cell>
          <cell r="O252">
            <v>842.11</v>
          </cell>
          <cell r="P252">
            <v>-223.78</v>
          </cell>
          <cell r="Q252">
            <v>-10.78</v>
          </cell>
          <cell r="R252">
            <v>-22.35</v>
          </cell>
          <cell r="S252">
            <v>1175.83</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CFVARINDEB_EB</v>
          </cell>
          <cell r="G253">
            <v>11.24</v>
          </cell>
          <cell r="H253">
            <v>-10.85</v>
          </cell>
          <cell r="I253">
            <v>-17.18</v>
          </cell>
          <cell r="J253">
            <v>-0.61</v>
          </cell>
          <cell r="K253">
            <v>-31.51</v>
          </cell>
          <cell r="L253">
            <v>-0.4</v>
          </cell>
          <cell r="M253">
            <v>0.14000000000000001</v>
          </cell>
          <cell r="N253">
            <v>44.21</v>
          </cell>
          <cell r="O253">
            <v>842.11</v>
          </cell>
          <cell r="P253">
            <v>-223.78</v>
          </cell>
          <cell r="Q253">
            <v>-10.78</v>
          </cell>
          <cell r="R253">
            <v>-22.35</v>
          </cell>
          <cell r="S253">
            <v>1175.83</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CGOV_EB</v>
          </cell>
          <cell r="G254">
            <v>11.25</v>
          </cell>
          <cell r="H254">
            <v>12.16</v>
          </cell>
          <cell r="I254">
            <v>1.28</v>
          </cell>
          <cell r="J254">
            <v>0.43</v>
          </cell>
          <cell r="K254">
            <v>36.04</v>
          </cell>
          <cell r="L254">
            <v>2.4300000000000002</v>
          </cell>
          <cell r="M254">
            <v>0.11</v>
          </cell>
          <cell r="N254">
            <v>19.850000000000001</v>
          </cell>
          <cell r="O254">
            <v>457.47</v>
          </cell>
          <cell r="P254">
            <v>1.45</v>
          </cell>
          <cell r="Q254">
            <v>7.47</v>
          </cell>
          <cell r="R254">
            <v>75.989999999999995</v>
          </cell>
          <cell r="S254">
            <v>132.1</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CI</v>
          </cell>
          <cell r="G255">
            <v>17.48</v>
          </cell>
          <cell r="H255">
            <v>101.2</v>
          </cell>
          <cell r="I255">
            <v>107.56</v>
          </cell>
          <cell r="J255">
            <v>0.42</v>
          </cell>
          <cell r="K255">
            <v>19712.59</v>
          </cell>
          <cell r="L255">
            <v>362.35</v>
          </cell>
          <cell r="M255">
            <v>6.47</v>
          </cell>
          <cell r="N255">
            <v>1919.2</v>
          </cell>
          <cell r="O255">
            <v>8717.8700000000008</v>
          </cell>
          <cell r="P255">
            <v>490.2</v>
          </cell>
          <cell r="Q255">
            <v>12.76</v>
          </cell>
          <cell r="R255">
            <v>-64.290000000000006</v>
          </cell>
          <cell r="S255">
            <v>12299.65</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CI_EB</v>
          </cell>
          <cell r="G256">
            <v>17.48</v>
          </cell>
          <cell r="H256">
            <v>101.2</v>
          </cell>
          <cell r="I256">
            <v>107.56</v>
          </cell>
          <cell r="J256">
            <v>0.42</v>
          </cell>
          <cell r="K256">
            <v>19712.59</v>
          </cell>
          <cell r="L256">
            <v>362.35</v>
          </cell>
          <cell r="M256">
            <v>6.47</v>
          </cell>
          <cell r="N256">
            <v>1919.2</v>
          </cell>
          <cell r="O256">
            <v>8717.8700000000008</v>
          </cell>
          <cell r="P256">
            <v>490.2</v>
          </cell>
          <cell r="Q256">
            <v>12.76</v>
          </cell>
          <cell r="R256">
            <v>-64.290000000000006</v>
          </cell>
          <cell r="S256">
            <v>12299.65</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CIN</v>
          </cell>
          <cell r="G257">
            <v>-8.14</v>
          </cell>
          <cell r="H257">
            <v>48.18</v>
          </cell>
          <cell r="I257">
            <v>92.13</v>
          </cell>
          <cell r="J257">
            <v>-0.23</v>
          </cell>
          <cell r="K257">
            <v>19684.05</v>
          </cell>
          <cell r="L257">
            <v>357.25</v>
          </cell>
          <cell r="M257">
            <v>5.95</v>
          </cell>
          <cell r="N257">
            <v>1593.38</v>
          </cell>
          <cell r="O257">
            <v>6406.26</v>
          </cell>
          <cell r="P257">
            <v>487.62</v>
          </cell>
          <cell r="Q257">
            <v>-0.1</v>
          </cell>
          <cell r="R257">
            <v>-104.42</v>
          </cell>
          <cell r="S257">
            <v>10280.39</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CIN_EB</v>
          </cell>
          <cell r="G258">
            <v>-8.14</v>
          </cell>
          <cell r="H258">
            <v>48.18</v>
          </cell>
          <cell r="I258">
            <v>92.13</v>
          </cell>
          <cell r="J258">
            <v>-0.23</v>
          </cell>
          <cell r="K258">
            <v>19684.05</v>
          </cell>
          <cell r="L258">
            <v>357.25</v>
          </cell>
          <cell r="M258">
            <v>5.95</v>
          </cell>
          <cell r="N258">
            <v>1593.38</v>
          </cell>
          <cell r="O258">
            <v>6406.26</v>
          </cell>
          <cell r="P258">
            <v>487.62</v>
          </cell>
          <cell r="Q258">
            <v>-0.1</v>
          </cell>
          <cell r="R258">
            <v>-104.42</v>
          </cell>
          <cell r="S258">
            <v>10280.39</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CIT_ES</v>
          </cell>
          <cell r="G259">
            <v>0.05</v>
          </cell>
          <cell r="H259">
            <v>0.05</v>
          </cell>
          <cell r="I259">
            <v>0.04</v>
          </cell>
          <cell r="J259">
            <v>0</v>
          </cell>
          <cell r="K259">
            <v>0.4</v>
          </cell>
          <cell r="L259">
            <v>0.56000000000000005</v>
          </cell>
          <cell r="M259">
            <v>2.99</v>
          </cell>
          <cell r="N259">
            <v>1.66</v>
          </cell>
          <cell r="O259">
            <v>4.92</v>
          </cell>
          <cell r="P259">
            <v>0.02</v>
          </cell>
          <cell r="Q259">
            <v>0.02</v>
          </cell>
          <cell r="R259">
            <v>0.01</v>
          </cell>
          <cell r="S259">
            <v>5.34</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CIT_TOT</v>
          </cell>
          <cell r="G260">
            <v>4.07</v>
          </cell>
          <cell r="H260">
            <v>0.05</v>
          </cell>
          <cell r="I260">
            <v>0.04</v>
          </cell>
          <cell r="J260">
            <v>0</v>
          </cell>
          <cell r="K260">
            <v>0.4</v>
          </cell>
          <cell r="L260">
            <v>0.56000000000000005</v>
          </cell>
          <cell r="M260">
            <v>0.05</v>
          </cell>
          <cell r="N260">
            <v>1.66</v>
          </cell>
          <cell r="O260">
            <v>4.92</v>
          </cell>
          <cell r="P260">
            <v>0.02</v>
          </cell>
          <cell r="Q260">
            <v>0.02</v>
          </cell>
          <cell r="R260">
            <v>0.01</v>
          </cell>
          <cell r="S260">
            <v>5.34</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CMFP_TOT</v>
          </cell>
          <cell r="G261">
            <v>2.34</v>
          </cell>
          <cell r="H261">
            <v>2.58</v>
          </cell>
          <cell r="I261">
            <v>0.28999999999999998</v>
          </cell>
          <cell r="J261">
            <v>0.1</v>
          </cell>
          <cell r="K261">
            <v>18.62</v>
          </cell>
          <cell r="L261">
            <v>1.83</v>
          </cell>
          <cell r="M261">
            <v>0.11</v>
          </cell>
          <cell r="N261">
            <v>5.95</v>
          </cell>
          <cell r="O261">
            <v>137.19</v>
          </cell>
          <cell r="P261">
            <v>0.33</v>
          </cell>
          <cell r="Q261">
            <v>3.52</v>
          </cell>
          <cell r="R261">
            <v>64.45</v>
          </cell>
          <cell r="S261">
            <v>43.19</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CMFP_TOT.ESERCIZIO</v>
          </cell>
          <cell r="G262">
            <v>2.34</v>
          </cell>
          <cell r="H262">
            <v>2.58</v>
          </cell>
          <cell r="I262">
            <v>0.28999999999999998</v>
          </cell>
          <cell r="J262">
            <v>0.1</v>
          </cell>
          <cell r="K262">
            <v>18.62</v>
          </cell>
          <cell r="L262">
            <v>1.83</v>
          </cell>
          <cell r="M262">
            <v>0.11</v>
          </cell>
          <cell r="N262">
            <v>5.95</v>
          </cell>
          <cell r="O262">
            <v>134.56</v>
          </cell>
          <cell r="P262">
            <v>0.33</v>
          </cell>
          <cell r="Q262">
            <v>2.2400000000000002</v>
          </cell>
          <cell r="R262">
            <v>35.81</v>
          </cell>
          <cell r="S262">
            <v>43.19</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CMFP_TOT.LIC</v>
          </cell>
          <cell r="G263">
            <v>0.52</v>
          </cell>
          <cell r="H263">
            <v>0.46</v>
          </cell>
          <cell r="I263">
            <v>0.08</v>
          </cell>
          <cell r="J263">
            <v>0.02</v>
          </cell>
          <cell r="K263">
            <v>1.08</v>
          </cell>
          <cell r="L263">
            <v>1.1299999999999999</v>
          </cell>
          <cell r="M263">
            <v>1.98</v>
          </cell>
          <cell r="O263">
            <v>2.62</v>
          </cell>
          <cell r="P263">
            <v>0.27</v>
          </cell>
          <cell r="Q263">
            <v>1.28</v>
          </cell>
          <cell r="R263">
            <v>28.64</v>
          </cell>
          <cell r="S263">
            <v>114.93</v>
          </cell>
          <cell r="X263">
            <v>0.1</v>
          </cell>
          <cell r="AH263">
            <v>0.46</v>
          </cell>
          <cell r="AI263">
            <v>0.2</v>
          </cell>
          <cell r="AN263">
            <v>33.299999999999997</v>
          </cell>
        </row>
        <row r="264">
          <cell r="F264" t="str">
            <v>CMFTOT_EB</v>
          </cell>
          <cell r="G264">
            <v>0.01</v>
          </cell>
          <cell r="H264">
            <v>0.54</v>
          </cell>
          <cell r="I264">
            <v>0.06</v>
          </cell>
          <cell r="J264">
            <v>0.01</v>
          </cell>
          <cell r="K264">
            <v>0.4</v>
          </cell>
          <cell r="L264">
            <v>0.01</v>
          </cell>
          <cell r="M264">
            <v>1.1399999999999999</v>
          </cell>
          <cell r="N264">
            <v>1</v>
          </cell>
          <cell r="O264">
            <v>5.42</v>
          </cell>
          <cell r="P264">
            <v>0.01</v>
          </cell>
          <cell r="Q264">
            <v>0.19</v>
          </cell>
          <cell r="R264">
            <v>37.29</v>
          </cell>
          <cell r="S264">
            <v>3.67</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COMB</v>
          </cell>
          <cell r="G265">
            <v>0.62</v>
          </cell>
          <cell r="H265">
            <v>7.0000000000000007E-2</v>
          </cell>
          <cell r="I265">
            <v>7.0000000000000007E-2</v>
          </cell>
          <cell r="J265">
            <v>0.02</v>
          </cell>
          <cell r="K265">
            <v>0.69</v>
          </cell>
          <cell r="L265">
            <v>0.69</v>
          </cell>
          <cell r="M265">
            <v>0.01</v>
          </cell>
          <cell r="N265">
            <v>88.22</v>
          </cell>
          <cell r="O265">
            <v>0.1</v>
          </cell>
          <cell r="P265">
            <v>31.12</v>
          </cell>
          <cell r="R265">
            <v>0.01</v>
          </cell>
          <cell r="S265">
            <v>438.99</v>
          </cell>
          <cell r="X265">
            <v>0.04</v>
          </cell>
          <cell r="Y265">
            <v>125.51</v>
          </cell>
          <cell r="AA265">
            <v>53.48</v>
          </cell>
          <cell r="AB265">
            <v>2.98</v>
          </cell>
          <cell r="AK265">
            <v>740.43</v>
          </cell>
          <cell r="AL265">
            <v>2.98</v>
          </cell>
          <cell r="AN265">
            <v>1483.85</v>
          </cell>
        </row>
        <row r="266">
          <cell r="F266" t="str">
            <v>COMB.APE</v>
          </cell>
          <cell r="G266">
            <v>0.97</v>
          </cell>
          <cell r="H266">
            <v>0.97</v>
          </cell>
          <cell r="I266">
            <v>7.0000000000000007E-2</v>
          </cell>
          <cell r="J266">
            <v>0.4</v>
          </cell>
          <cell r="K266">
            <v>5.45</v>
          </cell>
          <cell r="L266">
            <v>0.97</v>
          </cell>
          <cell r="M266">
            <v>0.69</v>
          </cell>
          <cell r="N266">
            <v>95.66</v>
          </cell>
          <cell r="O266">
            <v>0.1</v>
          </cell>
          <cell r="P266">
            <v>69.180000000000007</v>
          </cell>
          <cell r="R266">
            <v>0.01</v>
          </cell>
          <cell r="S266">
            <v>427.03</v>
          </cell>
          <cell r="Y266">
            <v>118.49</v>
          </cell>
          <cell r="AA266">
            <v>48.7</v>
          </cell>
          <cell r="AK266">
            <v>764.6</v>
          </cell>
          <cell r="AL266">
            <v>5.45</v>
          </cell>
          <cell r="AN266">
            <v>1534.66</v>
          </cell>
        </row>
        <row r="267">
          <cell r="F267" t="str">
            <v>COMB.CHI</v>
          </cell>
          <cell r="G267">
            <v>1.2</v>
          </cell>
          <cell r="H267">
            <v>0.12</v>
          </cell>
          <cell r="I267">
            <v>0.03</v>
          </cell>
          <cell r="J267">
            <v>0.04</v>
          </cell>
          <cell r="K267">
            <v>1.39</v>
          </cell>
          <cell r="L267">
            <v>1.44</v>
          </cell>
          <cell r="M267">
            <v>0.97</v>
          </cell>
          <cell r="N267">
            <v>88.22</v>
          </cell>
          <cell r="O267">
            <v>0.1</v>
          </cell>
          <cell r="P267">
            <v>31.12</v>
          </cell>
          <cell r="S267">
            <v>438.99</v>
          </cell>
          <cell r="X267">
            <v>0.04</v>
          </cell>
          <cell r="Y267">
            <v>125.51</v>
          </cell>
          <cell r="AA267">
            <v>53.48</v>
          </cell>
          <cell r="AB267">
            <v>2.98</v>
          </cell>
          <cell r="AK267">
            <v>740.43</v>
          </cell>
          <cell r="AL267">
            <v>2.98</v>
          </cell>
          <cell r="AN267">
            <v>1483.85</v>
          </cell>
        </row>
        <row r="268">
          <cell r="F268" t="str">
            <v>COMB.MOV</v>
          </cell>
          <cell r="G268">
            <v>366.36</v>
          </cell>
          <cell r="H268">
            <v>-25.78</v>
          </cell>
          <cell r="I268">
            <v>74.52</v>
          </cell>
          <cell r="J268">
            <v>28.68</v>
          </cell>
          <cell r="K268">
            <v>-5.45</v>
          </cell>
          <cell r="L268">
            <v>526.29</v>
          </cell>
          <cell r="M268">
            <v>1.44</v>
          </cell>
          <cell r="N268">
            <v>-7.44</v>
          </cell>
          <cell r="O268">
            <v>18.309999999999999</v>
          </cell>
          <cell r="P268">
            <v>-38.06</v>
          </cell>
          <cell r="S268">
            <v>11.96</v>
          </cell>
          <cell r="X268">
            <v>0.04</v>
          </cell>
          <cell r="Y268">
            <v>7.02</v>
          </cell>
          <cell r="AA268">
            <v>4.78</v>
          </cell>
          <cell r="AB268">
            <v>2.98</v>
          </cell>
          <cell r="AK268">
            <v>-24.17</v>
          </cell>
          <cell r="AL268">
            <v>-2.4700000000000002</v>
          </cell>
          <cell r="AN268">
            <v>-50.81</v>
          </cell>
        </row>
        <row r="269">
          <cell r="F269" t="str">
            <v>COMB.STO</v>
          </cell>
          <cell r="G269">
            <v>-1.27</v>
          </cell>
          <cell r="H269">
            <v>0.22</v>
          </cell>
          <cell r="I269">
            <v>0.01</v>
          </cell>
          <cell r="J269">
            <v>0.02</v>
          </cell>
          <cell r="K269">
            <v>-1.02</v>
          </cell>
          <cell r="L269">
            <v>-1.02</v>
          </cell>
          <cell r="M269">
            <v>530.66999999999996</v>
          </cell>
          <cell r="N269">
            <v>88.22</v>
          </cell>
          <cell r="O269">
            <v>0.1</v>
          </cell>
          <cell r="P269">
            <v>31.12</v>
          </cell>
          <cell r="S269">
            <v>438.99</v>
          </cell>
          <cell r="X269">
            <v>0.04</v>
          </cell>
          <cell r="Y269">
            <v>125.51</v>
          </cell>
          <cell r="AA269">
            <v>53.48</v>
          </cell>
          <cell r="AB269">
            <v>2.98</v>
          </cell>
          <cell r="AK269">
            <v>740.43</v>
          </cell>
          <cell r="AL269">
            <v>2.98</v>
          </cell>
          <cell r="AN269">
            <v>1483.85</v>
          </cell>
        </row>
        <row r="270">
          <cell r="F270" t="str">
            <v>COMB_EB</v>
          </cell>
          <cell r="G270">
            <v>0.49</v>
          </cell>
          <cell r="H270">
            <v>-0.01</v>
          </cell>
          <cell r="I270">
            <v>-0.01</v>
          </cell>
          <cell r="J270">
            <v>0.01</v>
          </cell>
          <cell r="K270">
            <v>-0.01</v>
          </cell>
          <cell r="L270">
            <v>-0.01</v>
          </cell>
          <cell r="M270">
            <v>-1</v>
          </cell>
          <cell r="N270">
            <v>88.22</v>
          </cell>
          <cell r="O270">
            <v>0.1</v>
          </cell>
          <cell r="P270">
            <v>31.12</v>
          </cell>
          <cell r="S270">
            <v>438.99</v>
          </cell>
          <cell r="X270">
            <v>0.04</v>
          </cell>
          <cell r="Y270">
            <v>125.51</v>
          </cell>
          <cell r="AA270">
            <v>53.48</v>
          </cell>
          <cell r="AB270">
            <v>2.98</v>
          </cell>
          <cell r="AK270">
            <v>740.43</v>
          </cell>
          <cell r="AL270">
            <v>2.98</v>
          </cell>
          <cell r="AN270">
            <v>1483.85</v>
          </cell>
        </row>
        <row r="271">
          <cell r="F271" t="str">
            <v>CONS_MA</v>
          </cell>
          <cell r="G271">
            <v>0.01</v>
          </cell>
          <cell r="H271">
            <v>0.54</v>
          </cell>
          <cell r="I271">
            <v>0.15</v>
          </cell>
          <cell r="J271">
            <v>0.01</v>
          </cell>
          <cell r="K271">
            <v>0.4</v>
          </cell>
          <cell r="L271">
            <v>-0.02</v>
          </cell>
          <cell r="M271">
            <v>-0.01</v>
          </cell>
          <cell r="N271">
            <v>1</v>
          </cell>
          <cell r="O271">
            <v>5.42</v>
          </cell>
          <cell r="P271">
            <v>0.01</v>
          </cell>
          <cell r="Q271">
            <v>0.19</v>
          </cell>
          <cell r="R271">
            <v>37.29</v>
          </cell>
          <cell r="S271">
            <v>3.64</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CONS_MA.ESERCIZIO</v>
          </cell>
          <cell r="G272">
            <v>0.01</v>
          </cell>
          <cell r="H272">
            <v>0.54</v>
          </cell>
          <cell r="I272">
            <v>0.15</v>
          </cell>
          <cell r="J272">
            <v>0.01</v>
          </cell>
          <cell r="K272">
            <v>0.4</v>
          </cell>
          <cell r="L272">
            <v>-17.18</v>
          </cell>
          <cell r="M272">
            <v>-0.02</v>
          </cell>
          <cell r="N272">
            <v>1</v>
          </cell>
          <cell r="O272">
            <v>5.21</v>
          </cell>
          <cell r="P272">
            <v>0.01</v>
          </cell>
          <cell r="Q272">
            <v>0.19</v>
          </cell>
          <cell r="R272">
            <v>22.75</v>
          </cell>
          <cell r="S272">
            <v>3.64</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CONS_MA.LIC</v>
          </cell>
          <cell r="G273">
            <v>0.03</v>
          </cell>
          <cell r="H273">
            <v>0.03</v>
          </cell>
          <cell r="I273">
            <v>-5.34</v>
          </cell>
          <cell r="J273">
            <v>30.69</v>
          </cell>
          <cell r="K273">
            <v>0.03</v>
          </cell>
          <cell r="L273">
            <v>0.03</v>
          </cell>
          <cell r="M273">
            <v>-17.170000000000002</v>
          </cell>
          <cell r="O273">
            <v>0.21</v>
          </cell>
          <cell r="R273">
            <v>14.54</v>
          </cell>
          <cell r="S273">
            <v>0.06</v>
          </cell>
          <cell r="X273">
            <v>0.06</v>
          </cell>
          <cell r="AH273">
            <v>0.23</v>
          </cell>
          <cell r="AI273">
            <v>0.18</v>
          </cell>
          <cell r="AN273">
            <v>15.22</v>
          </cell>
        </row>
        <row r="274">
          <cell r="F274" t="str">
            <v>CONS_SPE</v>
          </cell>
          <cell r="G274">
            <v>0.02</v>
          </cell>
          <cell r="H274">
            <v>0</v>
          </cell>
          <cell r="I274">
            <v>0.09</v>
          </cell>
          <cell r="J274">
            <v>0.09</v>
          </cell>
          <cell r="K274">
            <v>0.11</v>
          </cell>
          <cell r="L274">
            <v>0.11</v>
          </cell>
          <cell r="M274">
            <v>0.03</v>
          </cell>
          <cell r="N274">
            <v>2262.64</v>
          </cell>
          <cell r="S274">
            <v>2222</v>
          </cell>
          <cell r="Y274">
            <v>2260.25</v>
          </cell>
          <cell r="AA274">
            <v>2463.5100000000002</v>
          </cell>
          <cell r="AK274">
            <v>9208.4</v>
          </cell>
          <cell r="AN274">
            <v>18416.8</v>
          </cell>
        </row>
        <row r="275">
          <cell r="F275" t="str">
            <v>CORQ_CCSE</v>
          </cell>
          <cell r="G275">
            <v>387.85</v>
          </cell>
          <cell r="H275">
            <v>30.31</v>
          </cell>
          <cell r="I275">
            <v>74.39</v>
          </cell>
          <cell r="J275">
            <v>28.03</v>
          </cell>
          <cell r="K275">
            <v>520.58000000000004</v>
          </cell>
          <cell r="L275">
            <v>592.77</v>
          </cell>
          <cell r="M275">
            <v>0.11</v>
          </cell>
          <cell r="N275">
            <v>0.5</v>
          </cell>
          <cell r="O275">
            <v>1.03</v>
          </cell>
          <cell r="S275">
            <v>41.38</v>
          </cell>
          <cell r="AI275">
            <v>0.01</v>
          </cell>
          <cell r="AK275">
            <v>1.04</v>
          </cell>
          <cell r="AN275">
            <v>2.08</v>
          </cell>
        </row>
        <row r="276">
          <cell r="F276" t="str">
            <v>COST_ES_TOT</v>
          </cell>
          <cell r="G276">
            <v>11.28</v>
          </cell>
          <cell r="H276">
            <v>12.24</v>
          </cell>
          <cell r="I276">
            <v>20.95</v>
          </cell>
          <cell r="J276">
            <v>0.43</v>
          </cell>
          <cell r="K276">
            <v>36.450000000000003</v>
          </cell>
          <cell r="L276">
            <v>2.99</v>
          </cell>
          <cell r="M276">
            <v>0.11</v>
          </cell>
          <cell r="N276">
            <v>144.65</v>
          </cell>
          <cell r="O276">
            <v>3309.13</v>
          </cell>
          <cell r="P276">
            <v>394.87</v>
          </cell>
          <cell r="Q276">
            <v>7.49</v>
          </cell>
          <cell r="R276">
            <v>75.989999999999995</v>
          </cell>
          <cell r="S276">
            <v>871.42</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COSTESTOT_EB</v>
          </cell>
          <cell r="G277">
            <v>11.28</v>
          </cell>
          <cell r="H277">
            <v>12.24</v>
          </cell>
          <cell r="I277">
            <v>20.95</v>
          </cell>
          <cell r="J277">
            <v>0.43</v>
          </cell>
          <cell r="K277">
            <v>36.450000000000003</v>
          </cell>
          <cell r="L277">
            <v>2.99</v>
          </cell>
          <cell r="M277">
            <v>0.11</v>
          </cell>
          <cell r="N277">
            <v>144.65</v>
          </cell>
          <cell r="O277">
            <v>3309.13</v>
          </cell>
          <cell r="P277">
            <v>394.87</v>
          </cell>
          <cell r="Q277">
            <v>7.49</v>
          </cell>
          <cell r="R277">
            <v>75.989999999999995</v>
          </cell>
          <cell r="S277">
            <v>871.42</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CPERS_ES</v>
          </cell>
          <cell r="G278">
            <v>7.56</v>
          </cell>
          <cell r="H278">
            <v>8.4499999999999993</v>
          </cell>
          <cell r="I278">
            <v>0.69</v>
          </cell>
          <cell r="J278">
            <v>0.3</v>
          </cell>
          <cell r="K278">
            <v>9.0500000000000007</v>
          </cell>
          <cell r="L278">
            <v>0</v>
          </cell>
          <cell r="M278">
            <v>0.01</v>
          </cell>
          <cell r="N278">
            <v>13.36</v>
          </cell>
          <cell r="O278">
            <v>281.99</v>
          </cell>
          <cell r="P278">
            <v>1.01</v>
          </cell>
          <cell r="Q278">
            <v>3.08</v>
          </cell>
          <cell r="R278">
            <v>5.3</v>
          </cell>
          <cell r="S278">
            <v>83.88</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CPERS_ESLIC</v>
          </cell>
          <cell r="G279">
            <v>7.56</v>
          </cell>
          <cell r="H279">
            <v>8.4499999999999993</v>
          </cell>
          <cell r="I279">
            <v>0.69</v>
          </cell>
          <cell r="J279">
            <v>0.3</v>
          </cell>
          <cell r="K279">
            <v>9.11</v>
          </cell>
          <cell r="L279">
            <v>-2.69</v>
          </cell>
          <cell r="M279">
            <v>0</v>
          </cell>
          <cell r="N279">
            <v>13.36</v>
          </cell>
          <cell r="O279">
            <v>282.5</v>
          </cell>
          <cell r="P279">
            <v>1.01</v>
          </cell>
          <cell r="Q279">
            <v>3.26</v>
          </cell>
          <cell r="R279">
            <v>9.58</v>
          </cell>
          <cell r="S279">
            <v>83.89</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CPERS_LIC</v>
          </cell>
          <cell r="G280">
            <v>-22.89</v>
          </cell>
          <cell r="H280">
            <v>-5.68</v>
          </cell>
          <cell r="I280">
            <v>-5.68</v>
          </cell>
          <cell r="J280">
            <v>-0.85</v>
          </cell>
          <cell r="K280">
            <v>-28.57</v>
          </cell>
          <cell r="L280">
            <v>-28.57</v>
          </cell>
          <cell r="M280">
            <v>-2.2000000000000002</v>
          </cell>
          <cell r="N280">
            <v>2.75</v>
          </cell>
          <cell r="O280">
            <v>0.52</v>
          </cell>
          <cell r="P280">
            <v>0.01</v>
          </cell>
          <cell r="Q280">
            <v>0.18</v>
          </cell>
          <cell r="R280">
            <v>4.1100000000000003</v>
          </cell>
          <cell r="S280">
            <v>195.84</v>
          </cell>
          <cell r="AH280">
            <v>7.0000000000000007E-2</v>
          </cell>
          <cell r="AN280">
            <v>4.88</v>
          </cell>
        </row>
        <row r="281">
          <cell r="F281" t="str">
            <v>CPERS_TOT</v>
          </cell>
          <cell r="G281">
            <v>7.56</v>
          </cell>
          <cell r="H281">
            <v>8.83</v>
          </cell>
          <cell r="I281">
            <v>0.79</v>
          </cell>
          <cell r="J281">
            <v>0.3</v>
          </cell>
          <cell r="K281">
            <v>9.11</v>
          </cell>
          <cell r="L281">
            <v>-0.09</v>
          </cell>
          <cell r="M281">
            <v>-28.57</v>
          </cell>
          <cell r="N281">
            <v>13.41</v>
          </cell>
          <cell r="O281">
            <v>320.7</v>
          </cell>
          <cell r="P281">
            <v>1</v>
          </cell>
          <cell r="Q281">
            <v>3.26</v>
          </cell>
          <cell r="R281">
            <v>11.54</v>
          </cell>
          <cell r="S281">
            <v>84.62</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CPERS_UT_FDO</v>
          </cell>
          <cell r="G282">
            <v>0.05</v>
          </cell>
          <cell r="H282">
            <v>0.38</v>
          </cell>
          <cell r="I282">
            <v>0.66</v>
          </cell>
          <cell r="J282">
            <v>-0.06</v>
          </cell>
          <cell r="K282">
            <v>0.05</v>
          </cell>
          <cell r="L282">
            <v>0.05</v>
          </cell>
          <cell r="M282">
            <v>-0.09</v>
          </cell>
          <cell r="N282">
            <v>1.02</v>
          </cell>
          <cell r="O282">
            <v>0.52</v>
          </cell>
          <cell r="R282">
            <v>1.95</v>
          </cell>
          <cell r="S282">
            <v>3.08</v>
          </cell>
          <cell r="AK282">
            <v>2.3199999999999998</v>
          </cell>
          <cell r="AN282">
            <v>4.6500000000000004</v>
          </cell>
        </row>
        <row r="283">
          <cell r="F283" t="str">
            <v>CPERSESLIC_EB</v>
          </cell>
          <cell r="G283">
            <v>7.56</v>
          </cell>
          <cell r="H283">
            <v>8.4499999999999993</v>
          </cell>
          <cell r="I283">
            <v>0.69</v>
          </cell>
          <cell r="J283">
            <v>0.3</v>
          </cell>
          <cell r="K283">
            <v>9.11</v>
          </cell>
          <cell r="L283">
            <v>-0.69</v>
          </cell>
          <cell r="M283">
            <v>0.05</v>
          </cell>
          <cell r="N283">
            <v>13.36</v>
          </cell>
          <cell r="O283">
            <v>282.5</v>
          </cell>
          <cell r="P283">
            <v>1.01</v>
          </cell>
          <cell r="Q283">
            <v>3.26</v>
          </cell>
          <cell r="R283">
            <v>9.58</v>
          </cell>
          <cell r="S283">
            <v>83.89</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CPERSON_TOT</v>
          </cell>
          <cell r="G284">
            <v>7.56</v>
          </cell>
          <cell r="H284">
            <v>8.83</v>
          </cell>
          <cell r="I284">
            <v>0.79</v>
          </cell>
          <cell r="J284">
            <v>0.3</v>
          </cell>
          <cell r="K284">
            <v>9.11</v>
          </cell>
          <cell r="L284">
            <v>0.13</v>
          </cell>
          <cell r="M284">
            <v>-0.69</v>
          </cell>
          <cell r="N284">
            <v>13.41</v>
          </cell>
          <cell r="O284">
            <v>320.08999999999997</v>
          </cell>
          <cell r="P284">
            <v>1.01</v>
          </cell>
          <cell r="Q284">
            <v>3.26</v>
          </cell>
          <cell r="R284">
            <v>11.53</v>
          </cell>
          <cell r="S284">
            <v>84.62</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CPERSON_TOT_EB</v>
          </cell>
          <cell r="G285">
            <v>7.56</v>
          </cell>
          <cell r="H285">
            <v>8.83</v>
          </cell>
          <cell r="I285">
            <v>0.79</v>
          </cell>
          <cell r="J285">
            <v>0.3</v>
          </cell>
          <cell r="K285">
            <v>9.11</v>
          </cell>
          <cell r="L285">
            <v>-0.25</v>
          </cell>
          <cell r="M285">
            <v>0.13</v>
          </cell>
          <cell r="N285">
            <v>13.41</v>
          </cell>
          <cell r="O285">
            <v>320.7</v>
          </cell>
          <cell r="P285">
            <v>1</v>
          </cell>
          <cell r="Q285">
            <v>3.26</v>
          </cell>
          <cell r="R285">
            <v>11.54</v>
          </cell>
          <cell r="S285">
            <v>84.62</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CPRDIV_ESE_GR</v>
          </cell>
          <cell r="G286">
            <v>2.3199999999999998</v>
          </cell>
          <cell r="H286">
            <v>0.8</v>
          </cell>
          <cell r="I286">
            <v>0.1</v>
          </cell>
          <cell r="J286">
            <v>0.02</v>
          </cell>
          <cell r="K286">
            <v>4.99</v>
          </cell>
          <cell r="L286">
            <v>0.42</v>
          </cell>
          <cell r="M286">
            <v>0.1</v>
          </cell>
          <cell r="N286">
            <v>3.37</v>
          </cell>
          <cell r="O286">
            <v>110.34</v>
          </cell>
          <cell r="P286">
            <v>0.21</v>
          </cell>
          <cell r="Q286">
            <v>0.55000000000000004</v>
          </cell>
          <cell r="R286">
            <v>2.7</v>
          </cell>
          <cell r="S286">
            <v>30.88</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CPRDIV_ESE_GR.CESAP</v>
          </cell>
          <cell r="G287">
            <v>-0.46</v>
          </cell>
          <cell r="H287">
            <v>0.11</v>
          </cell>
          <cell r="I287">
            <v>-0.01</v>
          </cell>
          <cell r="J287">
            <v>-0.01</v>
          </cell>
          <cell r="K287">
            <v>0.12</v>
          </cell>
          <cell r="L287">
            <v>-0.56000000000000005</v>
          </cell>
          <cell r="M287">
            <v>13.99</v>
          </cell>
          <cell r="N287">
            <v>0.3</v>
          </cell>
          <cell r="O287">
            <v>8.02</v>
          </cell>
          <cell r="P287">
            <v>0.02</v>
          </cell>
          <cell r="Q287">
            <v>0.06</v>
          </cell>
          <cell r="R287">
            <v>0.18</v>
          </cell>
          <cell r="S287">
            <v>1.96</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CPRDIV_ESE_GR.CESI</v>
          </cell>
          <cell r="G288">
            <v>0.22</v>
          </cell>
          <cell r="H288">
            <v>-43.29</v>
          </cell>
          <cell r="I288">
            <v>1.55</v>
          </cell>
          <cell r="J288">
            <v>0.65</v>
          </cell>
          <cell r="K288">
            <v>0.16</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CPRDIV_ESE_GR.CORPORATE</v>
          </cell>
          <cell r="G289">
            <v>0.11</v>
          </cell>
          <cell r="H289">
            <v>0.09</v>
          </cell>
          <cell r="I289">
            <v>0.03</v>
          </cell>
          <cell r="J289">
            <v>0.01</v>
          </cell>
          <cell r="K289">
            <v>0.11</v>
          </cell>
          <cell r="L289">
            <v>0.01</v>
          </cell>
          <cell r="M289">
            <v>0.1</v>
          </cell>
          <cell r="N289">
            <v>1.56</v>
          </cell>
          <cell r="O289">
            <v>17.61</v>
          </cell>
          <cell r="Q289">
            <v>0.08</v>
          </cell>
          <cell r="R289">
            <v>0.62</v>
          </cell>
          <cell r="S289">
            <v>8.1</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CPRDIV_ESE_GR.EL_AMBIE</v>
          </cell>
          <cell r="G290">
            <v>0.97</v>
          </cell>
          <cell r="H290">
            <v>-0.1</v>
          </cell>
          <cell r="I290">
            <v>-0.1</v>
          </cell>
          <cell r="J290">
            <v>-0.03</v>
          </cell>
          <cell r="K290">
            <v>0.87</v>
          </cell>
          <cell r="L290">
            <v>0.87</v>
          </cell>
          <cell r="M290">
            <v>0.1</v>
          </cell>
          <cell r="N290">
            <v>0.03</v>
          </cell>
          <cell r="R290">
            <v>0.17</v>
          </cell>
          <cell r="S290">
            <v>0.61</v>
          </cell>
          <cell r="AN290">
            <v>0.17</v>
          </cell>
        </row>
        <row r="291">
          <cell r="F291" t="str">
            <v>CPRDIV_ESE_GR.EL_GEN</v>
          </cell>
          <cell r="G291">
            <v>0.03</v>
          </cell>
          <cell r="H291">
            <v>0.05</v>
          </cell>
          <cell r="I291">
            <v>-0.01</v>
          </cell>
          <cell r="J291">
            <v>0.01</v>
          </cell>
          <cell r="K291">
            <v>0.43</v>
          </cell>
          <cell r="L291">
            <v>0.44</v>
          </cell>
          <cell r="M291">
            <v>0.87</v>
          </cell>
          <cell r="S291">
            <v>0.01</v>
          </cell>
          <cell r="AN291">
            <v>0.04</v>
          </cell>
        </row>
        <row r="292">
          <cell r="F292" t="str">
            <v>CPRDIV_ESE_GR.EN_DISTR</v>
          </cell>
          <cell r="G292">
            <v>0.38</v>
          </cell>
          <cell r="H292">
            <v>35.28</v>
          </cell>
          <cell r="I292">
            <v>143.22999999999999</v>
          </cell>
          <cell r="J292">
            <v>47</v>
          </cell>
          <cell r="K292">
            <v>0.01</v>
          </cell>
          <cell r="L292">
            <v>1254.74</v>
          </cell>
          <cell r="M292">
            <v>0.44</v>
          </cell>
          <cell r="N292">
            <v>0.01</v>
          </cell>
          <cell r="O292">
            <v>0.03</v>
          </cell>
          <cell r="R292">
            <v>0.02</v>
          </cell>
          <cell r="S292">
            <v>0.2</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CPRDIV_ESE_GR.EN_FTL</v>
          </cell>
          <cell r="G293">
            <v>85.58</v>
          </cell>
          <cell r="H293">
            <v>42.08</v>
          </cell>
          <cell r="I293">
            <v>3.98</v>
          </cell>
          <cell r="J293">
            <v>1.68</v>
          </cell>
          <cell r="K293">
            <v>133.32</v>
          </cell>
          <cell r="L293">
            <v>142.99</v>
          </cell>
          <cell r="M293">
            <v>1265.06</v>
          </cell>
          <cell r="N293">
            <v>0.25</v>
          </cell>
          <cell r="O293">
            <v>49.01</v>
          </cell>
          <cell r="P293">
            <v>14.66</v>
          </cell>
          <cell r="S293">
            <v>1.65</v>
          </cell>
          <cell r="Y293">
            <v>0.33</v>
          </cell>
          <cell r="AA293">
            <v>0.35</v>
          </cell>
          <cell r="AN293">
            <v>2.58</v>
          </cell>
        </row>
        <row r="294">
          <cell r="F294" t="str">
            <v>CPRDIV_ESE_GR.EN_HYDRO</v>
          </cell>
          <cell r="G294">
            <v>59.1</v>
          </cell>
          <cell r="H294">
            <v>13.56</v>
          </cell>
          <cell r="I294">
            <v>0.86</v>
          </cell>
          <cell r="J294">
            <v>0.22</v>
          </cell>
          <cell r="K294">
            <v>73.739999999999995</v>
          </cell>
          <cell r="L294">
            <v>0.01</v>
          </cell>
          <cell r="M294">
            <v>143.69</v>
          </cell>
          <cell r="N294">
            <v>0.05</v>
          </cell>
          <cell r="O294">
            <v>0.03</v>
          </cell>
          <cell r="P294">
            <v>0.04</v>
          </cell>
          <cell r="S294">
            <v>0.62</v>
          </cell>
          <cell r="Y294">
            <v>0.01</v>
          </cell>
          <cell r="AN294">
            <v>0.05</v>
          </cell>
        </row>
        <row r="295">
          <cell r="F295" t="str">
            <v>CPRDIV_ESE_GR.EN_POWER</v>
          </cell>
          <cell r="G295">
            <v>85.58</v>
          </cell>
          <cell r="H295">
            <v>42.08</v>
          </cell>
          <cell r="I295">
            <v>3.98</v>
          </cell>
          <cell r="J295">
            <v>1.68</v>
          </cell>
          <cell r="K295">
            <v>133.32</v>
          </cell>
          <cell r="L295">
            <v>142.99</v>
          </cell>
          <cell r="M295">
            <v>77.36</v>
          </cell>
          <cell r="S295">
            <v>4.0999999999999996</v>
          </cell>
          <cell r="AN295">
            <v>4.0999999999999996</v>
          </cell>
        </row>
        <row r="296">
          <cell r="F296" t="str">
            <v>CPRDIV_ESE_GR.EN_PROD</v>
          </cell>
          <cell r="G296">
            <v>0.16</v>
          </cell>
          <cell r="H296">
            <v>28.52</v>
          </cell>
          <cell r="I296">
            <v>3.12</v>
          </cell>
          <cell r="J296">
            <v>1.46</v>
          </cell>
          <cell r="K296">
            <v>59.58</v>
          </cell>
          <cell r="L296">
            <v>65.84</v>
          </cell>
          <cell r="M296">
            <v>143.69</v>
          </cell>
          <cell r="N296">
            <v>0.01</v>
          </cell>
          <cell r="O296">
            <v>0.06</v>
          </cell>
          <cell r="P296">
            <v>7.0000000000000007E-2</v>
          </cell>
          <cell r="S296">
            <v>1.26</v>
          </cell>
          <cell r="X296">
            <v>0.49</v>
          </cell>
          <cell r="Y296">
            <v>0.06</v>
          </cell>
          <cell r="AA296">
            <v>0.06</v>
          </cell>
          <cell r="AF296">
            <v>0.01</v>
          </cell>
          <cell r="AH296">
            <v>-0.03</v>
          </cell>
          <cell r="AN296">
            <v>0.82</v>
          </cell>
        </row>
        <row r="297">
          <cell r="F297" t="str">
            <v>CPRDIV_ESE_GR.ENEL_IT</v>
          </cell>
          <cell r="G297">
            <v>1.32</v>
          </cell>
          <cell r="H297">
            <v>0.04</v>
          </cell>
          <cell r="I297">
            <v>7.0000000000000007E-2</v>
          </cell>
          <cell r="J297">
            <v>0.01</v>
          </cell>
          <cell r="K297">
            <v>2.3199999999999998</v>
          </cell>
          <cell r="L297">
            <v>142.99</v>
          </cell>
          <cell r="M297">
            <v>66.33</v>
          </cell>
          <cell r="N297">
            <v>0.65</v>
          </cell>
          <cell r="O297">
            <v>21.68</v>
          </cell>
          <cell r="P297">
            <v>0.09</v>
          </cell>
          <cell r="Q297">
            <v>0.15</v>
          </cell>
          <cell r="R297">
            <v>0.54</v>
          </cell>
          <cell r="S297">
            <v>4.08</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CPRDIV_ESE_GR.ERGA</v>
          </cell>
          <cell r="G298">
            <v>0.03</v>
          </cell>
          <cell r="H298">
            <v>185.21</v>
          </cell>
          <cell r="I298">
            <v>150.13</v>
          </cell>
          <cell r="J298">
            <v>64.92</v>
          </cell>
          <cell r="K298">
            <v>1567.03</v>
          </cell>
          <cell r="L298">
            <v>1762.1</v>
          </cell>
          <cell r="M298">
            <v>143.69</v>
          </cell>
          <cell r="S298">
            <v>0.01</v>
          </cell>
          <cell r="AN298">
            <v>0.04</v>
          </cell>
        </row>
        <row r="299">
          <cell r="F299" t="str">
            <v>CPRDIV_ESE_GR.EUROGEN</v>
          </cell>
          <cell r="G299">
            <v>0.03</v>
          </cell>
          <cell r="H299">
            <v>73.959999999999994</v>
          </cell>
          <cell r="I299">
            <v>147.22</v>
          </cell>
          <cell r="J299">
            <v>48.68</v>
          </cell>
          <cell r="K299">
            <v>1249.75</v>
          </cell>
          <cell r="L299">
            <v>1381.09</v>
          </cell>
          <cell r="M299">
            <v>1763.5</v>
          </cell>
          <cell r="N299">
            <v>0.34</v>
          </cell>
          <cell r="O299">
            <v>0.01</v>
          </cell>
          <cell r="S299">
            <v>0.63</v>
          </cell>
          <cell r="AA299">
            <v>0.09</v>
          </cell>
          <cell r="AN299">
            <v>0.75</v>
          </cell>
        </row>
        <row r="300">
          <cell r="F300" t="str">
            <v>CPRDIV_ESE_GR.INTERPW</v>
          </cell>
          <cell r="G300">
            <v>0.01</v>
          </cell>
          <cell r="H300">
            <v>0.54</v>
          </cell>
          <cell r="I300">
            <v>0.48</v>
          </cell>
          <cell r="J300">
            <v>0.25</v>
          </cell>
          <cell r="K300">
            <v>3.88</v>
          </cell>
          <cell r="L300">
            <v>4.28</v>
          </cell>
          <cell r="M300">
            <v>1392.11</v>
          </cell>
          <cell r="N300">
            <v>129.24</v>
          </cell>
          <cell r="O300">
            <v>44.02</v>
          </cell>
          <cell r="P300">
            <v>14.02</v>
          </cell>
          <cell r="S300">
            <v>1043.98</v>
          </cell>
          <cell r="AN300">
            <v>0.01</v>
          </cell>
        </row>
        <row r="301">
          <cell r="F301" t="str">
            <v>CPRDIV_ESE_GR.SEI</v>
          </cell>
          <cell r="G301">
            <v>0.19</v>
          </cell>
          <cell r="H301">
            <v>0.56000000000000005</v>
          </cell>
          <cell r="I301">
            <v>0.3</v>
          </cell>
          <cell r="J301">
            <v>0</v>
          </cell>
          <cell r="K301">
            <v>1.91</v>
          </cell>
          <cell r="L301">
            <v>0.4</v>
          </cell>
          <cell r="M301">
            <v>4.28</v>
          </cell>
          <cell r="N301">
            <v>0.37</v>
          </cell>
          <cell r="O301">
            <v>34.69</v>
          </cell>
          <cell r="P301">
            <v>0.04</v>
          </cell>
          <cell r="Q301">
            <v>0.18</v>
          </cell>
          <cell r="R301">
            <v>0.8</v>
          </cell>
          <cell r="S301">
            <v>1.58</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CPRDIV_ESE_GR.SFERA</v>
          </cell>
          <cell r="G302">
            <v>0.04</v>
          </cell>
          <cell r="H302">
            <v>1.22</v>
          </cell>
          <cell r="I302">
            <v>0.28000000000000003</v>
          </cell>
          <cell r="J302">
            <v>0.01</v>
          </cell>
          <cell r="K302">
            <v>0.19</v>
          </cell>
          <cell r="L302">
            <v>0.01</v>
          </cell>
          <cell r="M302">
            <v>2.04</v>
          </cell>
          <cell r="N302">
            <v>0.05</v>
          </cell>
          <cell r="O302">
            <v>-0.01</v>
          </cell>
          <cell r="Q302">
            <v>0.02</v>
          </cell>
          <cell r="R302">
            <v>0.09</v>
          </cell>
          <cell r="S302">
            <v>0.23</v>
          </cell>
          <cell r="U302">
            <v>0.05</v>
          </cell>
          <cell r="W302">
            <v>0.01</v>
          </cell>
          <cell r="X302">
            <v>0.08</v>
          </cell>
          <cell r="Y302">
            <v>0.03</v>
          </cell>
          <cell r="AC302">
            <v>0.05</v>
          </cell>
          <cell r="AH302">
            <v>0.11</v>
          </cell>
          <cell r="AL302">
            <v>0.19</v>
          </cell>
          <cell r="AN302">
            <v>1.08</v>
          </cell>
        </row>
        <row r="303">
          <cell r="F303" t="str">
            <v>CPRDIV_ESE_GR.SOLE</v>
          </cell>
          <cell r="G303">
            <v>1.2</v>
          </cell>
          <cell r="H303">
            <v>0.27</v>
          </cell>
          <cell r="I303">
            <v>0.3</v>
          </cell>
          <cell r="J303">
            <v>0.03</v>
          </cell>
          <cell r="K303">
            <v>1.8</v>
          </cell>
          <cell r="L303">
            <v>1.93</v>
          </cell>
          <cell r="M303">
            <v>0.04</v>
          </cell>
          <cell r="N303">
            <v>1.86</v>
          </cell>
          <cell r="O303">
            <v>0.01</v>
          </cell>
          <cell r="P303">
            <v>0.5</v>
          </cell>
          <cell r="S303">
            <v>533.44000000000005</v>
          </cell>
          <cell r="AN303">
            <v>0.01</v>
          </cell>
        </row>
        <row r="304">
          <cell r="F304" t="str">
            <v>CPRDIV_ESE_GR.TERNA</v>
          </cell>
          <cell r="G304">
            <v>0.13</v>
          </cell>
          <cell r="H304">
            <v>1.2</v>
          </cell>
          <cell r="I304">
            <v>0.27</v>
          </cell>
          <cell r="J304">
            <v>0.02</v>
          </cell>
          <cell r="K304">
            <v>0.02</v>
          </cell>
          <cell r="L304">
            <v>0.02</v>
          </cell>
          <cell r="M304">
            <v>1.97</v>
          </cell>
          <cell r="O304">
            <v>0.03</v>
          </cell>
          <cell r="S304">
            <v>-0.03</v>
          </cell>
          <cell r="U304">
            <v>1.23</v>
          </cell>
          <cell r="AA304">
            <v>0.01</v>
          </cell>
          <cell r="AN304">
            <v>1.24</v>
          </cell>
        </row>
        <row r="305">
          <cell r="F305" t="str">
            <v>CPRDIV_ESE_GR.VALDIS</v>
          </cell>
          <cell r="G305">
            <v>0.02</v>
          </cell>
          <cell r="H305">
            <v>0.01</v>
          </cell>
          <cell r="I305">
            <v>0.01</v>
          </cell>
          <cell r="J305">
            <v>51.42</v>
          </cell>
          <cell r="K305">
            <v>0.03</v>
          </cell>
          <cell r="L305">
            <v>0.03</v>
          </cell>
          <cell r="M305">
            <v>0.02</v>
          </cell>
          <cell r="N305">
            <v>0.96</v>
          </cell>
          <cell r="O305">
            <v>0.02</v>
          </cell>
          <cell r="S305">
            <v>2.99</v>
          </cell>
          <cell r="AN305">
            <v>0.02</v>
          </cell>
        </row>
        <row r="306">
          <cell r="F306" t="str">
            <v>CPRDIV_ESE_GR.VALGEN</v>
          </cell>
          <cell r="G306">
            <v>0.02</v>
          </cell>
          <cell r="H306">
            <v>0.28000000000000003</v>
          </cell>
          <cell r="I306">
            <v>0.3</v>
          </cell>
          <cell r="J306">
            <v>0.05</v>
          </cell>
          <cell r="K306">
            <v>1.85</v>
          </cell>
          <cell r="L306">
            <v>1.98</v>
          </cell>
          <cell r="M306">
            <v>0.03</v>
          </cell>
          <cell r="P306">
            <v>0.03</v>
          </cell>
          <cell r="S306">
            <v>3.08</v>
          </cell>
          <cell r="AN306">
            <v>0.02</v>
          </cell>
        </row>
        <row r="307">
          <cell r="F307" t="str">
            <v>CPRDIV_ESE_GR.WIND</v>
          </cell>
          <cell r="G307">
            <v>0.13</v>
          </cell>
          <cell r="H307">
            <v>1.22</v>
          </cell>
          <cell r="I307">
            <v>0.28000000000000003</v>
          </cell>
          <cell r="J307">
            <v>0.01</v>
          </cell>
          <cell r="K307">
            <v>0.28999999999999998</v>
          </cell>
          <cell r="L307">
            <v>0.01</v>
          </cell>
          <cell r="M307">
            <v>2.04</v>
          </cell>
          <cell r="N307">
            <v>0.21</v>
          </cell>
          <cell r="O307">
            <v>27.84</v>
          </cell>
          <cell r="P307">
            <v>0.01</v>
          </cell>
          <cell r="Q307">
            <v>0.06</v>
          </cell>
          <cell r="R307">
            <v>0.28999999999999998</v>
          </cell>
          <cell r="S307">
            <v>8.3699999999999992</v>
          </cell>
          <cell r="T307">
            <v>0.02</v>
          </cell>
          <cell r="W307">
            <v>0.01</v>
          </cell>
          <cell r="Y307">
            <v>0.78</v>
          </cell>
          <cell r="AA307">
            <v>0.17</v>
          </cell>
          <cell r="AF307">
            <v>0.19</v>
          </cell>
          <cell r="AL307">
            <v>0.28999999999999998</v>
          </cell>
          <cell r="AN307">
            <v>38.54</v>
          </cell>
        </row>
        <row r="308">
          <cell r="F308" t="str">
            <v>CPRDIV_GR_TOT</v>
          </cell>
          <cell r="G308">
            <v>2.3199999999999998</v>
          </cell>
          <cell r="H308">
            <v>0.8</v>
          </cell>
          <cell r="I308">
            <v>0.1</v>
          </cell>
          <cell r="J308">
            <v>0.02</v>
          </cell>
          <cell r="K308">
            <v>4.99</v>
          </cell>
          <cell r="L308">
            <v>0.42</v>
          </cell>
          <cell r="M308">
            <v>0.1</v>
          </cell>
          <cell r="N308">
            <v>3.37</v>
          </cell>
          <cell r="O308">
            <v>110.51</v>
          </cell>
          <cell r="P308">
            <v>0.21</v>
          </cell>
          <cell r="Q308">
            <v>0.55000000000000004</v>
          </cell>
          <cell r="R308">
            <v>2.72</v>
          </cell>
          <cell r="S308">
            <v>30.88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CPRDIV_GR_TOT.CESAP</v>
          </cell>
          <cell r="G309">
            <v>0.13</v>
          </cell>
          <cell r="H309">
            <v>0.11</v>
          </cell>
          <cell r="I309">
            <v>0.27</v>
          </cell>
          <cell r="J309">
            <v>0.02</v>
          </cell>
          <cell r="K309">
            <v>0.12</v>
          </cell>
          <cell r="L309">
            <v>0.02</v>
          </cell>
          <cell r="M309">
            <v>1.97</v>
          </cell>
          <cell r="N309">
            <v>0.3</v>
          </cell>
          <cell r="O309">
            <v>8.02</v>
          </cell>
          <cell r="P309">
            <v>0.02</v>
          </cell>
          <cell r="Q309">
            <v>0.06</v>
          </cell>
          <cell r="R309">
            <v>0.18</v>
          </cell>
          <cell r="S309">
            <v>1.96</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CPRDIV_GR_TOT.CESI</v>
          </cell>
          <cell r="G310">
            <v>0.02</v>
          </cell>
          <cell r="H310">
            <v>0.01</v>
          </cell>
          <cell r="I310">
            <v>0.01</v>
          </cell>
          <cell r="J310">
            <v>0.03</v>
          </cell>
          <cell r="K310">
            <v>0.16</v>
          </cell>
          <cell r="L310">
            <v>0.03</v>
          </cell>
          <cell r="M310">
            <v>0.02</v>
          </cell>
          <cell r="O310">
            <v>0.38</v>
          </cell>
          <cell r="S310">
            <v>0.5</v>
          </cell>
          <cell r="W310">
            <v>0.02</v>
          </cell>
          <cell r="X310">
            <v>0.02</v>
          </cell>
          <cell r="AA310">
            <v>0.01</v>
          </cell>
          <cell r="AC310">
            <v>0.02</v>
          </cell>
          <cell r="AH310">
            <v>0.04</v>
          </cell>
          <cell r="AL310">
            <v>0.16</v>
          </cell>
          <cell r="AN310">
            <v>0.81</v>
          </cell>
        </row>
        <row r="311">
          <cell r="F311" t="str">
            <v>CPRDIV_GR_TOT.CORPORATE</v>
          </cell>
          <cell r="G311">
            <v>0.11</v>
          </cell>
          <cell r="H311">
            <v>0.09</v>
          </cell>
          <cell r="I311">
            <v>0.03</v>
          </cell>
          <cell r="J311">
            <v>0.01</v>
          </cell>
          <cell r="K311">
            <v>7.28</v>
          </cell>
          <cell r="L311">
            <v>0.01</v>
          </cell>
          <cell r="M311">
            <v>0.1</v>
          </cell>
          <cell r="N311">
            <v>1.56</v>
          </cell>
          <cell r="O311">
            <v>17.61</v>
          </cell>
          <cell r="Q311">
            <v>0.08</v>
          </cell>
          <cell r="R311">
            <v>0.62</v>
          </cell>
          <cell r="S311">
            <v>8.1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CPRDIV_GR_TOT.EL_AMBIE</v>
          </cell>
          <cell r="G312">
            <v>5.03</v>
          </cell>
          <cell r="H312">
            <v>0.89</v>
          </cell>
          <cell r="I312">
            <v>0.84</v>
          </cell>
          <cell r="J312">
            <v>0.51</v>
          </cell>
          <cell r="K312">
            <v>7.27</v>
          </cell>
          <cell r="L312">
            <v>7.81</v>
          </cell>
          <cell r="M312">
            <v>7.96</v>
          </cell>
          <cell r="N312">
            <v>0.06</v>
          </cell>
          <cell r="O312">
            <v>0.05</v>
          </cell>
          <cell r="R312">
            <v>0.17</v>
          </cell>
          <cell r="S312">
            <v>1.74</v>
          </cell>
          <cell r="AN312">
            <v>0.17</v>
          </cell>
        </row>
        <row r="313">
          <cell r="F313" t="str">
            <v>CPRDIV_GR_TOT.EL_GEN</v>
          </cell>
          <cell r="G313">
            <v>0.03</v>
          </cell>
          <cell r="H313">
            <v>0.01</v>
          </cell>
          <cell r="I313">
            <v>0.01</v>
          </cell>
          <cell r="J313">
            <v>0.84</v>
          </cell>
          <cell r="K313">
            <v>0.01</v>
          </cell>
          <cell r="L313">
            <v>0.01</v>
          </cell>
          <cell r="M313">
            <v>7.95</v>
          </cell>
          <cell r="N313">
            <v>72.069999999999993</v>
          </cell>
          <cell r="O313">
            <v>30.69</v>
          </cell>
          <cell r="P313">
            <v>8.7200000000000006</v>
          </cell>
          <cell r="S313">
            <v>0.01</v>
          </cell>
          <cell r="AN313">
            <v>0.04</v>
          </cell>
        </row>
        <row r="314">
          <cell r="F314" t="str">
            <v>CPRDIV_GR_TOT.EN_DISTR</v>
          </cell>
          <cell r="G314">
            <v>0.38</v>
          </cell>
          <cell r="H314">
            <v>0.61</v>
          </cell>
          <cell r="I314">
            <v>0.54</v>
          </cell>
          <cell r="J314">
            <v>0.46</v>
          </cell>
          <cell r="K314">
            <v>0.01</v>
          </cell>
          <cell r="L314">
            <v>5.82</v>
          </cell>
          <cell r="M314">
            <v>0.01</v>
          </cell>
          <cell r="N314">
            <v>0.01</v>
          </cell>
          <cell r="O314">
            <v>-7.0000000000000007E-2</v>
          </cell>
          <cell r="P314">
            <v>0.03</v>
          </cell>
          <cell r="R314">
            <v>0.02</v>
          </cell>
          <cell r="S314">
            <v>0.2</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CPRDIV_GR_TOT.EN_FTL</v>
          </cell>
          <cell r="G315">
            <v>3.81</v>
          </cell>
          <cell r="H315">
            <v>0.6</v>
          </cell>
          <cell r="I315">
            <v>0.54</v>
          </cell>
          <cell r="J315">
            <v>0.46</v>
          </cell>
          <cell r="K315">
            <v>5.41</v>
          </cell>
          <cell r="L315">
            <v>5.81</v>
          </cell>
          <cell r="M315">
            <v>5.9</v>
          </cell>
          <cell r="N315">
            <v>0.25</v>
          </cell>
          <cell r="S315">
            <v>1.65</v>
          </cell>
          <cell r="Y315">
            <v>0.33</v>
          </cell>
          <cell r="AA315">
            <v>0.35</v>
          </cell>
          <cell r="AN315">
            <v>2.58</v>
          </cell>
        </row>
        <row r="316">
          <cell r="F316" t="str">
            <v>CPRDIV_GR_TOT.EN_HYDRO</v>
          </cell>
          <cell r="G316">
            <v>0.4</v>
          </cell>
          <cell r="H316">
            <v>0.01</v>
          </cell>
          <cell r="I316">
            <v>0.01</v>
          </cell>
          <cell r="J316">
            <v>0.54</v>
          </cell>
          <cell r="K316">
            <v>0.01</v>
          </cell>
          <cell r="L316">
            <v>0.01</v>
          </cell>
          <cell r="M316">
            <v>5.89</v>
          </cell>
          <cell r="O316">
            <v>0.03</v>
          </cell>
          <cell r="S316">
            <v>-0.02</v>
          </cell>
          <cell r="Y316">
            <v>0.01</v>
          </cell>
          <cell r="AN316">
            <v>0.05</v>
          </cell>
        </row>
        <row r="317">
          <cell r="F317" t="str">
            <v>CPRDIV_GR_TOT.EN_POWER</v>
          </cell>
          <cell r="G317">
            <v>5.03</v>
          </cell>
          <cell r="H317">
            <v>0.9</v>
          </cell>
          <cell r="I317">
            <v>0.84</v>
          </cell>
          <cell r="J317">
            <v>0.51</v>
          </cell>
          <cell r="K317">
            <v>7.28</v>
          </cell>
          <cell r="L317">
            <v>7.82</v>
          </cell>
          <cell r="M317">
            <v>0.01</v>
          </cell>
          <cell r="P317">
            <v>0.01</v>
          </cell>
          <cell r="S317">
            <v>4.0999999999999996</v>
          </cell>
          <cell r="AN317">
            <v>4.0999999999999996</v>
          </cell>
        </row>
        <row r="318">
          <cell r="F318" t="str">
            <v>CPRDIV_GR_TOT.EN_PROD</v>
          </cell>
          <cell r="G318">
            <v>0.16</v>
          </cell>
          <cell r="H318">
            <v>316.12</v>
          </cell>
          <cell r="I318">
            <v>463.54</v>
          </cell>
          <cell r="J318">
            <v>197.04</v>
          </cell>
          <cell r="K318">
            <v>4568.24</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CPRDIV_GR_TOT.ENEL_IT</v>
          </cell>
          <cell r="G319">
            <v>1.32</v>
          </cell>
          <cell r="H319">
            <v>0.04</v>
          </cell>
          <cell r="I319">
            <v>7.0000000000000007E-2</v>
          </cell>
          <cell r="J319">
            <v>0.01</v>
          </cell>
          <cell r="K319">
            <v>2.3199999999999998</v>
          </cell>
          <cell r="L319">
            <v>49.41</v>
          </cell>
          <cell r="M319">
            <v>5261.93</v>
          </cell>
          <cell r="N319">
            <v>0.65</v>
          </cell>
          <cell r="O319">
            <v>21.68</v>
          </cell>
          <cell r="P319">
            <v>0.09</v>
          </cell>
          <cell r="Q319">
            <v>0.15</v>
          </cell>
          <cell r="R319">
            <v>0.54</v>
          </cell>
          <cell r="S319">
            <v>4.08</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CPRDIV_GR_TOT.ERGA</v>
          </cell>
          <cell r="G320">
            <v>0.03</v>
          </cell>
          <cell r="H320">
            <v>35.93</v>
          </cell>
          <cell r="I320">
            <v>2.72</v>
          </cell>
          <cell r="J320">
            <v>1.42</v>
          </cell>
          <cell r="K320">
            <v>4.1399999999999997</v>
          </cell>
          <cell r="L320">
            <v>6.38</v>
          </cell>
          <cell r="M320">
            <v>49.82</v>
          </cell>
          <cell r="N320">
            <v>-0.15</v>
          </cell>
          <cell r="O320">
            <v>-0.01</v>
          </cell>
          <cell r="S320">
            <v>0.01</v>
          </cell>
          <cell r="AN320">
            <v>0.04</v>
          </cell>
        </row>
        <row r="321">
          <cell r="F321" t="str">
            <v>CPRDIV_GR_TOT.EUROGEN</v>
          </cell>
          <cell r="G321">
            <v>0.03</v>
          </cell>
          <cell r="H321">
            <v>292.41000000000003</v>
          </cell>
          <cell r="I321">
            <v>418.12</v>
          </cell>
          <cell r="J321">
            <v>154.66</v>
          </cell>
          <cell r="K321">
            <v>4351.49</v>
          </cell>
          <cell r="L321">
            <v>4939.0200000000004</v>
          </cell>
          <cell r="M321">
            <v>6.38</v>
          </cell>
          <cell r="N321">
            <v>72.400000000000006</v>
          </cell>
          <cell r="O321">
            <v>30.18</v>
          </cell>
          <cell r="P321">
            <v>8.19</v>
          </cell>
          <cell r="S321">
            <v>0.63</v>
          </cell>
          <cell r="AA321">
            <v>0.09</v>
          </cell>
          <cell r="AN321">
            <v>0.75</v>
          </cell>
        </row>
        <row r="322">
          <cell r="F322" t="str">
            <v>CPRDIV_GR_TOT.INTERPW</v>
          </cell>
          <cell r="G322">
            <v>0.01</v>
          </cell>
          <cell r="H322">
            <v>316.12</v>
          </cell>
          <cell r="I322">
            <v>463.54</v>
          </cell>
          <cell r="J322">
            <v>197.04</v>
          </cell>
          <cell r="K322">
            <v>4568.24</v>
          </cell>
          <cell r="L322">
            <v>5200.1899999999996</v>
          </cell>
          <cell r="M322">
            <v>5000.3500000000004</v>
          </cell>
          <cell r="S322">
            <v>0.15</v>
          </cell>
          <cell r="AN322">
            <v>0.01</v>
          </cell>
        </row>
        <row r="323">
          <cell r="F323" t="str">
            <v>CPRDIV_GR_TOT.SEI</v>
          </cell>
          <cell r="G323">
            <v>0.19</v>
          </cell>
          <cell r="H323">
            <v>0.56000000000000005</v>
          </cell>
          <cell r="I323">
            <v>38.299999999999997</v>
          </cell>
          <cell r="J323">
            <v>0</v>
          </cell>
          <cell r="K323">
            <v>1.91</v>
          </cell>
          <cell r="L323">
            <v>0.4</v>
          </cell>
          <cell r="M323">
            <v>5261.93</v>
          </cell>
          <cell r="N323">
            <v>0.37</v>
          </cell>
          <cell r="O323">
            <v>34.69</v>
          </cell>
          <cell r="P323">
            <v>0.04</v>
          </cell>
          <cell r="Q323">
            <v>0.18</v>
          </cell>
          <cell r="R323">
            <v>0.8</v>
          </cell>
          <cell r="S323">
            <v>1.58</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CPRDIV_GR_TOT.SFERA</v>
          </cell>
          <cell r="G324">
            <v>0.04</v>
          </cell>
          <cell r="H324">
            <v>19.47</v>
          </cell>
          <cell r="I324">
            <v>9.82</v>
          </cell>
          <cell r="J324">
            <v>1.47</v>
          </cell>
          <cell r="K324">
            <v>0.19</v>
          </cell>
          <cell r="L324">
            <v>138.74</v>
          </cell>
          <cell r="M324">
            <v>205.39</v>
          </cell>
          <cell r="N324">
            <v>0.02</v>
          </cell>
          <cell r="O324">
            <v>-0.01</v>
          </cell>
          <cell r="Q324">
            <v>0.02</v>
          </cell>
          <cell r="R324">
            <v>0.09</v>
          </cell>
          <cell r="S324">
            <v>0.23</v>
          </cell>
          <cell r="U324">
            <v>0.05</v>
          </cell>
          <cell r="W324">
            <v>0.01</v>
          </cell>
          <cell r="X324">
            <v>0.08</v>
          </cell>
          <cell r="Y324">
            <v>0.03</v>
          </cell>
          <cell r="AC324">
            <v>0.05</v>
          </cell>
          <cell r="AH324">
            <v>0.11</v>
          </cell>
          <cell r="AL324">
            <v>0.19</v>
          </cell>
          <cell r="AN324">
            <v>1.08</v>
          </cell>
        </row>
        <row r="325">
          <cell r="F325" t="str">
            <v>CPRDIV_GR_TOT.SOLE</v>
          </cell>
          <cell r="G325">
            <v>96.48</v>
          </cell>
          <cell r="H325">
            <v>19.47</v>
          </cell>
          <cell r="I325">
            <v>9.82</v>
          </cell>
          <cell r="J325">
            <v>1.47</v>
          </cell>
          <cell r="K325">
            <v>127.24</v>
          </cell>
          <cell r="L325">
            <v>138.74</v>
          </cell>
          <cell r="M325">
            <v>145.28</v>
          </cell>
          <cell r="N325">
            <v>-0.89</v>
          </cell>
          <cell r="O325">
            <v>0.01</v>
          </cell>
          <cell r="P325">
            <v>0.49</v>
          </cell>
          <cell r="S325">
            <v>337.59</v>
          </cell>
          <cell r="AN325">
            <v>0.01</v>
          </cell>
        </row>
        <row r="326">
          <cell r="F326" t="str">
            <v>CPRDIV_GR_TOT.TERNA</v>
          </cell>
          <cell r="G326">
            <v>96.48</v>
          </cell>
          <cell r="H326">
            <v>19.47</v>
          </cell>
          <cell r="I326">
            <v>9.82</v>
          </cell>
          <cell r="J326">
            <v>1.47</v>
          </cell>
          <cell r="K326">
            <v>127.24</v>
          </cell>
          <cell r="L326">
            <v>138.74</v>
          </cell>
          <cell r="M326">
            <v>145.28</v>
          </cell>
          <cell r="O326">
            <v>0.03</v>
          </cell>
          <cell r="S326">
            <v>-0.03</v>
          </cell>
          <cell r="U326">
            <v>1.23</v>
          </cell>
          <cell r="AA326">
            <v>0.01</v>
          </cell>
          <cell r="AN326">
            <v>1.24</v>
          </cell>
        </row>
        <row r="327">
          <cell r="F327" t="str">
            <v>CPRDIV_GR_TOT.VALDIS</v>
          </cell>
          <cell r="G327">
            <v>1696.18</v>
          </cell>
          <cell r="H327">
            <v>17.170000000000002</v>
          </cell>
          <cell r="I327">
            <v>189.68</v>
          </cell>
          <cell r="J327">
            <v>62.46</v>
          </cell>
          <cell r="K327">
            <v>1965.49</v>
          </cell>
          <cell r="L327">
            <v>2144.5300000000002</v>
          </cell>
          <cell r="M327">
            <v>145.28</v>
          </cell>
          <cell r="N327">
            <v>-0.06</v>
          </cell>
          <cell r="O327">
            <v>0.19</v>
          </cell>
          <cell r="S327">
            <v>-0.09</v>
          </cell>
          <cell r="AN327">
            <v>0.19</v>
          </cell>
        </row>
        <row r="328">
          <cell r="F328" t="str">
            <v>CPRDIV_GR_TOT.VALGEN</v>
          </cell>
          <cell r="G328">
            <v>0.02</v>
          </cell>
          <cell r="H328">
            <v>18.05</v>
          </cell>
          <cell r="I328">
            <v>178.7</v>
          </cell>
          <cell r="J328">
            <v>51.85</v>
          </cell>
          <cell r="K328">
            <v>1303.55</v>
          </cell>
          <cell r="L328">
            <v>1493.78</v>
          </cell>
          <cell r="M328">
            <v>2146.67</v>
          </cell>
          <cell r="N328">
            <v>-0.02</v>
          </cell>
          <cell r="S328">
            <v>-1.72</v>
          </cell>
          <cell r="AN328">
            <v>0.02</v>
          </cell>
        </row>
        <row r="329">
          <cell r="F329" t="str">
            <v>CPRDIV_GR_TOT.WIND</v>
          </cell>
          <cell r="G329">
            <v>3.43</v>
          </cell>
          <cell r="H329">
            <v>3.43</v>
          </cell>
          <cell r="I329">
            <v>0.41</v>
          </cell>
          <cell r="J329">
            <v>0.01</v>
          </cell>
          <cell r="K329">
            <v>0.28999999999999998</v>
          </cell>
          <cell r="L329">
            <v>4.2</v>
          </cell>
          <cell r="M329">
            <v>1495.7</v>
          </cell>
          <cell r="N329">
            <v>0.21</v>
          </cell>
          <cell r="O329">
            <v>27.84</v>
          </cell>
          <cell r="P329">
            <v>0.01</v>
          </cell>
          <cell r="Q329">
            <v>0.06</v>
          </cell>
          <cell r="R329">
            <v>0.28999999999999998</v>
          </cell>
          <cell r="S329">
            <v>8.3699999999999992</v>
          </cell>
          <cell r="T329">
            <v>0.02</v>
          </cell>
          <cell r="W329">
            <v>0.01</v>
          </cell>
          <cell r="Y329">
            <v>0.78</v>
          </cell>
          <cell r="AA329">
            <v>0.17</v>
          </cell>
          <cell r="AF329">
            <v>0.19</v>
          </cell>
          <cell r="AL329">
            <v>0.28999999999999998</v>
          </cell>
          <cell r="AN329">
            <v>38.54</v>
          </cell>
        </row>
        <row r="330">
          <cell r="F330" t="str">
            <v>CPRDIV_LIC_GR</v>
          </cell>
          <cell r="G330">
            <v>10.83</v>
          </cell>
          <cell r="H330">
            <v>0.44</v>
          </cell>
          <cell r="I330">
            <v>0.44</v>
          </cell>
          <cell r="J330">
            <v>0.14000000000000001</v>
          </cell>
          <cell r="K330">
            <v>11.85</v>
          </cell>
          <cell r="L330">
            <v>12.03</v>
          </cell>
          <cell r="M330">
            <v>4.22</v>
          </cell>
          <cell r="N330">
            <v>-0.28999999999999998</v>
          </cell>
          <cell r="O330">
            <v>0.17</v>
          </cell>
          <cell r="R330">
            <v>0.03</v>
          </cell>
          <cell r="S330">
            <v>0.34</v>
          </cell>
          <cell r="AN330">
            <v>0.2</v>
          </cell>
        </row>
        <row r="331">
          <cell r="F331" t="str">
            <v>CPRDIV_LIC_GR.EN_PROD</v>
          </cell>
          <cell r="G331">
            <v>42.25</v>
          </cell>
          <cell r="H331">
            <v>1.89</v>
          </cell>
          <cell r="I331">
            <v>4.8600000000000003</v>
          </cell>
          <cell r="J331">
            <v>0.64</v>
          </cell>
          <cell r="K331">
            <v>49.64</v>
          </cell>
          <cell r="L331">
            <v>53.37</v>
          </cell>
          <cell r="M331">
            <v>12.03</v>
          </cell>
          <cell r="N331">
            <v>-0.25</v>
          </cell>
          <cell r="R331">
            <v>0.03</v>
          </cell>
          <cell r="S331">
            <v>12.58</v>
          </cell>
          <cell r="AN331">
            <v>0.03</v>
          </cell>
        </row>
        <row r="332">
          <cell r="F332" t="str">
            <v>CPRDIV_TOT</v>
          </cell>
          <cell r="G332">
            <v>2.33</v>
          </cell>
          <cell r="H332">
            <v>2.04</v>
          </cell>
          <cell r="I332">
            <v>0.24</v>
          </cell>
          <cell r="J332">
            <v>0.09</v>
          </cell>
          <cell r="K332">
            <v>18.22</v>
          </cell>
          <cell r="L332">
            <v>1.83</v>
          </cell>
          <cell r="M332">
            <v>0.11</v>
          </cell>
          <cell r="N332">
            <v>4.96</v>
          </cell>
          <cell r="O332">
            <v>131.77000000000001</v>
          </cell>
          <cell r="P332">
            <v>0.32</v>
          </cell>
          <cell r="Q332">
            <v>3.33</v>
          </cell>
          <cell r="R332">
            <v>27.17</v>
          </cell>
          <cell r="S332">
            <v>39.520000000000003</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CPRDIV_TOT.ESERCIZIO</v>
          </cell>
          <cell r="G333">
            <v>2.33</v>
          </cell>
          <cell r="H333">
            <v>2.04</v>
          </cell>
          <cell r="I333">
            <v>0.24</v>
          </cell>
          <cell r="J333">
            <v>0.09</v>
          </cell>
          <cell r="K333">
            <v>18.22</v>
          </cell>
          <cell r="L333">
            <v>1.83</v>
          </cell>
          <cell r="M333">
            <v>0.11</v>
          </cell>
          <cell r="N333">
            <v>4.96</v>
          </cell>
          <cell r="O333">
            <v>129.35</v>
          </cell>
          <cell r="P333">
            <v>0.32</v>
          </cell>
          <cell r="Q333">
            <v>2.06</v>
          </cell>
          <cell r="R333">
            <v>13.06</v>
          </cell>
          <cell r="S333">
            <v>39.520000000000003</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CPRDIV_TOT.LIC</v>
          </cell>
          <cell r="G334">
            <v>188.12</v>
          </cell>
          <cell r="H334">
            <v>188.12</v>
          </cell>
          <cell r="I334">
            <v>69.48</v>
          </cell>
          <cell r="J334">
            <v>23.01</v>
          </cell>
          <cell r="K334">
            <v>280.61</v>
          </cell>
          <cell r="L334">
            <v>320.27999999999997</v>
          </cell>
          <cell r="M334">
            <v>22.54</v>
          </cell>
          <cell r="N334">
            <v>1.31</v>
          </cell>
          <cell r="O334">
            <v>2.42</v>
          </cell>
          <cell r="Q334">
            <v>1.28</v>
          </cell>
          <cell r="R334">
            <v>14.1</v>
          </cell>
          <cell r="S334">
            <v>-41.33</v>
          </cell>
          <cell r="X334">
            <v>0.04</v>
          </cell>
          <cell r="AH334">
            <v>0.23</v>
          </cell>
          <cell r="AI334">
            <v>0.03</v>
          </cell>
          <cell r="AN334">
            <v>18.100000000000001</v>
          </cell>
        </row>
        <row r="335">
          <cell r="F335" t="str">
            <v>CPRDIV_TZ</v>
          </cell>
          <cell r="G335">
            <v>0.01</v>
          </cell>
          <cell r="H335">
            <v>1.24</v>
          </cell>
          <cell r="I335">
            <v>0.14000000000000001</v>
          </cell>
          <cell r="J335">
            <v>7.0000000000000007E-2</v>
          </cell>
          <cell r="K335">
            <v>13.22</v>
          </cell>
          <cell r="L335">
            <v>1.41</v>
          </cell>
          <cell r="M335">
            <v>0.01</v>
          </cell>
          <cell r="N335">
            <v>1.59</v>
          </cell>
          <cell r="O335">
            <v>21.26</v>
          </cell>
          <cell r="P335">
            <v>0.11</v>
          </cell>
          <cell r="Q335">
            <v>2.78</v>
          </cell>
          <cell r="R335">
            <v>24.44</v>
          </cell>
          <cell r="S335">
            <v>8.64</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CPRDIV_TZ.ESERCIZIO</v>
          </cell>
          <cell r="G336">
            <v>0.01</v>
          </cell>
          <cell r="H336">
            <v>1.24</v>
          </cell>
          <cell r="I336">
            <v>0.14000000000000001</v>
          </cell>
          <cell r="J336">
            <v>7.0000000000000007E-2</v>
          </cell>
          <cell r="K336">
            <v>13.22</v>
          </cell>
          <cell r="L336">
            <v>1.41</v>
          </cell>
          <cell r="M336">
            <v>0.01</v>
          </cell>
          <cell r="N336">
            <v>1.59</v>
          </cell>
          <cell r="O336">
            <v>19.010000000000002</v>
          </cell>
          <cell r="P336">
            <v>0.11</v>
          </cell>
          <cell r="Q336">
            <v>1.51</v>
          </cell>
          <cell r="R336">
            <v>10.37</v>
          </cell>
          <cell r="S336">
            <v>8.64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CPRDIV_TZ.LIC</v>
          </cell>
          <cell r="G337">
            <v>0.96</v>
          </cell>
          <cell r="H337">
            <v>4.71</v>
          </cell>
          <cell r="I337">
            <v>2.2200000000000002</v>
          </cell>
          <cell r="J337">
            <v>1.53</v>
          </cell>
          <cell r="K337">
            <v>8.4600000000000009</v>
          </cell>
          <cell r="L337">
            <v>9.42</v>
          </cell>
          <cell r="M337">
            <v>151.66</v>
          </cell>
          <cell r="N337">
            <v>0.02</v>
          </cell>
          <cell r="O337">
            <v>2.25</v>
          </cell>
          <cell r="Q337">
            <v>1.28</v>
          </cell>
          <cell r="R337">
            <v>14.08</v>
          </cell>
          <cell r="S337">
            <v>0.74</v>
          </cell>
          <cell r="X337">
            <v>0.04</v>
          </cell>
          <cell r="AH337">
            <v>0.23</v>
          </cell>
          <cell r="AI337">
            <v>0.03</v>
          </cell>
          <cell r="AN337">
            <v>17.91</v>
          </cell>
        </row>
        <row r="338">
          <cell r="F338" t="str">
            <v>CPRESTTOT_EB</v>
          </cell>
          <cell r="G338">
            <v>2.33</v>
          </cell>
          <cell r="H338">
            <v>2.04</v>
          </cell>
          <cell r="I338">
            <v>0.24</v>
          </cell>
          <cell r="J338">
            <v>0.09</v>
          </cell>
          <cell r="K338">
            <v>18.22</v>
          </cell>
          <cell r="L338">
            <v>1.83</v>
          </cell>
          <cell r="M338">
            <v>0.11</v>
          </cell>
          <cell r="N338">
            <v>4.96</v>
          </cell>
          <cell r="O338">
            <v>131.77000000000001</v>
          </cell>
          <cell r="P338">
            <v>0.32</v>
          </cell>
          <cell r="Q338">
            <v>3.33</v>
          </cell>
          <cell r="R338">
            <v>27.17</v>
          </cell>
          <cell r="S338">
            <v>39.520000000000003</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CR_CCSE</v>
          </cell>
          <cell r="G339">
            <v>4.13</v>
          </cell>
          <cell r="H339">
            <v>4.13</v>
          </cell>
          <cell r="I339">
            <v>0.11</v>
          </cell>
          <cell r="J339">
            <v>0.01</v>
          </cell>
          <cell r="K339">
            <v>4.25</v>
          </cell>
          <cell r="L339">
            <v>4.47</v>
          </cell>
          <cell r="M339">
            <v>12.46</v>
          </cell>
          <cell r="N339">
            <v>195.07</v>
          </cell>
          <cell r="O339">
            <v>-2263.94</v>
          </cell>
          <cell r="P339">
            <v>0.7</v>
          </cell>
          <cell r="Q339">
            <v>9.2799999999999994</v>
          </cell>
          <cell r="R339">
            <v>0.01</v>
          </cell>
          <cell r="S339">
            <v>1166.77</v>
          </cell>
          <cell r="X339">
            <v>185.21</v>
          </cell>
          <cell r="Y339">
            <v>150.13</v>
          </cell>
          <cell r="AA339">
            <v>64.92</v>
          </cell>
          <cell r="AG339">
            <v>1280.83</v>
          </cell>
          <cell r="AI339">
            <v>-2.1</v>
          </cell>
          <cell r="AJ339">
            <v>1.4</v>
          </cell>
          <cell r="AK339">
            <v>778.3</v>
          </cell>
          <cell r="AL339">
            <v>1280.83</v>
          </cell>
          <cell r="AN339">
            <v>2837.42</v>
          </cell>
        </row>
        <row r="340">
          <cell r="F340" t="str">
            <v>CR_CCSE.APE</v>
          </cell>
          <cell r="G340">
            <v>2.75</v>
          </cell>
          <cell r="H340">
            <v>0.02</v>
          </cell>
          <cell r="I340">
            <v>0.02</v>
          </cell>
          <cell r="J340">
            <v>0.62</v>
          </cell>
          <cell r="K340">
            <v>1423.99</v>
          </cell>
          <cell r="L340">
            <v>3.89</v>
          </cell>
          <cell r="M340">
            <v>4.57</v>
          </cell>
          <cell r="N340">
            <v>224.17</v>
          </cell>
          <cell r="O340">
            <v>-1593.48</v>
          </cell>
          <cell r="P340">
            <v>0.21</v>
          </cell>
          <cell r="S340">
            <v>1282</v>
          </cell>
          <cell r="X340">
            <v>191.99</v>
          </cell>
          <cell r="Y340">
            <v>180.8</v>
          </cell>
          <cell r="AA340">
            <v>76.97</v>
          </cell>
          <cell r="AJ340">
            <v>0.74</v>
          </cell>
          <cell r="AK340">
            <v>1787.17</v>
          </cell>
          <cell r="AL340">
            <v>1423.99</v>
          </cell>
          <cell r="AN340">
            <v>4998.34</v>
          </cell>
        </row>
        <row r="341">
          <cell r="F341" t="str">
            <v>CR_CCSE.CHI</v>
          </cell>
          <cell r="G341">
            <v>0.5</v>
          </cell>
          <cell r="H341">
            <v>2.75</v>
          </cell>
          <cell r="I341">
            <v>0.02</v>
          </cell>
          <cell r="J341">
            <v>0.13</v>
          </cell>
          <cell r="K341">
            <v>0.13</v>
          </cell>
          <cell r="L341">
            <v>0.13</v>
          </cell>
          <cell r="M341">
            <v>3.9</v>
          </cell>
          <cell r="N341">
            <v>195.07</v>
          </cell>
          <cell r="O341">
            <v>-2263.94</v>
          </cell>
          <cell r="P341">
            <v>0.7</v>
          </cell>
          <cell r="Q341">
            <v>9.2799999999999994</v>
          </cell>
          <cell r="R341">
            <v>0.01</v>
          </cell>
          <cell r="S341">
            <v>1166.77</v>
          </cell>
          <cell r="X341">
            <v>185.21</v>
          </cell>
          <cell r="Y341">
            <v>150.13</v>
          </cell>
          <cell r="AA341">
            <v>64.92</v>
          </cell>
          <cell r="AG341">
            <v>1280.83</v>
          </cell>
          <cell r="AI341">
            <v>-2.1</v>
          </cell>
          <cell r="AJ341">
            <v>1.4</v>
          </cell>
          <cell r="AK341">
            <v>778.3</v>
          </cell>
          <cell r="AL341">
            <v>1280.83</v>
          </cell>
          <cell r="AN341">
            <v>2837.42</v>
          </cell>
        </row>
        <row r="342">
          <cell r="F342" t="str">
            <v>CR_CCSE.MOV</v>
          </cell>
          <cell r="G342">
            <v>0.52</v>
          </cell>
          <cell r="H342">
            <v>0.52</v>
          </cell>
          <cell r="I342">
            <v>0.03</v>
          </cell>
          <cell r="J342">
            <v>0.03</v>
          </cell>
          <cell r="K342">
            <v>-1423.99</v>
          </cell>
          <cell r="L342">
            <v>0.56999999999999995</v>
          </cell>
          <cell r="M342">
            <v>0.13</v>
          </cell>
          <cell r="N342">
            <v>-29.1</v>
          </cell>
          <cell r="O342">
            <v>-670.46</v>
          </cell>
          <cell r="P342">
            <v>0.49</v>
          </cell>
          <cell r="Q342">
            <v>9.2799999999999994</v>
          </cell>
          <cell r="R342">
            <v>0.01</v>
          </cell>
          <cell r="S342">
            <v>-115.23</v>
          </cell>
          <cell r="X342">
            <v>-6.78</v>
          </cell>
          <cell r="Y342">
            <v>-30.66</v>
          </cell>
          <cell r="AA342">
            <v>-12.04</v>
          </cell>
          <cell r="AG342">
            <v>1280.83</v>
          </cell>
          <cell r="AI342">
            <v>-2.1</v>
          </cell>
          <cell r="AJ342">
            <v>0.66</v>
          </cell>
          <cell r="AK342">
            <v>-1008.88</v>
          </cell>
          <cell r="AL342">
            <v>-143.16</v>
          </cell>
          <cell r="AN342">
            <v>-2160.91</v>
          </cell>
        </row>
        <row r="343">
          <cell r="F343" t="str">
            <v>CR_CCSE.STO</v>
          </cell>
          <cell r="G343">
            <v>564.88</v>
          </cell>
          <cell r="H343">
            <v>564.88</v>
          </cell>
          <cell r="I343">
            <v>89.54</v>
          </cell>
          <cell r="J343">
            <v>14.6</v>
          </cell>
          <cell r="K343">
            <v>669.02</v>
          </cell>
          <cell r="L343">
            <v>803.5</v>
          </cell>
          <cell r="M343">
            <v>0.56999999999999995</v>
          </cell>
          <cell r="N343">
            <v>195.07</v>
          </cell>
          <cell r="O343">
            <v>-2263.94</v>
          </cell>
          <cell r="P343">
            <v>0.7</v>
          </cell>
          <cell r="Q343">
            <v>9.2799999999999994</v>
          </cell>
          <cell r="R343">
            <v>0.01</v>
          </cell>
          <cell r="S343">
            <v>1166.77</v>
          </cell>
          <cell r="X343">
            <v>185.21</v>
          </cell>
          <cell r="Y343">
            <v>150.13</v>
          </cell>
          <cell r="AA343">
            <v>64.92</v>
          </cell>
          <cell r="AG343">
            <v>1280.83</v>
          </cell>
          <cell r="AI343">
            <v>-2.1</v>
          </cell>
          <cell r="AJ343">
            <v>1.4</v>
          </cell>
          <cell r="AK343">
            <v>778.3</v>
          </cell>
          <cell r="AL343">
            <v>1280.83</v>
          </cell>
          <cell r="AN343">
            <v>2837.42</v>
          </cell>
        </row>
        <row r="344">
          <cell r="F344" t="str">
            <v>CR_COM_TOT</v>
          </cell>
          <cell r="G344">
            <v>24.8</v>
          </cell>
          <cell r="H344">
            <v>39.96</v>
          </cell>
          <cell r="I344">
            <v>26.16</v>
          </cell>
          <cell r="J344">
            <v>2.3199999999999998</v>
          </cell>
          <cell r="K344">
            <v>14.4</v>
          </cell>
          <cell r="L344">
            <v>8.75</v>
          </cell>
          <cell r="M344">
            <v>0.14000000000000001</v>
          </cell>
          <cell r="N344">
            <v>131.34</v>
          </cell>
          <cell r="O344">
            <v>3342.46</v>
          </cell>
          <cell r="P344">
            <v>643.45000000000005</v>
          </cell>
          <cell r="Q344">
            <v>21.05</v>
          </cell>
          <cell r="R344">
            <v>296.39999999999998</v>
          </cell>
          <cell r="S344">
            <v>979.89</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CR_COM_TZ_TOT</v>
          </cell>
          <cell r="G345">
            <v>0.91</v>
          </cell>
          <cell r="H345">
            <v>15.94</v>
          </cell>
          <cell r="I345">
            <v>26.16</v>
          </cell>
          <cell r="J345">
            <v>1.07</v>
          </cell>
          <cell r="K345">
            <v>-2.33</v>
          </cell>
          <cell r="L345">
            <v>2.88</v>
          </cell>
          <cell r="M345">
            <v>30.11</v>
          </cell>
          <cell r="N345">
            <v>9.67</v>
          </cell>
          <cell r="O345">
            <v>3247.95</v>
          </cell>
          <cell r="P345">
            <v>26.13</v>
          </cell>
          <cell r="Q345">
            <v>8.5399999999999991</v>
          </cell>
          <cell r="R345">
            <v>52.06</v>
          </cell>
          <cell r="S345">
            <v>72.33</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CR_DIV_GR</v>
          </cell>
          <cell r="G346">
            <v>0.43</v>
          </cell>
          <cell r="H346">
            <v>0.2</v>
          </cell>
          <cell r="I346">
            <v>1.01</v>
          </cell>
          <cell r="J346">
            <v>0.15</v>
          </cell>
          <cell r="K346">
            <v>148.84</v>
          </cell>
          <cell r="L346">
            <v>0.04</v>
          </cell>
          <cell r="M346">
            <v>0.67</v>
          </cell>
          <cell r="N346">
            <v>0.45</v>
          </cell>
          <cell r="O346">
            <v>41.2</v>
          </cell>
          <cell r="P346">
            <v>1.41</v>
          </cell>
          <cell r="Q346">
            <v>0.03</v>
          </cell>
          <cell r="R346">
            <v>0.96</v>
          </cell>
          <cell r="S346">
            <v>1.82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CR_DIV_GR.APE</v>
          </cell>
          <cell r="G347">
            <v>1.46</v>
          </cell>
          <cell r="H347">
            <v>0.03</v>
          </cell>
          <cell r="I347">
            <v>0.03</v>
          </cell>
          <cell r="J347">
            <v>1.01</v>
          </cell>
          <cell r="K347">
            <v>184.32</v>
          </cell>
          <cell r="L347">
            <v>0.11</v>
          </cell>
          <cell r="M347">
            <v>0.14000000000000001</v>
          </cell>
          <cell r="N347">
            <v>6.19</v>
          </cell>
          <cell r="O347">
            <v>467.39</v>
          </cell>
          <cell r="P347">
            <v>0.17</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CR_DIV_GR.APE.BIZ_CAPITAL</v>
          </cell>
          <cell r="G348">
            <v>21.3</v>
          </cell>
          <cell r="H348">
            <v>2.9</v>
          </cell>
          <cell r="I348">
            <v>1.77</v>
          </cell>
          <cell r="J348">
            <v>0.82</v>
          </cell>
          <cell r="K348">
            <v>0.22</v>
          </cell>
          <cell r="L348">
            <v>27.77</v>
          </cell>
          <cell r="M348">
            <v>0.03</v>
          </cell>
          <cell r="N348">
            <v>0.28000000000000003</v>
          </cell>
          <cell r="O348">
            <v>0.17</v>
          </cell>
          <cell r="P348">
            <v>0.05</v>
          </cell>
          <cell r="S348">
            <v>2.4700000000000002</v>
          </cell>
          <cell r="AK348">
            <v>0.22</v>
          </cell>
          <cell r="AL348">
            <v>0.22</v>
          </cell>
          <cell r="AN348">
            <v>0.66</v>
          </cell>
        </row>
        <row r="349">
          <cell r="F349" t="str">
            <v>CR_DIV_GR.APE.CESI</v>
          </cell>
          <cell r="G349">
            <v>1696.18</v>
          </cell>
          <cell r="H349">
            <v>17.170000000000002</v>
          </cell>
          <cell r="I349">
            <v>189.68</v>
          </cell>
          <cell r="J349">
            <v>62.46</v>
          </cell>
          <cell r="K349">
            <v>0.51</v>
          </cell>
          <cell r="L349">
            <v>2144.5300000000002</v>
          </cell>
          <cell r="M349">
            <v>27.77</v>
          </cell>
          <cell r="S349">
            <v>0.01</v>
          </cell>
          <cell r="AL349">
            <v>0.51</v>
          </cell>
          <cell r="AN349">
            <v>1.02</v>
          </cell>
        </row>
        <row r="350">
          <cell r="F350" t="str">
            <v>CR_DIV_GR.APE.COL_GAS</v>
          </cell>
          <cell r="G350">
            <v>3.34</v>
          </cell>
          <cell r="H350">
            <v>0.4</v>
          </cell>
          <cell r="I350">
            <v>0.63</v>
          </cell>
          <cell r="J350">
            <v>0.33</v>
          </cell>
          <cell r="K350">
            <v>0.72</v>
          </cell>
          <cell r="L350">
            <v>5.36</v>
          </cell>
          <cell r="M350">
            <v>2146.67</v>
          </cell>
          <cell r="N350">
            <v>0.39</v>
          </cell>
          <cell r="O350">
            <v>0.04</v>
          </cell>
          <cell r="S350">
            <v>3.24</v>
          </cell>
          <cell r="AL350">
            <v>0.72</v>
          </cell>
          <cell r="AN350">
            <v>1.44</v>
          </cell>
        </row>
        <row r="351">
          <cell r="F351" t="str">
            <v>CR_DIV_GR.APE.CONPH</v>
          </cell>
          <cell r="G351">
            <v>10.55</v>
          </cell>
          <cell r="H351">
            <v>0.33</v>
          </cell>
          <cell r="I351">
            <v>0.38</v>
          </cell>
          <cell r="J351">
            <v>0.15</v>
          </cell>
          <cell r="K351">
            <v>0.03</v>
          </cell>
          <cell r="L351">
            <v>11.51</v>
          </cell>
          <cell r="M351">
            <v>5.39</v>
          </cell>
          <cell r="O351">
            <v>0.03</v>
          </cell>
          <cell r="S351">
            <v>0.05</v>
          </cell>
          <cell r="AL351">
            <v>0.03</v>
          </cell>
          <cell r="AN351">
            <v>0.06</v>
          </cell>
        </row>
        <row r="352">
          <cell r="F352" t="str">
            <v>CR_DIV_GR.APE.CORPORATE</v>
          </cell>
          <cell r="G352">
            <v>8.1</v>
          </cell>
          <cell r="H352">
            <v>2.2799999999999998</v>
          </cell>
          <cell r="I352">
            <v>7.26</v>
          </cell>
          <cell r="J352">
            <v>1.2</v>
          </cell>
          <cell r="K352">
            <v>18.84</v>
          </cell>
          <cell r="L352">
            <v>0.11</v>
          </cell>
          <cell r="M352">
            <v>0.14000000000000001</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CR_DIV_GR.APE.DALM_TR</v>
          </cell>
          <cell r="G353">
            <v>0.61</v>
          </cell>
          <cell r="H353">
            <v>0.01</v>
          </cell>
          <cell r="I353">
            <v>0.06</v>
          </cell>
          <cell r="J353">
            <v>0.03</v>
          </cell>
          <cell r="K353">
            <v>0.36</v>
          </cell>
          <cell r="L353">
            <v>0.71</v>
          </cell>
          <cell r="M353">
            <v>22.62</v>
          </cell>
          <cell r="N353">
            <v>0.67</v>
          </cell>
          <cell r="O353">
            <v>0.24</v>
          </cell>
          <cell r="P353">
            <v>0.05</v>
          </cell>
          <cell r="S353">
            <v>7.48</v>
          </cell>
          <cell r="AL353">
            <v>0.36</v>
          </cell>
          <cell r="AN353">
            <v>0.72</v>
          </cell>
        </row>
        <row r="354">
          <cell r="F354" t="str">
            <v>CR_DIV_GR.APE.EL_GEN</v>
          </cell>
          <cell r="G354">
            <v>15.4</v>
          </cell>
          <cell r="H354">
            <v>0.18</v>
          </cell>
          <cell r="I354">
            <v>0.1</v>
          </cell>
          <cell r="J354">
            <v>1.1499999999999999</v>
          </cell>
          <cell r="K354">
            <v>14.52</v>
          </cell>
          <cell r="L354">
            <v>16.850000000000001</v>
          </cell>
          <cell r="M354">
            <v>0.71</v>
          </cell>
          <cell r="N354">
            <v>0.28000000000000003</v>
          </cell>
          <cell r="O354">
            <v>0.17</v>
          </cell>
          <cell r="P354">
            <v>0.05</v>
          </cell>
          <cell r="S354">
            <v>2.4700000000000002</v>
          </cell>
          <cell r="AL354">
            <v>14.52</v>
          </cell>
          <cell r="AN354">
            <v>29.04</v>
          </cell>
        </row>
        <row r="355">
          <cell r="F355" t="str">
            <v>CR_DIV_GR.APE.EN_DISTR</v>
          </cell>
          <cell r="G355">
            <v>427.95</v>
          </cell>
          <cell r="H355">
            <v>427.95</v>
          </cell>
          <cell r="I355">
            <v>73.73</v>
          </cell>
          <cell r="J355">
            <v>26.54</v>
          </cell>
          <cell r="K355">
            <v>13.62</v>
          </cell>
          <cell r="L355">
            <v>560.42999999999995</v>
          </cell>
          <cell r="M355">
            <v>16.850000000000001</v>
          </cell>
          <cell r="S355">
            <v>0.01</v>
          </cell>
          <cell r="AD355">
            <v>0.41</v>
          </cell>
          <cell r="AL355">
            <v>13.62</v>
          </cell>
          <cell r="AN355">
            <v>27.65</v>
          </cell>
        </row>
        <row r="356">
          <cell r="F356" t="str">
            <v>CR_DIV_GR.APE.EN_FTL</v>
          </cell>
          <cell r="G356">
            <v>12.19</v>
          </cell>
          <cell r="H356">
            <v>0.27</v>
          </cell>
          <cell r="I356">
            <v>0.92</v>
          </cell>
          <cell r="J356">
            <v>0.92</v>
          </cell>
          <cell r="K356">
            <v>7.35</v>
          </cell>
          <cell r="L356">
            <v>13.9</v>
          </cell>
          <cell r="M356">
            <v>560.42999999999995</v>
          </cell>
          <cell r="N356">
            <v>0.39</v>
          </cell>
          <cell r="O356">
            <v>0.02</v>
          </cell>
          <cell r="S356">
            <v>3.24</v>
          </cell>
          <cell r="AL356">
            <v>7.35</v>
          </cell>
          <cell r="AN356">
            <v>14.72</v>
          </cell>
        </row>
        <row r="357">
          <cell r="F357" t="str">
            <v>CR_DIV_GR.APE.EN_HYDRO</v>
          </cell>
          <cell r="G357">
            <v>127.77</v>
          </cell>
          <cell r="H357">
            <v>0.03</v>
          </cell>
          <cell r="I357">
            <v>0.16</v>
          </cell>
          <cell r="J357">
            <v>2.95</v>
          </cell>
          <cell r="K357">
            <v>0.05</v>
          </cell>
          <cell r="L357">
            <v>134.41999999999999</v>
          </cell>
          <cell r="M357">
            <v>13.9</v>
          </cell>
          <cell r="O357">
            <v>0.03</v>
          </cell>
          <cell r="S357">
            <v>0.05</v>
          </cell>
          <cell r="AD357">
            <v>0.21</v>
          </cell>
          <cell r="AL357">
            <v>0.05</v>
          </cell>
          <cell r="AN357">
            <v>0.31</v>
          </cell>
        </row>
        <row r="358">
          <cell r="F358" t="str">
            <v>CR_DIV_GR.APE.EN_POWER</v>
          </cell>
          <cell r="G358">
            <v>0.78</v>
          </cell>
          <cell r="H358">
            <v>3.67</v>
          </cell>
          <cell r="I358">
            <v>2.0699999999999998</v>
          </cell>
          <cell r="J358">
            <v>0.83</v>
          </cell>
          <cell r="K358">
            <v>5.89</v>
          </cell>
          <cell r="L358">
            <v>7.35</v>
          </cell>
          <cell r="M358">
            <v>136.02000000000001</v>
          </cell>
          <cell r="S358">
            <v>1.72</v>
          </cell>
          <cell r="AD358">
            <v>0.41</v>
          </cell>
          <cell r="AL358">
            <v>5.89</v>
          </cell>
          <cell r="AN358">
            <v>12.19</v>
          </cell>
        </row>
        <row r="359">
          <cell r="F359" t="str">
            <v>CR_DIV_GR.APE.EN_PROD</v>
          </cell>
          <cell r="G359">
            <v>8.9600000000000009</v>
          </cell>
          <cell r="H359">
            <v>2.0099999999999998</v>
          </cell>
          <cell r="I359">
            <v>1.93</v>
          </cell>
          <cell r="J359">
            <v>0.95</v>
          </cell>
          <cell r="K359">
            <v>53.35</v>
          </cell>
          <cell r="L359">
            <v>15.4</v>
          </cell>
          <cell r="M359">
            <v>7.4</v>
          </cell>
          <cell r="N359">
            <v>1.57</v>
          </cell>
          <cell r="O359">
            <v>0.9</v>
          </cell>
          <cell r="P359">
            <v>0.2</v>
          </cell>
          <cell r="Q359">
            <v>2.2200000000000002</v>
          </cell>
          <cell r="R359">
            <v>0.01</v>
          </cell>
          <cell r="S359">
            <v>19.95</v>
          </cell>
          <cell r="AD359">
            <v>0.41</v>
          </cell>
          <cell r="AL359">
            <v>53.35</v>
          </cell>
          <cell r="AN359">
            <v>107.11</v>
          </cell>
        </row>
        <row r="360">
          <cell r="F360" t="str">
            <v>CR_DIV_GR.APE.EN_TRADE</v>
          </cell>
          <cell r="G360">
            <v>1.86</v>
          </cell>
          <cell r="H360">
            <v>1.86</v>
          </cell>
          <cell r="I360">
            <v>0.09</v>
          </cell>
          <cell r="J360">
            <v>0.01</v>
          </cell>
          <cell r="K360">
            <v>1.31</v>
          </cell>
          <cell r="L360">
            <v>2.14</v>
          </cell>
          <cell r="M360">
            <v>15.69</v>
          </cell>
          <cell r="N360">
            <v>1.57</v>
          </cell>
          <cell r="O360">
            <v>0.9</v>
          </cell>
          <cell r="P360">
            <v>0.2</v>
          </cell>
          <cell r="Q360">
            <v>2.2200000000000002</v>
          </cell>
          <cell r="R360">
            <v>0.01</v>
          </cell>
          <cell r="S360">
            <v>19.940000000000001</v>
          </cell>
          <cell r="AL360">
            <v>1.31</v>
          </cell>
          <cell r="AN360">
            <v>2.62</v>
          </cell>
        </row>
        <row r="361">
          <cell r="F361" t="str">
            <v>CR_DIV_GR.APE.ENEL_IT</v>
          </cell>
          <cell r="G361">
            <v>1.17</v>
          </cell>
          <cell r="H361">
            <v>0.01</v>
          </cell>
          <cell r="I361">
            <v>0.01</v>
          </cell>
          <cell r="J361">
            <v>0.31</v>
          </cell>
          <cell r="K361">
            <v>0.24</v>
          </cell>
          <cell r="L361">
            <v>1.98</v>
          </cell>
          <cell r="M361">
            <v>2.19</v>
          </cell>
          <cell r="S361">
            <v>0.02</v>
          </cell>
          <cell r="AL361">
            <v>0.24</v>
          </cell>
          <cell r="AN361">
            <v>0.48</v>
          </cell>
        </row>
        <row r="362">
          <cell r="F362" t="str">
            <v>CR_DIV_GR.APE.ERGA</v>
          </cell>
          <cell r="G362">
            <v>0.49</v>
          </cell>
          <cell r="H362">
            <v>1.76</v>
          </cell>
          <cell r="I362">
            <v>1.76</v>
          </cell>
          <cell r="J362">
            <v>0.18</v>
          </cell>
          <cell r="K362">
            <v>12.98</v>
          </cell>
          <cell r="L362">
            <v>1.94</v>
          </cell>
          <cell r="M362">
            <v>1.98</v>
          </cell>
          <cell r="N362">
            <v>0.9</v>
          </cell>
          <cell r="O362">
            <v>0.67</v>
          </cell>
          <cell r="P362">
            <v>0.15</v>
          </cell>
          <cell r="Q362">
            <v>2.2200000000000002</v>
          </cell>
          <cell r="R362">
            <v>0.01</v>
          </cell>
          <cell r="S362">
            <v>12.48</v>
          </cell>
          <cell r="AD362">
            <v>0.21</v>
          </cell>
          <cell r="AL362">
            <v>12.98</v>
          </cell>
          <cell r="AN362">
            <v>26.17</v>
          </cell>
        </row>
        <row r="363">
          <cell r="F363" t="str">
            <v>CR_DIV_GR.APE.EUROGEN</v>
          </cell>
          <cell r="G363">
            <v>0.53</v>
          </cell>
          <cell r="H363">
            <v>0.53</v>
          </cell>
          <cell r="I363">
            <v>0.03</v>
          </cell>
          <cell r="J363">
            <v>0.03</v>
          </cell>
          <cell r="K363">
            <v>19</v>
          </cell>
          <cell r="L363">
            <v>0.57999999999999996</v>
          </cell>
          <cell r="M363">
            <v>1.94</v>
          </cell>
          <cell r="N363">
            <v>0.9</v>
          </cell>
          <cell r="O363">
            <v>0.67</v>
          </cell>
          <cell r="P363">
            <v>0.15</v>
          </cell>
          <cell r="Q363">
            <v>2.2200000000000002</v>
          </cell>
          <cell r="R363">
            <v>0.01</v>
          </cell>
          <cell r="S363">
            <v>12.47</v>
          </cell>
          <cell r="AL363">
            <v>19</v>
          </cell>
          <cell r="AN363">
            <v>38</v>
          </cell>
        </row>
        <row r="364">
          <cell r="F364" t="str">
            <v>CR_DIV_GR.APE.FACTOR</v>
          </cell>
          <cell r="G364">
            <v>1033.8499999999999</v>
          </cell>
          <cell r="H364">
            <v>1033.8499999999999</v>
          </cell>
          <cell r="I364">
            <v>95.93</v>
          </cell>
          <cell r="J364">
            <v>25.82</v>
          </cell>
          <cell r="K364">
            <v>7.0000000000000007E-2</v>
          </cell>
          <cell r="L364">
            <v>1287.03</v>
          </cell>
          <cell r="M364">
            <v>0.57999999999999996</v>
          </cell>
          <cell r="S364">
            <v>0.02</v>
          </cell>
          <cell r="AL364">
            <v>7.0000000000000007E-2</v>
          </cell>
          <cell r="AN364">
            <v>0.14000000000000001</v>
          </cell>
        </row>
        <row r="365">
          <cell r="F365" t="str">
            <v>CR_DIV_GR.APE.INTERPW</v>
          </cell>
          <cell r="G365">
            <v>25.03</v>
          </cell>
          <cell r="H365">
            <v>3.13</v>
          </cell>
          <cell r="I365">
            <v>3.09</v>
          </cell>
          <cell r="J365">
            <v>1.29</v>
          </cell>
          <cell r="K365">
            <v>4.51</v>
          </cell>
          <cell r="L365">
            <v>34.090000000000003</v>
          </cell>
          <cell r="M365">
            <v>1287.03</v>
          </cell>
          <cell r="N365">
            <v>1.57</v>
          </cell>
          <cell r="O365">
            <v>0.9</v>
          </cell>
          <cell r="P365">
            <v>0.2</v>
          </cell>
          <cell r="Q365">
            <v>2.2200000000000002</v>
          </cell>
          <cell r="R365">
            <v>0.01</v>
          </cell>
          <cell r="S365">
            <v>19.95</v>
          </cell>
          <cell r="AL365">
            <v>4.51</v>
          </cell>
          <cell r="AN365">
            <v>9.02</v>
          </cell>
        </row>
        <row r="366">
          <cell r="F366" t="str">
            <v>CR_DIV_GR.APE.SEI</v>
          </cell>
          <cell r="G366">
            <v>1.1499999999999999</v>
          </cell>
          <cell r="H366">
            <v>0.46</v>
          </cell>
          <cell r="I366">
            <v>0.03</v>
          </cell>
          <cell r="J366">
            <v>0.02</v>
          </cell>
          <cell r="K366">
            <v>27.72</v>
          </cell>
          <cell r="L366">
            <v>1.66</v>
          </cell>
          <cell r="M366">
            <v>34.17</v>
          </cell>
          <cell r="N366">
            <v>467.12</v>
          </cell>
          <cell r="O366">
            <v>198.78</v>
          </cell>
          <cell r="P366">
            <v>61.74</v>
          </cell>
          <cell r="S366">
            <v>5506.1</v>
          </cell>
          <cell r="T366">
            <v>0.15</v>
          </cell>
          <cell r="AD366">
            <v>0.21</v>
          </cell>
          <cell r="AL366">
            <v>27.72</v>
          </cell>
          <cell r="AN366">
            <v>55.8</v>
          </cell>
        </row>
        <row r="367">
          <cell r="F367" t="str">
            <v>CR_DIV_GR.APE.SOLE</v>
          </cell>
          <cell r="G367">
            <v>1.79</v>
          </cell>
          <cell r="H367">
            <v>1.1499999999999999</v>
          </cell>
          <cell r="I367">
            <v>0.01</v>
          </cell>
          <cell r="J367">
            <v>0.01</v>
          </cell>
          <cell r="K367">
            <v>0.32</v>
          </cell>
          <cell r="L367">
            <v>0.01</v>
          </cell>
          <cell r="M367">
            <v>1.66</v>
          </cell>
          <cell r="N367">
            <v>6.63</v>
          </cell>
          <cell r="O367">
            <v>3.07</v>
          </cell>
          <cell r="P367">
            <v>0.41</v>
          </cell>
          <cell r="S367">
            <v>82.86</v>
          </cell>
          <cell r="AL367">
            <v>0.32</v>
          </cell>
          <cell r="AN367">
            <v>0.64</v>
          </cell>
        </row>
        <row r="368">
          <cell r="F368" t="str">
            <v>CR_DIV_GR.APE.TERNA</v>
          </cell>
          <cell r="G368">
            <v>1.35</v>
          </cell>
          <cell r="H368">
            <v>1.35</v>
          </cell>
          <cell r="I368">
            <v>1</v>
          </cell>
          <cell r="J368">
            <v>0.03</v>
          </cell>
          <cell r="K368">
            <v>19.7</v>
          </cell>
          <cell r="L368">
            <v>3.82</v>
          </cell>
          <cell r="M368">
            <v>0.01</v>
          </cell>
          <cell r="N368">
            <v>4.08</v>
          </cell>
          <cell r="O368">
            <v>2.13</v>
          </cell>
          <cell r="S368">
            <v>9.67</v>
          </cell>
          <cell r="AD368">
            <v>0.41</v>
          </cell>
          <cell r="AL368">
            <v>19.7</v>
          </cell>
          <cell r="AN368">
            <v>39.81</v>
          </cell>
        </row>
        <row r="369">
          <cell r="F369" t="str">
            <v>CR_DIV_GR.APE.TRIPLE</v>
          </cell>
          <cell r="G369">
            <v>16.37</v>
          </cell>
          <cell r="H369">
            <v>2.65</v>
          </cell>
          <cell r="I369">
            <v>2.27</v>
          </cell>
          <cell r="J369">
            <v>0.69</v>
          </cell>
          <cell r="K369">
            <v>0.08</v>
          </cell>
          <cell r="L369">
            <v>22.83</v>
          </cell>
          <cell r="M369">
            <v>3.82</v>
          </cell>
          <cell r="N369">
            <v>418.12</v>
          </cell>
          <cell r="O369">
            <v>154.66</v>
          </cell>
          <cell r="P369">
            <v>61.33</v>
          </cell>
          <cell r="S369">
            <v>5001.53</v>
          </cell>
          <cell r="AL369">
            <v>0.08</v>
          </cell>
          <cell r="AN369">
            <v>0.16</v>
          </cell>
        </row>
        <row r="370">
          <cell r="F370" t="str">
            <v>CR_DIV_GR.APE.VALDIS</v>
          </cell>
          <cell r="G370">
            <v>641.23</v>
          </cell>
          <cell r="H370">
            <v>-0.87</v>
          </cell>
          <cell r="I370">
            <v>10.99</v>
          </cell>
          <cell r="J370">
            <v>10.61</v>
          </cell>
          <cell r="K370">
            <v>661.96</v>
          </cell>
          <cell r="L370">
            <v>650.77</v>
          </cell>
          <cell r="M370">
            <v>22.83</v>
          </cell>
          <cell r="N370">
            <v>467.12</v>
          </cell>
          <cell r="O370">
            <v>0.99</v>
          </cell>
          <cell r="P370">
            <v>61.74</v>
          </cell>
          <cell r="S370">
            <v>5506.1</v>
          </cell>
          <cell r="AN370">
            <v>0.99</v>
          </cell>
        </row>
        <row r="371">
          <cell r="F371" t="str">
            <v>CR_DIV_GR.APE.VALGEN</v>
          </cell>
          <cell r="G371">
            <v>-0.09</v>
          </cell>
          <cell r="H371">
            <v>0.4</v>
          </cell>
          <cell r="I371">
            <v>0.22</v>
          </cell>
          <cell r="J371">
            <v>0.11</v>
          </cell>
          <cell r="K371">
            <v>0.64</v>
          </cell>
          <cell r="L371">
            <v>1.1499999999999999</v>
          </cell>
          <cell r="M371">
            <v>651</v>
          </cell>
          <cell r="N371">
            <v>38.299999999999997</v>
          </cell>
          <cell r="O371">
            <v>0.02</v>
          </cell>
          <cell r="S371">
            <v>412.05</v>
          </cell>
          <cell r="AN371">
            <v>0.02</v>
          </cell>
        </row>
        <row r="372">
          <cell r="F372" t="str">
            <v>CR_DIV_GR.APE.WIND</v>
          </cell>
          <cell r="G372">
            <v>-0.28000000000000003</v>
          </cell>
          <cell r="H372">
            <v>-0.12</v>
          </cell>
          <cell r="I372">
            <v>-0.06</v>
          </cell>
          <cell r="J372">
            <v>0.01</v>
          </cell>
          <cell r="K372">
            <v>1.79</v>
          </cell>
          <cell r="L372">
            <v>-0.53</v>
          </cell>
          <cell r="M372">
            <v>1.1599999999999999</v>
          </cell>
          <cell r="N372">
            <v>15.57</v>
          </cell>
          <cell r="O372">
            <v>2.37</v>
          </cell>
          <cell r="P372">
            <v>11.76</v>
          </cell>
          <cell r="S372">
            <v>316.20999999999998</v>
          </cell>
          <cell r="AL372">
            <v>1.79</v>
          </cell>
          <cell r="AN372">
            <v>3.58</v>
          </cell>
        </row>
        <row r="373">
          <cell r="F373" t="str">
            <v>CR_DIV_GR.CHI</v>
          </cell>
          <cell r="G373">
            <v>0.43</v>
          </cell>
          <cell r="H373">
            <v>0.2</v>
          </cell>
          <cell r="I373">
            <v>2.4</v>
          </cell>
          <cell r="J373">
            <v>0.56000000000000005</v>
          </cell>
          <cell r="K373">
            <v>148.84</v>
          </cell>
          <cell r="L373">
            <v>0.04</v>
          </cell>
          <cell r="M373">
            <v>-0.53</v>
          </cell>
          <cell r="N373">
            <v>0.45</v>
          </cell>
          <cell r="O373">
            <v>41.2</v>
          </cell>
          <cell r="P373">
            <v>1.41</v>
          </cell>
          <cell r="Q373">
            <v>0.03</v>
          </cell>
          <cell r="R373">
            <v>0.96</v>
          </cell>
          <cell r="S373">
            <v>1.82</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CR_DIV_GR.CHI.CESI</v>
          </cell>
          <cell r="G374">
            <v>0.31</v>
          </cell>
          <cell r="H374">
            <v>-0.02</v>
          </cell>
          <cell r="I374">
            <v>0.05</v>
          </cell>
          <cell r="J374">
            <v>-0.01</v>
          </cell>
          <cell r="K374">
            <v>0.33</v>
          </cell>
          <cell r="L374">
            <v>0.33</v>
          </cell>
          <cell r="M374">
            <v>-30.75</v>
          </cell>
          <cell r="N374">
            <v>15.57</v>
          </cell>
          <cell r="O374">
            <v>0.01</v>
          </cell>
          <cell r="P374">
            <v>11.76</v>
          </cell>
          <cell r="S374">
            <v>316.20999999999998</v>
          </cell>
          <cell r="AN374">
            <v>0.01</v>
          </cell>
        </row>
        <row r="375">
          <cell r="F375" t="str">
            <v>CR_DIV_GR.CHI.COL_GAS</v>
          </cell>
          <cell r="G375">
            <v>0.06</v>
          </cell>
          <cell r="H375">
            <v>-2.44</v>
          </cell>
          <cell r="I375">
            <v>-1.63</v>
          </cell>
          <cell r="J375">
            <v>-0.09</v>
          </cell>
          <cell r="K375">
            <v>0.87</v>
          </cell>
          <cell r="L375">
            <v>-5.56</v>
          </cell>
          <cell r="M375">
            <v>0.33</v>
          </cell>
          <cell r="N375">
            <v>199.05</v>
          </cell>
          <cell r="O375">
            <v>61.12</v>
          </cell>
          <cell r="P375">
            <v>2.52</v>
          </cell>
          <cell r="S375">
            <v>2484.13</v>
          </cell>
          <cell r="AL375">
            <v>0.87</v>
          </cell>
          <cell r="AN375">
            <v>1.74</v>
          </cell>
        </row>
        <row r="376">
          <cell r="F376" t="str">
            <v>CR_DIV_GR.CHI.CORPORATE</v>
          </cell>
          <cell r="G376">
            <v>0.35</v>
          </cell>
          <cell r="H376">
            <v>239.83</v>
          </cell>
          <cell r="I376">
            <v>4.25</v>
          </cell>
          <cell r="J376">
            <v>3.53</v>
          </cell>
          <cell r="K376">
            <v>247.61</v>
          </cell>
          <cell r="L376">
            <v>0.04</v>
          </cell>
          <cell r="M376">
            <v>-5.7</v>
          </cell>
          <cell r="N376">
            <v>0.38</v>
          </cell>
          <cell r="O376">
            <v>28.8</v>
          </cell>
          <cell r="P376">
            <v>1.41</v>
          </cell>
          <cell r="R376">
            <v>0.96</v>
          </cell>
          <cell r="S376">
            <v>1.82</v>
          </cell>
          <cell r="T376">
            <v>0.08</v>
          </cell>
          <cell r="U376">
            <v>0.44</v>
          </cell>
          <cell r="W376">
            <v>0.02</v>
          </cell>
          <cell r="AA376">
            <v>-0.17</v>
          </cell>
          <cell r="AC376">
            <v>2.2999999999999998</v>
          </cell>
          <cell r="AF376">
            <v>0.26</v>
          </cell>
          <cell r="AH376">
            <v>1.05</v>
          </cell>
          <cell r="AI376">
            <v>0.01</v>
          </cell>
          <cell r="AJ376">
            <v>0.11</v>
          </cell>
          <cell r="AN376">
            <v>37.86</v>
          </cell>
        </row>
        <row r="377">
          <cell r="F377" t="str">
            <v>CR_DIV_GR.CHI.DALM_TR</v>
          </cell>
          <cell r="G377">
            <v>-18.559999999999999</v>
          </cell>
          <cell r="H377">
            <v>0.04</v>
          </cell>
          <cell r="I377">
            <v>0.01</v>
          </cell>
          <cell r="J377">
            <v>0.01</v>
          </cell>
          <cell r="K377">
            <v>-18.510000000000002</v>
          </cell>
          <cell r="L377">
            <v>-18.510000000000002</v>
          </cell>
          <cell r="M377">
            <v>240.14</v>
          </cell>
          <cell r="N377">
            <v>0.41</v>
          </cell>
          <cell r="O377">
            <v>7.0000000000000007E-2</v>
          </cell>
          <cell r="P377">
            <v>0.02</v>
          </cell>
          <cell r="S377">
            <v>4.25</v>
          </cell>
          <cell r="AC377">
            <v>0.05</v>
          </cell>
          <cell r="AH377">
            <v>0.01</v>
          </cell>
          <cell r="AN377">
            <v>0.13</v>
          </cell>
        </row>
        <row r="378">
          <cell r="F378" t="str">
            <v>CR_DIV_GR.CHI.EN_DISTR</v>
          </cell>
          <cell r="G378">
            <v>-13.92</v>
          </cell>
          <cell r="H378">
            <v>-0.01</v>
          </cell>
          <cell r="I378">
            <v>0.03</v>
          </cell>
          <cell r="J378">
            <v>-3.34</v>
          </cell>
          <cell r="K378">
            <v>9.18</v>
          </cell>
          <cell r="L378">
            <v>-17.239999999999998</v>
          </cell>
          <cell r="M378">
            <v>-20.11</v>
          </cell>
          <cell r="N378">
            <v>0.44</v>
          </cell>
          <cell r="O378">
            <v>0.14000000000000001</v>
          </cell>
          <cell r="S378">
            <v>12.05</v>
          </cell>
          <cell r="AL378">
            <v>9.18</v>
          </cell>
          <cell r="AN378">
            <v>18.36</v>
          </cell>
        </row>
        <row r="379">
          <cell r="F379" t="str">
            <v>CR_DIV_GR.CHI.EN_FTL</v>
          </cell>
          <cell r="G379">
            <v>-0.18</v>
          </cell>
          <cell r="H379">
            <v>-1.04</v>
          </cell>
          <cell r="I379">
            <v>-0.15</v>
          </cell>
          <cell r="J379">
            <v>-0.7</v>
          </cell>
          <cell r="K379">
            <v>-1.89</v>
          </cell>
          <cell r="L379">
            <v>-2.0699999999999998</v>
          </cell>
          <cell r="M379">
            <v>-15.64</v>
          </cell>
          <cell r="N379">
            <v>4.8600000000000003</v>
          </cell>
          <cell r="O379">
            <v>0.04</v>
          </cell>
          <cell r="S379">
            <v>54.75</v>
          </cell>
          <cell r="AN379">
            <v>0.04</v>
          </cell>
        </row>
        <row r="380">
          <cell r="F380" t="str">
            <v>CR_DIV_GR.CHI.EN_HYDRO</v>
          </cell>
          <cell r="G380">
            <v>3.24</v>
          </cell>
          <cell r="H380">
            <v>-0.28000000000000003</v>
          </cell>
          <cell r="I380">
            <v>-0.42</v>
          </cell>
          <cell r="J380">
            <v>-0.14000000000000001</v>
          </cell>
          <cell r="K380">
            <v>2.4</v>
          </cell>
          <cell r="L380">
            <v>2.94</v>
          </cell>
          <cell r="M380">
            <v>-2.0699999999999998</v>
          </cell>
          <cell r="N380">
            <v>0.01</v>
          </cell>
          <cell r="O380">
            <v>0.01</v>
          </cell>
          <cell r="S380">
            <v>0.57999999999999996</v>
          </cell>
          <cell r="AN380">
            <v>0.01</v>
          </cell>
        </row>
        <row r="381">
          <cell r="F381" t="str">
            <v>CR_DIV_GR.CHI.EN_POWER</v>
          </cell>
          <cell r="G381">
            <v>-2.27</v>
          </cell>
          <cell r="H381">
            <v>-2.27</v>
          </cell>
          <cell r="I381">
            <v>-0.02</v>
          </cell>
          <cell r="J381">
            <v>-0.02</v>
          </cell>
          <cell r="K381">
            <v>-2.29</v>
          </cell>
          <cell r="L381">
            <v>-2.34</v>
          </cell>
          <cell r="M381">
            <v>3.23</v>
          </cell>
          <cell r="N381">
            <v>1.73</v>
          </cell>
          <cell r="O381">
            <v>0.04</v>
          </cell>
          <cell r="P381">
            <v>0.14000000000000001</v>
          </cell>
          <cell r="S381">
            <v>22.75</v>
          </cell>
          <cell r="AN381">
            <v>0.04</v>
          </cell>
        </row>
        <row r="382">
          <cell r="F382" t="str">
            <v>CR_DIV_GR.CHI.EN_PROD</v>
          </cell>
          <cell r="G382">
            <v>-1.59</v>
          </cell>
          <cell r="H382">
            <v>-0.01</v>
          </cell>
          <cell r="I382">
            <v>-0.01</v>
          </cell>
          <cell r="J382">
            <v>-0.31</v>
          </cell>
          <cell r="K382">
            <v>61.49</v>
          </cell>
          <cell r="L382">
            <v>-1.92</v>
          </cell>
          <cell r="M382">
            <v>-2.39</v>
          </cell>
          <cell r="N382">
            <v>69.48</v>
          </cell>
          <cell r="O382">
            <v>0.6</v>
          </cell>
          <cell r="S382">
            <v>320.27999999999997</v>
          </cell>
          <cell r="AL382">
            <v>61.49</v>
          </cell>
          <cell r="AN382">
            <v>123.58</v>
          </cell>
        </row>
        <row r="383">
          <cell r="F383" t="str">
            <v>CR_DIV_GR.CHI.EN_TRADE</v>
          </cell>
          <cell r="G383">
            <v>-0.01</v>
          </cell>
          <cell r="H383">
            <v>1.76</v>
          </cell>
          <cell r="I383">
            <v>1.76</v>
          </cell>
          <cell r="J383">
            <v>0.04</v>
          </cell>
          <cell r="K383">
            <v>0.56999999999999995</v>
          </cell>
          <cell r="L383">
            <v>1.8</v>
          </cell>
          <cell r="M383">
            <v>-1.93</v>
          </cell>
          <cell r="N383">
            <v>0.92</v>
          </cell>
          <cell r="P383">
            <v>1.6</v>
          </cell>
          <cell r="S383">
            <v>34.020000000000003</v>
          </cell>
          <cell r="AL383">
            <v>0.56999999999999995</v>
          </cell>
          <cell r="AN383">
            <v>1.1399999999999999</v>
          </cell>
        </row>
        <row r="384">
          <cell r="F384" t="str">
            <v>CR_DIV_GR.CHI.ENEL_IT</v>
          </cell>
          <cell r="G384">
            <v>0.01</v>
          </cell>
          <cell r="H384">
            <v>0.01</v>
          </cell>
          <cell r="I384">
            <v>1.76</v>
          </cell>
          <cell r="J384">
            <v>-3.34</v>
          </cell>
          <cell r="K384">
            <v>0.01</v>
          </cell>
          <cell r="L384">
            <v>0.01</v>
          </cell>
          <cell r="M384">
            <v>1.8</v>
          </cell>
          <cell r="N384">
            <v>0.13</v>
          </cell>
          <cell r="O384">
            <v>0.05</v>
          </cell>
          <cell r="S384">
            <v>151.66</v>
          </cell>
          <cell r="AN384">
            <v>0.05</v>
          </cell>
        </row>
        <row r="385">
          <cell r="F385" t="str">
            <v>CR_DIV_GR.CHI.ERGA</v>
          </cell>
          <cell r="G385">
            <v>468.97</v>
          </cell>
          <cell r="H385">
            <v>468.97</v>
          </cell>
          <cell r="I385">
            <v>6.39</v>
          </cell>
          <cell r="J385">
            <v>11.22</v>
          </cell>
          <cell r="K385">
            <v>3.67</v>
          </cell>
          <cell r="L385">
            <v>483.54</v>
          </cell>
          <cell r="M385">
            <v>0.01</v>
          </cell>
          <cell r="N385">
            <v>2.2200000000000002</v>
          </cell>
          <cell r="O385">
            <v>0.1</v>
          </cell>
          <cell r="P385">
            <v>0.05</v>
          </cell>
          <cell r="S385">
            <v>57.01</v>
          </cell>
          <cell r="AL385">
            <v>3.67</v>
          </cell>
          <cell r="AN385">
            <v>7.44</v>
          </cell>
        </row>
        <row r="386">
          <cell r="F386" t="str">
            <v>CR_DIV_GR.CHI.EUROGEN</v>
          </cell>
          <cell r="G386">
            <v>3.96</v>
          </cell>
          <cell r="H386">
            <v>0.47</v>
          </cell>
          <cell r="I386">
            <v>-0.6</v>
          </cell>
          <cell r="J386">
            <v>-0.05</v>
          </cell>
          <cell r="K386">
            <v>15.82</v>
          </cell>
          <cell r="L386">
            <v>3.96</v>
          </cell>
          <cell r="M386">
            <v>483.54</v>
          </cell>
          <cell r="N386">
            <v>2.35</v>
          </cell>
          <cell r="O386">
            <v>0.09</v>
          </cell>
          <cell r="S386">
            <v>13.94</v>
          </cell>
          <cell r="AL386">
            <v>15.82</v>
          </cell>
          <cell r="AN386">
            <v>31.73</v>
          </cell>
        </row>
        <row r="387">
          <cell r="F387" t="str">
            <v>CR_DIV_GR.CHI.INTERPW</v>
          </cell>
          <cell r="G387">
            <v>0.7</v>
          </cell>
          <cell r="H387">
            <v>0.24</v>
          </cell>
          <cell r="I387">
            <v>0.03</v>
          </cell>
          <cell r="J387">
            <v>0.02</v>
          </cell>
          <cell r="K387">
            <v>5.54</v>
          </cell>
          <cell r="L387">
            <v>0.99</v>
          </cell>
          <cell r="M387">
            <v>4.04</v>
          </cell>
          <cell r="N387">
            <v>0.11</v>
          </cell>
          <cell r="O387">
            <v>0.06</v>
          </cell>
          <cell r="P387">
            <v>0.1</v>
          </cell>
          <cell r="S387">
            <v>10.25</v>
          </cell>
          <cell r="AL387">
            <v>5.54</v>
          </cell>
          <cell r="AN387">
            <v>11.14</v>
          </cell>
        </row>
        <row r="388">
          <cell r="F388" t="str">
            <v>CR_DIV_GR.CHI.SEI</v>
          </cell>
          <cell r="G388">
            <v>-0.97</v>
          </cell>
          <cell r="H388">
            <v>0.14000000000000001</v>
          </cell>
          <cell r="I388">
            <v>0.01</v>
          </cell>
          <cell r="J388">
            <v>0.01</v>
          </cell>
          <cell r="K388">
            <v>24.07</v>
          </cell>
          <cell r="L388">
            <v>0.01</v>
          </cell>
          <cell r="M388">
            <v>0.99</v>
          </cell>
          <cell r="N388">
            <v>7.0000000000000007E-2</v>
          </cell>
          <cell r="O388">
            <v>9.02</v>
          </cell>
          <cell r="P388">
            <v>0.01</v>
          </cell>
          <cell r="S388">
            <v>3.9</v>
          </cell>
          <cell r="U388">
            <v>7.0000000000000007E-2</v>
          </cell>
          <cell r="X388">
            <v>0.12</v>
          </cell>
          <cell r="AH388">
            <v>0.19</v>
          </cell>
          <cell r="AL388">
            <v>24.07</v>
          </cell>
          <cell r="AN388">
            <v>57.75</v>
          </cell>
        </row>
        <row r="389">
          <cell r="F389" t="str">
            <v>CR_DIV_GR.CHI.SFERA</v>
          </cell>
          <cell r="G389">
            <v>0.09</v>
          </cell>
          <cell r="H389">
            <v>-0.06</v>
          </cell>
          <cell r="I389">
            <v>-0.01</v>
          </cell>
          <cell r="J389">
            <v>-0.13</v>
          </cell>
          <cell r="K389">
            <v>-0.2</v>
          </cell>
          <cell r="L389">
            <v>-0.22</v>
          </cell>
          <cell r="M389">
            <v>0.01</v>
          </cell>
          <cell r="O389">
            <v>0.13</v>
          </cell>
          <cell r="S389">
            <v>0.13</v>
          </cell>
          <cell r="X389">
            <v>0.15</v>
          </cell>
          <cell r="AN389">
            <v>0.24</v>
          </cell>
        </row>
        <row r="390">
          <cell r="F390" t="str">
            <v>CR_DIV_GR.CHI.SOLE</v>
          </cell>
          <cell r="G390">
            <v>0.01</v>
          </cell>
          <cell r="H390">
            <v>-0.03</v>
          </cell>
          <cell r="I390">
            <v>-0.03</v>
          </cell>
          <cell r="J390">
            <v>-0.01</v>
          </cell>
          <cell r="K390">
            <v>0.67</v>
          </cell>
          <cell r="L390">
            <v>-0.02</v>
          </cell>
          <cell r="M390">
            <v>-0.22</v>
          </cell>
          <cell r="N390">
            <v>0.03</v>
          </cell>
          <cell r="O390">
            <v>0.01</v>
          </cell>
          <cell r="S390">
            <v>0.56999999999999995</v>
          </cell>
          <cell r="AL390">
            <v>0.67</v>
          </cell>
          <cell r="AN390">
            <v>1.35</v>
          </cell>
        </row>
        <row r="391">
          <cell r="F391" t="str">
            <v>CR_DIV_GR.CHI.TERNA</v>
          </cell>
          <cell r="G391">
            <v>-4.9400000000000004</v>
          </cell>
          <cell r="H391">
            <v>-0.24</v>
          </cell>
          <cell r="I391">
            <v>0.5</v>
          </cell>
          <cell r="J391">
            <v>-0.13</v>
          </cell>
          <cell r="K391">
            <v>11.98</v>
          </cell>
          <cell r="L391">
            <v>-4.9400000000000004</v>
          </cell>
          <cell r="M391">
            <v>-0.02</v>
          </cell>
          <cell r="N391">
            <v>89.54</v>
          </cell>
          <cell r="O391">
            <v>0.18</v>
          </cell>
          <cell r="S391">
            <v>870.83</v>
          </cell>
          <cell r="AL391">
            <v>11.98</v>
          </cell>
          <cell r="AN391">
            <v>24.14</v>
          </cell>
        </row>
        <row r="392">
          <cell r="F392" t="str">
            <v>CR_DIV_GR.CHI.VALDIS</v>
          </cell>
          <cell r="G392">
            <v>1696.18</v>
          </cell>
          <cell r="H392">
            <v>17.170000000000002</v>
          </cell>
          <cell r="I392">
            <v>189.68</v>
          </cell>
          <cell r="J392">
            <v>62.46</v>
          </cell>
          <cell r="K392">
            <v>1965.49</v>
          </cell>
          <cell r="L392">
            <v>2144.5300000000002</v>
          </cell>
          <cell r="M392">
            <v>-4.9400000000000004</v>
          </cell>
          <cell r="N392">
            <v>3.69</v>
          </cell>
          <cell r="O392">
            <v>0.85</v>
          </cell>
          <cell r="S392">
            <v>32.74</v>
          </cell>
          <cell r="AN392">
            <v>0.85</v>
          </cell>
        </row>
        <row r="393">
          <cell r="F393" t="str">
            <v>CR_DIV_GR.CHI.WIND</v>
          </cell>
          <cell r="G393">
            <v>2049.81</v>
          </cell>
          <cell r="H393">
            <v>0.06</v>
          </cell>
          <cell r="I393">
            <v>219.41</v>
          </cell>
          <cell r="J393">
            <v>78.31</v>
          </cell>
          <cell r="K393">
            <v>2442.66</v>
          </cell>
          <cell r="L393">
            <v>2651.53</v>
          </cell>
          <cell r="M393">
            <v>2146.67</v>
          </cell>
          <cell r="O393">
            <v>1.08</v>
          </cell>
          <cell r="Q393">
            <v>0.03</v>
          </cell>
          <cell r="S393">
            <v>0.68</v>
          </cell>
          <cell r="U393">
            <v>8.2100000000000009</v>
          </cell>
          <cell r="X393">
            <v>0.59</v>
          </cell>
          <cell r="AH393">
            <v>1.97</v>
          </cell>
          <cell r="AN393">
            <v>11.94</v>
          </cell>
        </row>
        <row r="394">
          <cell r="F394" t="str">
            <v>CR_DIV_GR.MOV</v>
          </cell>
          <cell r="G394">
            <v>0.43</v>
          </cell>
          <cell r="H394">
            <v>0.2</v>
          </cell>
          <cell r="I394">
            <v>198.9</v>
          </cell>
          <cell r="J394">
            <v>64.97</v>
          </cell>
          <cell r="K394">
            <v>-35.479999999999997</v>
          </cell>
          <cell r="L394">
            <v>-0.08</v>
          </cell>
          <cell r="M394">
            <v>-0.14000000000000001</v>
          </cell>
          <cell r="N394">
            <v>-5.74</v>
          </cell>
          <cell r="O394">
            <v>-426.2</v>
          </cell>
          <cell r="P394">
            <v>1.24</v>
          </cell>
          <cell r="Q394">
            <v>-0.15</v>
          </cell>
          <cell r="R394">
            <v>-3.56</v>
          </cell>
          <cell r="S394">
            <v>1.82</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CR_DIV_GR.MOV.BIZ_CAPITAL</v>
          </cell>
          <cell r="G395">
            <v>2049.81</v>
          </cell>
          <cell r="H395">
            <v>95.13</v>
          </cell>
          <cell r="I395">
            <v>219.41</v>
          </cell>
          <cell r="J395">
            <v>78.31</v>
          </cell>
          <cell r="K395">
            <v>-0.22</v>
          </cell>
          <cell r="L395">
            <v>2651.53</v>
          </cell>
          <cell r="M395">
            <v>1906.19</v>
          </cell>
          <cell r="S395">
            <v>0.03</v>
          </cell>
          <cell r="AK395">
            <v>-0.22</v>
          </cell>
          <cell r="AL395">
            <v>-0.22</v>
          </cell>
          <cell r="AN395">
            <v>-0.66</v>
          </cell>
        </row>
        <row r="396">
          <cell r="F396" t="str">
            <v>CR_DIV_GR.MOV.CESI</v>
          </cell>
          <cell r="G396">
            <v>725.39</v>
          </cell>
          <cell r="H396">
            <v>-3.3</v>
          </cell>
          <cell r="I396">
            <v>20.51</v>
          </cell>
          <cell r="J396">
            <v>13.34</v>
          </cell>
          <cell r="K396">
            <v>-0.51</v>
          </cell>
          <cell r="L396">
            <v>751.32</v>
          </cell>
          <cell r="M396">
            <v>2664.49</v>
          </cell>
          <cell r="N396">
            <v>1.77</v>
          </cell>
          <cell r="O396">
            <v>0.01</v>
          </cell>
          <cell r="S396">
            <v>27.98</v>
          </cell>
          <cell r="AL396">
            <v>-0.51</v>
          </cell>
          <cell r="AN396">
            <v>-1.01</v>
          </cell>
        </row>
        <row r="397">
          <cell r="F397" t="str">
            <v>CR_DIV_GR.MOV.COL_GAS</v>
          </cell>
          <cell r="G397">
            <v>2049.81</v>
          </cell>
          <cell r="H397">
            <v>95.13</v>
          </cell>
          <cell r="I397">
            <v>219.41</v>
          </cell>
          <cell r="J397">
            <v>78.31</v>
          </cell>
          <cell r="K397">
            <v>0.14000000000000001</v>
          </cell>
          <cell r="L397">
            <v>2651.53</v>
          </cell>
          <cell r="M397">
            <v>758.29</v>
          </cell>
          <cell r="N397">
            <v>199.05</v>
          </cell>
          <cell r="O397">
            <v>61.12</v>
          </cell>
          <cell r="P397">
            <v>2.52</v>
          </cell>
          <cell r="S397">
            <v>2484.13</v>
          </cell>
          <cell r="AL397">
            <v>0.14000000000000001</v>
          </cell>
          <cell r="AN397">
            <v>0.28000000000000003</v>
          </cell>
        </row>
        <row r="398">
          <cell r="F398" t="str">
            <v>CR_DIV_GR.MOV.CONPH</v>
          </cell>
          <cell r="G398">
            <v>353.63</v>
          </cell>
          <cell r="H398">
            <v>77.959999999999994</v>
          </cell>
          <cell r="I398">
            <v>29.73</v>
          </cell>
          <cell r="J398">
            <v>15.86</v>
          </cell>
          <cell r="K398">
            <v>-0.03</v>
          </cell>
          <cell r="L398">
            <v>507.01</v>
          </cell>
          <cell r="M398">
            <v>2664.49</v>
          </cell>
          <cell r="N398">
            <v>0.41</v>
          </cell>
          <cell r="O398">
            <v>0.21</v>
          </cell>
          <cell r="P398">
            <v>0.1</v>
          </cell>
          <cell r="S398">
            <v>5.0199999999999996</v>
          </cell>
          <cell r="AL398">
            <v>-0.03</v>
          </cell>
          <cell r="AN398">
            <v>-0.06</v>
          </cell>
        </row>
        <row r="399">
          <cell r="F399" t="str">
            <v>CR_DIV_GR.MOV.CORPORATE</v>
          </cell>
          <cell r="G399">
            <v>0.35</v>
          </cell>
          <cell r="H399">
            <v>80.39</v>
          </cell>
          <cell r="I399">
            <v>20.2</v>
          </cell>
          <cell r="J399">
            <v>13.12</v>
          </cell>
          <cell r="K399">
            <v>383.18</v>
          </cell>
          <cell r="L399">
            <v>-0.08</v>
          </cell>
          <cell r="M399">
            <v>-0.14000000000000001</v>
          </cell>
          <cell r="N399">
            <v>-5.81</v>
          </cell>
          <cell r="O399">
            <v>-437.56</v>
          </cell>
          <cell r="P399">
            <v>1.24</v>
          </cell>
          <cell r="Q399">
            <v>-0.18</v>
          </cell>
          <cell r="R399">
            <v>-3.56</v>
          </cell>
          <cell r="S399">
            <v>1.82</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CR_DIV_GR.MOV.DALM_TR</v>
          </cell>
          <cell r="G400">
            <v>353.63</v>
          </cell>
          <cell r="H400">
            <v>77.959999999999994</v>
          </cell>
          <cell r="I400">
            <v>29.73</v>
          </cell>
          <cell r="J400">
            <v>15.86</v>
          </cell>
          <cell r="K400">
            <v>-0.36</v>
          </cell>
          <cell r="L400">
            <v>507.01</v>
          </cell>
          <cell r="M400">
            <v>410.51</v>
          </cell>
          <cell r="N400">
            <v>5.08</v>
          </cell>
          <cell r="O400">
            <v>7.0000000000000007E-2</v>
          </cell>
          <cell r="P400">
            <v>0.09</v>
          </cell>
          <cell r="S400">
            <v>501.03</v>
          </cell>
          <cell r="AC400">
            <v>0.05</v>
          </cell>
          <cell r="AH400">
            <v>0.01</v>
          </cell>
          <cell r="AL400">
            <v>-0.36</v>
          </cell>
          <cell r="AN400">
            <v>-0.59</v>
          </cell>
        </row>
        <row r="401">
          <cell r="F401" t="str">
            <v>CR_DIV_GR.MOV.EL_GEN</v>
          </cell>
          <cell r="G401">
            <v>84.16</v>
          </cell>
          <cell r="H401">
            <v>-2.4300000000000002</v>
          </cell>
          <cell r="I401">
            <v>9.52</v>
          </cell>
          <cell r="J401">
            <v>2.73</v>
          </cell>
          <cell r="K401">
            <v>0.47</v>
          </cell>
          <cell r="L401">
            <v>100.55</v>
          </cell>
          <cell r="M401">
            <v>517.82000000000005</v>
          </cell>
          <cell r="N401">
            <v>0.12</v>
          </cell>
          <cell r="O401">
            <v>0.11</v>
          </cell>
          <cell r="S401">
            <v>9.89</v>
          </cell>
          <cell r="AL401">
            <v>0.47</v>
          </cell>
          <cell r="AN401">
            <v>1.05</v>
          </cell>
        </row>
        <row r="402">
          <cell r="F402" t="str">
            <v>CR_DIV_GR.MOV.EN_DISTR</v>
          </cell>
          <cell r="G402">
            <v>353.63</v>
          </cell>
          <cell r="H402">
            <v>77.959999999999994</v>
          </cell>
          <cell r="I402">
            <v>29.73</v>
          </cell>
          <cell r="J402">
            <v>15.86</v>
          </cell>
          <cell r="K402">
            <v>-4.4400000000000004</v>
          </cell>
          <cell r="L402">
            <v>507.01</v>
          </cell>
          <cell r="M402">
            <v>107.29</v>
          </cell>
          <cell r="N402">
            <v>0.59</v>
          </cell>
          <cell r="O402">
            <v>1.45</v>
          </cell>
          <cell r="P402">
            <v>0.01</v>
          </cell>
          <cell r="S402">
            <v>21.29</v>
          </cell>
          <cell r="AD402">
            <v>-0.41</v>
          </cell>
          <cell r="AL402">
            <v>-4.4400000000000004</v>
          </cell>
          <cell r="AN402">
            <v>-9.2899999999999991</v>
          </cell>
        </row>
        <row r="403">
          <cell r="F403" t="str">
            <v>CR_DIV_GR.MOV.EN_FTL</v>
          </cell>
          <cell r="G403">
            <v>11.24</v>
          </cell>
          <cell r="H403">
            <v>3.9</v>
          </cell>
          <cell r="I403">
            <v>11.43</v>
          </cell>
          <cell r="J403">
            <v>4.82</v>
          </cell>
          <cell r="K403">
            <v>-7.35</v>
          </cell>
          <cell r="L403">
            <v>31.39</v>
          </cell>
          <cell r="M403">
            <v>517.82000000000005</v>
          </cell>
          <cell r="N403">
            <v>106.55</v>
          </cell>
          <cell r="O403">
            <v>0.02</v>
          </cell>
          <cell r="S403">
            <v>675.7</v>
          </cell>
          <cell r="AL403">
            <v>-7.35</v>
          </cell>
          <cell r="AN403">
            <v>-14.68</v>
          </cell>
        </row>
        <row r="404">
          <cell r="F404" t="str">
            <v>CR_DIV_GR.MOV.EN_HYDRO</v>
          </cell>
          <cell r="G404">
            <v>29.47</v>
          </cell>
          <cell r="H404">
            <v>11.57</v>
          </cell>
          <cell r="I404">
            <v>17.05</v>
          </cell>
          <cell r="J404">
            <v>4.4400000000000004</v>
          </cell>
          <cell r="K404">
            <v>-0.05</v>
          </cell>
          <cell r="L404">
            <v>75.819999999999993</v>
          </cell>
          <cell r="M404">
            <v>31.39</v>
          </cell>
          <cell r="N404">
            <v>0.92</v>
          </cell>
          <cell r="O404">
            <v>0.01</v>
          </cell>
          <cell r="P404">
            <v>1.6</v>
          </cell>
          <cell r="S404">
            <v>6.59</v>
          </cell>
          <cell r="AD404">
            <v>-0.21</v>
          </cell>
          <cell r="AL404">
            <v>-0.05</v>
          </cell>
          <cell r="AN404">
            <v>-0.3</v>
          </cell>
        </row>
        <row r="405">
          <cell r="F405" t="str">
            <v>CR_DIV_GR.MOV.EN_POWER</v>
          </cell>
          <cell r="G405">
            <v>29.47</v>
          </cell>
          <cell r="H405">
            <v>11.57</v>
          </cell>
          <cell r="I405">
            <v>17.05</v>
          </cell>
          <cell r="J405">
            <v>4.4400000000000004</v>
          </cell>
          <cell r="K405">
            <v>-5.89</v>
          </cell>
          <cell r="L405">
            <v>75.819999999999993</v>
          </cell>
          <cell r="M405">
            <v>75.819999999999993</v>
          </cell>
          <cell r="N405">
            <v>0.16</v>
          </cell>
          <cell r="O405">
            <v>0.04</v>
          </cell>
          <cell r="S405">
            <v>147</v>
          </cell>
          <cell r="AD405">
            <v>-0.41</v>
          </cell>
          <cell r="AL405">
            <v>-5.89</v>
          </cell>
          <cell r="AN405">
            <v>-12.15</v>
          </cell>
        </row>
        <row r="406">
          <cell r="F406" t="str">
            <v>CR_DIV_GR.MOV.EN_PROD</v>
          </cell>
          <cell r="G406">
            <v>11.24</v>
          </cell>
          <cell r="H406">
            <v>3.9</v>
          </cell>
          <cell r="I406">
            <v>11.43</v>
          </cell>
          <cell r="J406">
            <v>4.82</v>
          </cell>
          <cell r="K406">
            <v>8.14</v>
          </cell>
          <cell r="L406">
            <v>31.39</v>
          </cell>
          <cell r="M406">
            <v>75.819999999999993</v>
          </cell>
          <cell r="N406">
            <v>2.42</v>
          </cell>
          <cell r="O406">
            <v>0.6</v>
          </cell>
          <cell r="P406">
            <v>0.05</v>
          </cell>
          <cell r="S406">
            <v>28.98</v>
          </cell>
          <cell r="AD406">
            <v>-0.41</v>
          </cell>
          <cell r="AL406">
            <v>8.14</v>
          </cell>
          <cell r="AN406">
            <v>16.47</v>
          </cell>
        </row>
        <row r="407">
          <cell r="F407" t="str">
            <v>CR_DIV_GR.MOV.EN_TRADE</v>
          </cell>
          <cell r="G407">
            <v>11.24</v>
          </cell>
          <cell r="H407">
            <v>3.9</v>
          </cell>
          <cell r="I407">
            <v>11.43</v>
          </cell>
          <cell r="J407">
            <v>4.82</v>
          </cell>
          <cell r="K407">
            <v>-0.74</v>
          </cell>
          <cell r="L407">
            <v>31.39</v>
          </cell>
          <cell r="M407">
            <v>31.39</v>
          </cell>
          <cell r="N407">
            <v>1.32</v>
          </cell>
          <cell r="O407">
            <v>1.18</v>
          </cell>
          <cell r="P407">
            <v>0.51</v>
          </cell>
          <cell r="S407">
            <v>13.17</v>
          </cell>
          <cell r="AL407">
            <v>-0.74</v>
          </cell>
          <cell r="AN407">
            <v>-1.48</v>
          </cell>
        </row>
        <row r="408">
          <cell r="F408" t="str">
            <v>CR_DIV_GR.MOV.ENEL_IT</v>
          </cell>
          <cell r="G408">
            <v>-29.47</v>
          </cell>
          <cell r="H408">
            <v>-7.67</v>
          </cell>
          <cell r="I408">
            <v>-5.62</v>
          </cell>
          <cell r="J408">
            <v>0.38</v>
          </cell>
          <cell r="K408">
            <v>-0.24</v>
          </cell>
          <cell r="L408">
            <v>-44.43</v>
          </cell>
          <cell r="M408">
            <v>31.39</v>
          </cell>
          <cell r="N408">
            <v>7.0000000000000007E-2</v>
          </cell>
          <cell r="O408">
            <v>0.05</v>
          </cell>
          <cell r="P408">
            <v>0.08</v>
          </cell>
          <cell r="S408">
            <v>6.32</v>
          </cell>
          <cell r="AL408">
            <v>-0.24</v>
          </cell>
          <cell r="AN408">
            <v>-0.43</v>
          </cell>
        </row>
        <row r="409">
          <cell r="F409" t="str">
            <v>CR_DIV_GR.MOV.ERGA</v>
          </cell>
          <cell r="G409">
            <v>-29.47</v>
          </cell>
          <cell r="H409">
            <v>-7.67</v>
          </cell>
          <cell r="I409">
            <v>-5.62</v>
          </cell>
          <cell r="J409">
            <v>0.38</v>
          </cell>
          <cell r="K409">
            <v>-9.31</v>
          </cell>
          <cell r="L409">
            <v>-44.43</v>
          </cell>
          <cell r="M409">
            <v>-44.43</v>
          </cell>
          <cell r="O409">
            <v>0.1</v>
          </cell>
          <cell r="S409">
            <v>2.4500000000000002</v>
          </cell>
          <cell r="AD409">
            <v>-0.21</v>
          </cell>
          <cell r="AL409">
            <v>-9.31</v>
          </cell>
          <cell r="AN409">
            <v>-18.73</v>
          </cell>
        </row>
        <row r="410">
          <cell r="F410" t="str">
            <v>CR_DIV_GR.MOV.EUROGEN</v>
          </cell>
          <cell r="G410">
            <v>11.24</v>
          </cell>
          <cell r="H410">
            <v>3.9</v>
          </cell>
          <cell r="I410">
            <v>11.43</v>
          </cell>
          <cell r="J410">
            <v>4.82</v>
          </cell>
          <cell r="K410">
            <v>-3.18</v>
          </cell>
          <cell r="L410">
            <v>31.39</v>
          </cell>
          <cell r="M410">
            <v>-44.43</v>
          </cell>
          <cell r="O410">
            <v>0.09</v>
          </cell>
          <cell r="S410">
            <v>1.41</v>
          </cell>
          <cell r="AL410">
            <v>-3.18</v>
          </cell>
          <cell r="AN410">
            <v>-6.27</v>
          </cell>
        </row>
        <row r="411">
          <cell r="F411" t="str">
            <v>CR_DIV_GR.MOV.FACTOR</v>
          </cell>
          <cell r="G411">
            <v>343.49</v>
          </cell>
          <cell r="H411">
            <v>38.909999999999997</v>
          </cell>
          <cell r="I411">
            <v>49.49</v>
          </cell>
          <cell r="J411">
            <v>32.86</v>
          </cell>
          <cell r="K411">
            <v>-7.0000000000000007E-2</v>
          </cell>
          <cell r="L411">
            <v>513.88</v>
          </cell>
          <cell r="M411">
            <v>31.39</v>
          </cell>
          <cell r="N411">
            <v>0.03</v>
          </cell>
          <cell r="S411">
            <v>0.49</v>
          </cell>
          <cell r="AL411">
            <v>-7.0000000000000007E-2</v>
          </cell>
          <cell r="AN411">
            <v>-0.14000000000000001</v>
          </cell>
        </row>
        <row r="412">
          <cell r="F412" t="str">
            <v>CR_DIV_GR.MOV.INTERPW</v>
          </cell>
          <cell r="G412">
            <v>240.83</v>
          </cell>
          <cell r="H412">
            <v>34.770000000000003</v>
          </cell>
          <cell r="I412">
            <v>73.260000000000005</v>
          </cell>
          <cell r="J412">
            <v>33.369999999999997</v>
          </cell>
          <cell r="K412">
            <v>1.02</v>
          </cell>
          <cell r="L412">
            <v>418.42</v>
          </cell>
          <cell r="M412">
            <v>520.08000000000004</v>
          </cell>
          <cell r="N412">
            <v>73.73</v>
          </cell>
          <cell r="O412">
            <v>0.06</v>
          </cell>
          <cell r="S412">
            <v>974.63</v>
          </cell>
          <cell r="AL412">
            <v>1.02</v>
          </cell>
          <cell r="AN412">
            <v>2.1</v>
          </cell>
        </row>
        <row r="413">
          <cell r="F413" t="str">
            <v>CR_DIV_GR.MOV.SEI</v>
          </cell>
          <cell r="G413">
            <v>343.49</v>
          </cell>
          <cell r="H413">
            <v>0.14000000000000001</v>
          </cell>
          <cell r="I413">
            <v>49.49</v>
          </cell>
          <cell r="J413">
            <v>32.86</v>
          </cell>
          <cell r="K413">
            <v>-3.65</v>
          </cell>
          <cell r="L413">
            <v>513.88</v>
          </cell>
          <cell r="M413">
            <v>421.66</v>
          </cell>
          <cell r="N413">
            <v>7.0000000000000007E-2</v>
          </cell>
          <cell r="O413">
            <v>9.02</v>
          </cell>
          <cell r="P413">
            <v>0.08</v>
          </cell>
          <cell r="S413">
            <v>44.81</v>
          </cell>
          <cell r="T413">
            <v>-0.15</v>
          </cell>
          <cell r="U413">
            <v>7.0000000000000007E-2</v>
          </cell>
          <cell r="X413">
            <v>0.12</v>
          </cell>
          <cell r="AD413">
            <v>-0.21</v>
          </cell>
          <cell r="AH413">
            <v>0.19</v>
          </cell>
          <cell r="AL413">
            <v>-3.65</v>
          </cell>
          <cell r="AN413">
            <v>1.95</v>
          </cell>
        </row>
        <row r="414">
          <cell r="F414" t="str">
            <v>CR_DIV_GR.MOV.SFERA</v>
          </cell>
          <cell r="G414">
            <v>0.09</v>
          </cell>
          <cell r="H414">
            <v>4.1399999999999997</v>
          </cell>
          <cell r="I414">
            <v>-23.77</v>
          </cell>
          <cell r="J414">
            <v>-0.51</v>
          </cell>
          <cell r="K414">
            <v>82.51</v>
          </cell>
          <cell r="L414">
            <v>95.45</v>
          </cell>
          <cell r="M414">
            <v>520.08000000000004</v>
          </cell>
          <cell r="N414">
            <v>0.06</v>
          </cell>
          <cell r="O414">
            <v>0.03</v>
          </cell>
          <cell r="S414">
            <v>1.91</v>
          </cell>
          <cell r="X414">
            <v>0.15</v>
          </cell>
          <cell r="AN414">
            <v>0.24</v>
          </cell>
        </row>
        <row r="415">
          <cell r="F415" t="str">
            <v>CR_DIV_GR.MOV.SOLE</v>
          </cell>
          <cell r="G415">
            <v>343.49</v>
          </cell>
          <cell r="H415">
            <v>38.909999999999997</v>
          </cell>
          <cell r="I415">
            <v>49.49</v>
          </cell>
          <cell r="J415">
            <v>32.86</v>
          </cell>
          <cell r="K415">
            <v>0.35</v>
          </cell>
          <cell r="L415">
            <v>513.88</v>
          </cell>
          <cell r="M415">
            <v>98.41</v>
          </cell>
          <cell r="N415">
            <v>0.01</v>
          </cell>
          <cell r="O415">
            <v>0.01</v>
          </cell>
          <cell r="S415">
            <v>0.01</v>
          </cell>
          <cell r="AL415">
            <v>0.35</v>
          </cell>
          <cell r="AN415">
            <v>0.71</v>
          </cell>
        </row>
        <row r="416">
          <cell r="F416" t="str">
            <v>CR_DIV_GR.MOV.TERNA</v>
          </cell>
          <cell r="G416">
            <v>355.03</v>
          </cell>
          <cell r="H416">
            <v>46.16</v>
          </cell>
          <cell r="I416">
            <v>62.4</v>
          </cell>
          <cell r="J416">
            <v>62.4</v>
          </cell>
          <cell r="K416">
            <v>-7.73</v>
          </cell>
          <cell r="L416">
            <v>496.51</v>
          </cell>
          <cell r="M416">
            <v>520.08000000000004</v>
          </cell>
          <cell r="N416">
            <v>0.99</v>
          </cell>
          <cell r="O416">
            <v>0.18</v>
          </cell>
          <cell r="S416">
            <v>3.71</v>
          </cell>
          <cell r="AD416">
            <v>-0.41</v>
          </cell>
          <cell r="AL416">
            <v>-7.73</v>
          </cell>
          <cell r="AN416">
            <v>-15.69</v>
          </cell>
        </row>
        <row r="417">
          <cell r="F417" t="str">
            <v>CR_DIV_GR.MOV.TRIPLE</v>
          </cell>
          <cell r="G417">
            <v>296.67</v>
          </cell>
          <cell r="H417">
            <v>39.9</v>
          </cell>
          <cell r="I417">
            <v>39.9</v>
          </cell>
          <cell r="J417">
            <v>62.4</v>
          </cell>
          <cell r="K417">
            <v>-0.08</v>
          </cell>
          <cell r="L417">
            <v>336.57</v>
          </cell>
          <cell r="M417">
            <v>500.94</v>
          </cell>
          <cell r="N417">
            <v>2.2200000000000002</v>
          </cell>
          <cell r="O417">
            <v>0.89</v>
          </cell>
          <cell r="S417">
            <v>31.58</v>
          </cell>
          <cell r="AL417">
            <v>-0.08</v>
          </cell>
          <cell r="AN417">
            <v>-0.16</v>
          </cell>
        </row>
        <row r="418">
          <cell r="F418" t="str">
            <v>CR_DIV_GR.MOV.VALDIS</v>
          </cell>
          <cell r="G418">
            <v>355.03</v>
          </cell>
          <cell r="H418">
            <v>46.16</v>
          </cell>
          <cell r="I418">
            <v>62.4</v>
          </cell>
          <cell r="J418">
            <v>62.4</v>
          </cell>
          <cell r="K418">
            <v>463.59</v>
          </cell>
          <cell r="L418">
            <v>496.51</v>
          </cell>
          <cell r="M418">
            <v>337.4</v>
          </cell>
          <cell r="N418">
            <v>20.350000000000001</v>
          </cell>
          <cell r="O418">
            <v>-0.14000000000000001</v>
          </cell>
          <cell r="P418">
            <v>0.6</v>
          </cell>
          <cell r="S418">
            <v>861.75</v>
          </cell>
          <cell r="AN418">
            <v>-0.14000000000000001</v>
          </cell>
        </row>
        <row r="419">
          <cell r="F419" t="str">
            <v>CR_DIV_GR.MOV.VALGEN</v>
          </cell>
          <cell r="G419">
            <v>58.36</v>
          </cell>
          <cell r="H419">
            <v>6.26</v>
          </cell>
          <cell r="I419">
            <v>62.4</v>
          </cell>
          <cell r="J419">
            <v>62.4</v>
          </cell>
          <cell r="K419">
            <v>127.02</v>
          </cell>
          <cell r="L419">
            <v>159.94</v>
          </cell>
          <cell r="M419">
            <v>500.94</v>
          </cell>
          <cell r="O419">
            <v>0.01</v>
          </cell>
          <cell r="P419">
            <v>0.08</v>
          </cell>
          <cell r="S419">
            <v>0.78</v>
          </cell>
          <cell r="AN419">
            <v>0.01</v>
          </cell>
        </row>
        <row r="420">
          <cell r="F420" t="str">
            <v>CR_DIV_GR.MOV.WIND</v>
          </cell>
          <cell r="G420">
            <v>355.03</v>
          </cell>
          <cell r="H420">
            <v>0.06</v>
          </cell>
          <cell r="I420">
            <v>62.4</v>
          </cell>
          <cell r="J420">
            <v>62.4</v>
          </cell>
          <cell r="K420">
            <v>-1.79</v>
          </cell>
          <cell r="L420">
            <v>496.51</v>
          </cell>
          <cell r="M420">
            <v>163.54</v>
          </cell>
          <cell r="N420">
            <v>-0.36</v>
          </cell>
          <cell r="O420">
            <v>1.08</v>
          </cell>
          <cell r="Q420">
            <v>0.03</v>
          </cell>
          <cell r="S420">
            <v>-3.92</v>
          </cell>
          <cell r="U420">
            <v>8.2100000000000009</v>
          </cell>
          <cell r="X420">
            <v>0.59</v>
          </cell>
          <cell r="AH420">
            <v>1.97</v>
          </cell>
          <cell r="AL420">
            <v>-1.79</v>
          </cell>
          <cell r="AN420">
            <v>8.36</v>
          </cell>
        </row>
        <row r="421">
          <cell r="F421" t="str">
            <v>CR_DIV_GR.STO</v>
          </cell>
          <cell r="G421">
            <v>0.43</v>
          </cell>
          <cell r="H421">
            <v>0.2</v>
          </cell>
          <cell r="I421">
            <v>38.39</v>
          </cell>
          <cell r="J421">
            <v>20.05</v>
          </cell>
          <cell r="K421">
            <v>148.84</v>
          </cell>
          <cell r="L421">
            <v>0.04</v>
          </cell>
          <cell r="M421">
            <v>500.94</v>
          </cell>
          <cell r="N421">
            <v>0.45</v>
          </cell>
          <cell r="O421">
            <v>41.2</v>
          </cell>
          <cell r="P421">
            <v>1.41</v>
          </cell>
          <cell r="Q421">
            <v>0.03</v>
          </cell>
          <cell r="R421">
            <v>0.96</v>
          </cell>
          <cell r="S421">
            <v>1.82</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CR_DIV_TOT</v>
          </cell>
          <cell r="G422">
            <v>0.63</v>
          </cell>
          <cell r="H422">
            <v>58.46</v>
          </cell>
          <cell r="I422">
            <v>3.13</v>
          </cell>
          <cell r="J422">
            <v>7.0000000000000007E-2</v>
          </cell>
          <cell r="K422">
            <v>479.89</v>
          </cell>
          <cell r="L422">
            <v>0.27</v>
          </cell>
          <cell r="M422">
            <v>0.24</v>
          </cell>
          <cell r="N422">
            <v>12.19</v>
          </cell>
          <cell r="O422">
            <v>591.38</v>
          </cell>
          <cell r="P422">
            <v>423.38</v>
          </cell>
          <cell r="Q422">
            <v>6.93</v>
          </cell>
          <cell r="R422">
            <v>3.76</v>
          </cell>
          <cell r="S422">
            <v>79.319999999999993</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CR_DIV_TOT.APE</v>
          </cell>
          <cell r="G423">
            <v>208.56</v>
          </cell>
          <cell r="H423">
            <v>51.28</v>
          </cell>
          <cell r="I423">
            <v>1.29</v>
          </cell>
          <cell r="J423">
            <v>0.05</v>
          </cell>
          <cell r="K423">
            <v>679.55</v>
          </cell>
          <cell r="L423">
            <v>0.18</v>
          </cell>
          <cell r="M423">
            <v>0.14000000000000001</v>
          </cell>
          <cell r="N423">
            <v>15.52</v>
          </cell>
          <cell r="O423">
            <v>614.83000000000004</v>
          </cell>
          <cell r="P423">
            <v>76.58</v>
          </cell>
          <cell r="Q423">
            <v>7.36</v>
          </cell>
          <cell r="R423">
            <v>7.08</v>
          </cell>
          <cell r="S423">
            <v>213.07</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CR_DIV_TOT.CHI</v>
          </cell>
          <cell r="G424">
            <v>0.63</v>
          </cell>
          <cell r="H424">
            <v>58.46</v>
          </cell>
          <cell r="I424">
            <v>3.13</v>
          </cell>
          <cell r="J424">
            <v>7.0000000000000007E-2</v>
          </cell>
          <cell r="K424">
            <v>479.89</v>
          </cell>
          <cell r="L424">
            <v>0.27</v>
          </cell>
          <cell r="M424">
            <v>0.24</v>
          </cell>
          <cell r="N424">
            <v>12.19</v>
          </cell>
          <cell r="O424">
            <v>591.38</v>
          </cell>
          <cell r="P424">
            <v>423.38</v>
          </cell>
          <cell r="Q424">
            <v>6.93</v>
          </cell>
          <cell r="R424">
            <v>3.76</v>
          </cell>
          <cell r="S424">
            <v>79.319999999999993</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CR_DIV_TOT.MOV</v>
          </cell>
          <cell r="G425">
            <v>0.63</v>
          </cell>
          <cell r="H425">
            <v>7.18</v>
          </cell>
          <cell r="I425">
            <v>1.84</v>
          </cell>
          <cell r="J425">
            <v>0.02</v>
          </cell>
          <cell r="K425">
            <v>-199.66</v>
          </cell>
          <cell r="L425">
            <v>0.09</v>
          </cell>
          <cell r="M425">
            <v>0.09</v>
          </cell>
          <cell r="N425">
            <v>-3.33</v>
          </cell>
          <cell r="O425">
            <v>-23.45</v>
          </cell>
          <cell r="P425">
            <v>346.8</v>
          </cell>
          <cell r="Q425">
            <v>-0.43</v>
          </cell>
          <cell r="R425">
            <v>-3.32</v>
          </cell>
          <cell r="S425">
            <v>-133.75</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CR_DIV_TOT.STO</v>
          </cell>
          <cell r="G426">
            <v>0.63</v>
          </cell>
          <cell r="H426">
            <v>58.46</v>
          </cell>
          <cell r="I426">
            <v>3.13</v>
          </cell>
          <cell r="J426">
            <v>7.0000000000000007E-2</v>
          </cell>
          <cell r="K426">
            <v>479.89</v>
          </cell>
          <cell r="L426">
            <v>0.27</v>
          </cell>
          <cell r="M426">
            <v>0.24</v>
          </cell>
          <cell r="N426">
            <v>12.19</v>
          </cell>
          <cell r="O426">
            <v>591.38</v>
          </cell>
          <cell r="P426">
            <v>423.38</v>
          </cell>
          <cell r="Q426">
            <v>6.93</v>
          </cell>
          <cell r="R426">
            <v>3.76</v>
          </cell>
          <cell r="S426">
            <v>79.319999999999993</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CR_DIV_TZ</v>
          </cell>
          <cell r="G427">
            <v>0.2</v>
          </cell>
          <cell r="H427">
            <v>58.26</v>
          </cell>
          <cell r="I427">
            <v>3.13</v>
          </cell>
          <cell r="J427">
            <v>7.0000000000000007E-2</v>
          </cell>
          <cell r="K427">
            <v>331.05</v>
          </cell>
          <cell r="L427">
            <v>0.23</v>
          </cell>
          <cell r="M427">
            <v>0.24</v>
          </cell>
          <cell r="N427">
            <v>11.74</v>
          </cell>
          <cell r="O427">
            <v>550.17999999999995</v>
          </cell>
          <cell r="P427">
            <v>421.97</v>
          </cell>
          <cell r="Q427">
            <v>6.9</v>
          </cell>
          <cell r="R427">
            <v>2.8</v>
          </cell>
          <cell r="S427">
            <v>77.5</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CR_DIV_TZ.APE</v>
          </cell>
          <cell r="G428">
            <v>29.1</v>
          </cell>
          <cell r="H428">
            <v>51.28</v>
          </cell>
          <cell r="I428">
            <v>1.29</v>
          </cell>
          <cell r="J428">
            <v>0.05</v>
          </cell>
          <cell r="K428">
            <v>495.23</v>
          </cell>
          <cell r="L428">
            <v>7.0000000000000007E-2</v>
          </cell>
          <cell r="M428">
            <v>4.08</v>
          </cell>
          <cell r="N428">
            <v>9.33</v>
          </cell>
          <cell r="O428">
            <v>147.44</v>
          </cell>
          <cell r="P428">
            <v>76.41</v>
          </cell>
          <cell r="Q428">
            <v>7.18</v>
          </cell>
          <cell r="R428">
            <v>2.56</v>
          </cell>
          <cell r="S428">
            <v>213.07</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CR_DIV_TZ.CHI</v>
          </cell>
          <cell r="G429">
            <v>0.2</v>
          </cell>
          <cell r="H429">
            <v>58.26</v>
          </cell>
          <cell r="I429">
            <v>3.13</v>
          </cell>
          <cell r="J429">
            <v>7.0000000000000007E-2</v>
          </cell>
          <cell r="K429">
            <v>331.05</v>
          </cell>
          <cell r="L429">
            <v>0.23</v>
          </cell>
          <cell r="M429">
            <v>0.24</v>
          </cell>
          <cell r="N429">
            <v>11.74</v>
          </cell>
          <cell r="O429">
            <v>550.17999999999995</v>
          </cell>
          <cell r="P429">
            <v>421.97</v>
          </cell>
          <cell r="Q429">
            <v>6.9</v>
          </cell>
          <cell r="R429">
            <v>2.8</v>
          </cell>
          <cell r="S429">
            <v>77.5</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CR_DIV_TZ.MOV</v>
          </cell>
          <cell r="G430">
            <v>0.2</v>
          </cell>
          <cell r="H430">
            <v>6.98</v>
          </cell>
          <cell r="I430">
            <v>1.84</v>
          </cell>
          <cell r="J430">
            <v>0.02</v>
          </cell>
          <cell r="K430">
            <v>-164.18</v>
          </cell>
          <cell r="L430">
            <v>0.17</v>
          </cell>
          <cell r="M430">
            <v>0.24</v>
          </cell>
          <cell r="N430">
            <v>2.41</v>
          </cell>
          <cell r="O430">
            <v>402.74</v>
          </cell>
          <cell r="P430">
            <v>345.55</v>
          </cell>
          <cell r="Q430">
            <v>-0.28000000000000003</v>
          </cell>
          <cell r="R430">
            <v>0.24</v>
          </cell>
          <cell r="S430">
            <v>-135.57</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CR_DIV_TZ.STO</v>
          </cell>
          <cell r="G431">
            <v>0.2</v>
          </cell>
          <cell r="H431">
            <v>58.26</v>
          </cell>
          <cell r="I431">
            <v>3.13</v>
          </cell>
          <cell r="J431">
            <v>7.0000000000000007E-2</v>
          </cell>
          <cell r="K431">
            <v>331.05</v>
          </cell>
          <cell r="L431">
            <v>0.23</v>
          </cell>
          <cell r="M431">
            <v>0.24</v>
          </cell>
          <cell r="N431">
            <v>11.74</v>
          </cell>
          <cell r="O431">
            <v>550.17999999999995</v>
          </cell>
          <cell r="P431">
            <v>421.97</v>
          </cell>
          <cell r="Q431">
            <v>6.9</v>
          </cell>
          <cell r="R431">
            <v>2.8</v>
          </cell>
          <cell r="S431">
            <v>77.5</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CR_ERARIO</v>
          </cell>
          <cell r="G432">
            <v>1.18</v>
          </cell>
          <cell r="H432">
            <v>1</v>
          </cell>
          <cell r="I432">
            <v>0.73</v>
          </cell>
          <cell r="J432">
            <v>0.04</v>
          </cell>
          <cell r="K432">
            <v>134.28</v>
          </cell>
          <cell r="L432">
            <v>0.44</v>
          </cell>
          <cell r="M432">
            <v>485.62</v>
          </cell>
          <cell r="O432">
            <v>112.37</v>
          </cell>
          <cell r="P432">
            <v>0.39</v>
          </cell>
          <cell r="Q432">
            <v>0.12</v>
          </cell>
          <cell r="R432">
            <v>0.05</v>
          </cell>
          <cell r="S432">
            <v>8.14</v>
          </cell>
          <cell r="T432">
            <v>11.12</v>
          </cell>
          <cell r="Z432">
            <v>0.01</v>
          </cell>
          <cell r="AC432">
            <v>8</v>
          </cell>
          <cell r="AH432">
            <v>0.04</v>
          </cell>
          <cell r="AI432">
            <v>0.17</v>
          </cell>
          <cell r="AK432">
            <v>278.06</v>
          </cell>
          <cell r="AL432">
            <v>134.28</v>
          </cell>
          <cell r="AN432">
            <v>690.42</v>
          </cell>
        </row>
        <row r="433">
          <cell r="F433" t="str">
            <v>CR_ERARIO.APE</v>
          </cell>
          <cell r="G433">
            <v>1702.64</v>
          </cell>
          <cell r="H433">
            <v>0.5</v>
          </cell>
          <cell r="I433">
            <v>3.58</v>
          </cell>
          <cell r="J433">
            <v>3.58</v>
          </cell>
          <cell r="K433">
            <v>176.14</v>
          </cell>
          <cell r="L433">
            <v>0.01</v>
          </cell>
          <cell r="M433">
            <v>11.5</v>
          </cell>
          <cell r="N433">
            <v>-15.81</v>
          </cell>
          <cell r="O433">
            <v>0.14000000000000001</v>
          </cell>
          <cell r="P433">
            <v>0.38</v>
          </cell>
          <cell r="Q433">
            <v>0.12</v>
          </cell>
          <cell r="R433">
            <v>0.05</v>
          </cell>
          <cell r="S433">
            <v>8.14</v>
          </cell>
          <cell r="T433">
            <v>106.14</v>
          </cell>
          <cell r="Z433">
            <v>0.01</v>
          </cell>
          <cell r="AC433">
            <v>17.59</v>
          </cell>
          <cell r="AD433">
            <v>0.41</v>
          </cell>
          <cell r="AJ433">
            <v>0.27</v>
          </cell>
          <cell r="AK433">
            <v>309.89999999999998</v>
          </cell>
          <cell r="AL433">
            <v>176.14</v>
          </cell>
          <cell r="AN433">
            <v>795.94</v>
          </cell>
        </row>
        <row r="434">
          <cell r="F434" t="str">
            <v>CR_ERARIO.CHI</v>
          </cell>
          <cell r="G434">
            <v>1.18</v>
          </cell>
          <cell r="H434">
            <v>1</v>
          </cell>
          <cell r="I434">
            <v>0.73</v>
          </cell>
          <cell r="J434">
            <v>0.04</v>
          </cell>
          <cell r="K434">
            <v>134.28</v>
          </cell>
          <cell r="L434">
            <v>0.44</v>
          </cell>
          <cell r="M434">
            <v>1714.68</v>
          </cell>
          <cell r="N434">
            <v>0.6</v>
          </cell>
          <cell r="O434">
            <v>112.37</v>
          </cell>
          <cell r="P434">
            <v>0.39</v>
          </cell>
          <cell r="Q434">
            <v>0.12</v>
          </cell>
          <cell r="R434">
            <v>0.05</v>
          </cell>
          <cell r="S434">
            <v>8.14</v>
          </cell>
          <cell r="T434">
            <v>11.12</v>
          </cell>
          <cell r="Z434">
            <v>0.01</v>
          </cell>
          <cell r="AC434">
            <v>8</v>
          </cell>
          <cell r="AH434">
            <v>0.04</v>
          </cell>
          <cell r="AI434">
            <v>0.17</v>
          </cell>
          <cell r="AK434">
            <v>278.06</v>
          </cell>
          <cell r="AL434">
            <v>134.28</v>
          </cell>
          <cell r="AN434">
            <v>690.42</v>
          </cell>
        </row>
        <row r="435">
          <cell r="F435" t="str">
            <v>CR_ERARIO.MOV</v>
          </cell>
          <cell r="G435">
            <v>1.18</v>
          </cell>
          <cell r="H435">
            <v>0.5</v>
          </cell>
          <cell r="I435">
            <v>0.73</v>
          </cell>
          <cell r="J435">
            <v>0.04</v>
          </cell>
          <cell r="K435">
            <v>-41.86</v>
          </cell>
          <cell r="L435">
            <v>0.44</v>
          </cell>
          <cell r="M435">
            <v>1713.94</v>
          </cell>
          <cell r="N435">
            <v>0.06</v>
          </cell>
          <cell r="O435">
            <v>112.22</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CR_ERARIO.STO</v>
          </cell>
          <cell r="G436">
            <v>1.18</v>
          </cell>
          <cell r="H436">
            <v>1</v>
          </cell>
          <cell r="I436">
            <v>0.73</v>
          </cell>
          <cell r="J436">
            <v>0.04</v>
          </cell>
          <cell r="K436">
            <v>134.28</v>
          </cell>
          <cell r="L436">
            <v>0.44</v>
          </cell>
          <cell r="M436">
            <v>0.74</v>
          </cell>
          <cell r="N436">
            <v>0.01</v>
          </cell>
          <cell r="O436">
            <v>112.37</v>
          </cell>
          <cell r="P436">
            <v>0.39</v>
          </cell>
          <cell r="Q436">
            <v>0.12</v>
          </cell>
          <cell r="R436">
            <v>0.05</v>
          </cell>
          <cell r="S436">
            <v>8.14</v>
          </cell>
          <cell r="T436">
            <v>11.12</v>
          </cell>
          <cell r="Z436">
            <v>0.01</v>
          </cell>
          <cell r="AC436">
            <v>8</v>
          </cell>
          <cell r="AH436">
            <v>0.04</v>
          </cell>
          <cell r="AI436">
            <v>0.17</v>
          </cell>
          <cell r="AK436">
            <v>278.06</v>
          </cell>
          <cell r="AL436">
            <v>134.28</v>
          </cell>
          <cell r="AN436">
            <v>690.42</v>
          </cell>
        </row>
        <row r="437">
          <cell r="F437" t="str">
            <v>CR_GR</v>
          </cell>
          <cell r="G437">
            <v>23.88</v>
          </cell>
          <cell r="H437">
            <v>24.02</v>
          </cell>
          <cell r="I437">
            <v>3393.49</v>
          </cell>
          <cell r="J437">
            <v>1.25</v>
          </cell>
          <cell r="K437">
            <v>16.73</v>
          </cell>
          <cell r="L437">
            <v>5.87</v>
          </cell>
          <cell r="M437">
            <v>0.14000000000000001</v>
          </cell>
          <cell r="N437">
            <v>121.67</v>
          </cell>
          <cell r="O437">
            <v>94.51</v>
          </cell>
          <cell r="P437">
            <v>617.32000000000005</v>
          </cell>
          <cell r="Q437">
            <v>12.5</v>
          </cell>
          <cell r="R437">
            <v>244.34</v>
          </cell>
          <cell r="S437">
            <v>907.56</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CR_GR.APE</v>
          </cell>
          <cell r="G438">
            <v>3262.6</v>
          </cell>
          <cell r="H438">
            <v>27.57</v>
          </cell>
          <cell r="I438">
            <v>552.91999999999996</v>
          </cell>
          <cell r="J438">
            <v>1.25</v>
          </cell>
          <cell r="K438">
            <v>1216.8599999999999</v>
          </cell>
          <cell r="L438">
            <v>4.03</v>
          </cell>
          <cell r="M438">
            <v>0.28999999999999998</v>
          </cell>
          <cell r="N438">
            <v>39.159999999999997</v>
          </cell>
          <cell r="O438">
            <v>101.16</v>
          </cell>
          <cell r="P438">
            <v>320.27999999999997</v>
          </cell>
          <cell r="Q438">
            <v>39.799999999999997</v>
          </cell>
          <cell r="R438">
            <v>171.15</v>
          </cell>
          <cell r="S438">
            <v>541.20000000000005</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CR_GR.APE.CESAP</v>
          </cell>
          <cell r="G439">
            <v>7924.93</v>
          </cell>
          <cell r="H439">
            <v>298.72000000000003</v>
          </cell>
          <cell r="I439">
            <v>1389.88</v>
          </cell>
          <cell r="J439">
            <v>423.44</v>
          </cell>
          <cell r="K439">
            <v>33.19</v>
          </cell>
          <cell r="L439">
            <v>11066.34</v>
          </cell>
          <cell r="M439">
            <v>26215.5</v>
          </cell>
          <cell r="N439">
            <v>0.18</v>
          </cell>
          <cell r="O439">
            <v>1.24</v>
          </cell>
          <cell r="R439">
            <v>0.01</v>
          </cell>
          <cell r="S439">
            <v>1.45</v>
          </cell>
          <cell r="U439">
            <v>4.07</v>
          </cell>
          <cell r="Y439">
            <v>0.02</v>
          </cell>
          <cell r="AA439">
            <v>7.0000000000000007E-2</v>
          </cell>
          <cell r="AC439">
            <v>6.11</v>
          </cell>
          <cell r="AJ439">
            <v>0.01</v>
          </cell>
          <cell r="AL439">
            <v>33.19</v>
          </cell>
          <cell r="AN439">
            <v>79.540000000000006</v>
          </cell>
        </row>
        <row r="440">
          <cell r="F440" t="str">
            <v>CR_GR.APE.CESI</v>
          </cell>
          <cell r="G440">
            <v>6884.07</v>
          </cell>
          <cell r="H440">
            <v>445.61</v>
          </cell>
          <cell r="I440">
            <v>1450.69</v>
          </cell>
          <cell r="J440">
            <v>0.37</v>
          </cell>
          <cell r="K440">
            <v>0.41</v>
          </cell>
          <cell r="L440">
            <v>10415.98</v>
          </cell>
          <cell r="M440">
            <v>4559.92</v>
          </cell>
          <cell r="N440">
            <v>199.05</v>
          </cell>
          <cell r="O440">
            <v>0.44</v>
          </cell>
          <cell r="P440">
            <v>2.52</v>
          </cell>
          <cell r="Q440">
            <v>3.48</v>
          </cell>
          <cell r="S440">
            <v>11.79</v>
          </cell>
          <cell r="U440">
            <v>0.24</v>
          </cell>
          <cell r="X440">
            <v>0.01</v>
          </cell>
          <cell r="AC440">
            <v>7.03</v>
          </cell>
          <cell r="AH440">
            <v>0.03</v>
          </cell>
          <cell r="AL440">
            <v>0.41</v>
          </cell>
          <cell r="AN440">
            <v>24.21</v>
          </cell>
        </row>
        <row r="441">
          <cell r="F441" t="str">
            <v>CR_GR.APE.CISE</v>
          </cell>
          <cell r="G441">
            <v>428.29</v>
          </cell>
          <cell r="H441">
            <v>503.81</v>
          </cell>
          <cell r="I441">
            <v>48.02</v>
          </cell>
          <cell r="J441">
            <v>19.55</v>
          </cell>
          <cell r="K441">
            <v>999.67</v>
          </cell>
          <cell r="L441">
            <v>1049.94</v>
          </cell>
          <cell r="M441">
            <v>11184.79</v>
          </cell>
          <cell r="N441">
            <v>232.77</v>
          </cell>
          <cell r="O441">
            <v>75.37</v>
          </cell>
          <cell r="P441">
            <v>18.510000000000002</v>
          </cell>
          <cell r="Q441">
            <v>8.49</v>
          </cell>
          <cell r="R441">
            <v>0.01</v>
          </cell>
          <cell r="S441">
            <v>3521.13</v>
          </cell>
          <cell r="X441">
            <v>0.02</v>
          </cell>
          <cell r="AK441">
            <v>0.02</v>
          </cell>
          <cell r="AN441">
            <v>0.04</v>
          </cell>
        </row>
        <row r="442">
          <cell r="F442" t="str">
            <v>CR_GR.APE.COL_GAS</v>
          </cell>
          <cell r="G442">
            <v>428.29</v>
          </cell>
          <cell r="H442">
            <v>503.81</v>
          </cell>
          <cell r="I442">
            <v>48.02</v>
          </cell>
          <cell r="J442">
            <v>19.55</v>
          </cell>
          <cell r="K442">
            <v>7.0000000000000007E-2</v>
          </cell>
          <cell r="L442">
            <v>1049.94</v>
          </cell>
          <cell r="M442">
            <v>10470.790000000001</v>
          </cell>
          <cell r="N442">
            <v>198.9</v>
          </cell>
          <cell r="O442">
            <v>64.97</v>
          </cell>
          <cell r="P442">
            <v>5.99</v>
          </cell>
          <cell r="S442">
            <v>2477.5500000000002</v>
          </cell>
          <cell r="U442">
            <v>0.02</v>
          </cell>
          <cell r="AL442">
            <v>7.0000000000000007E-2</v>
          </cell>
          <cell r="AN442">
            <v>0.16</v>
          </cell>
        </row>
        <row r="443">
          <cell r="F443" t="str">
            <v>CR_GR.APE.CONPH</v>
          </cell>
          <cell r="G443">
            <v>352.59</v>
          </cell>
          <cell r="H443">
            <v>352.59</v>
          </cell>
          <cell r="I443">
            <v>503.81</v>
          </cell>
          <cell r="J443">
            <v>48.02</v>
          </cell>
          <cell r="K443">
            <v>0.03</v>
          </cell>
          <cell r="L443">
            <v>352.59</v>
          </cell>
          <cell r="M443">
            <v>1058.3</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CR_GR.APE.CORPORATE</v>
          </cell>
          <cell r="G444">
            <v>5.94</v>
          </cell>
          <cell r="H444">
            <v>0.53</v>
          </cell>
          <cell r="I444">
            <v>503.81</v>
          </cell>
          <cell r="J444">
            <v>48.02</v>
          </cell>
          <cell r="K444">
            <v>5.94</v>
          </cell>
          <cell r="L444">
            <v>5.94</v>
          </cell>
          <cell r="M444">
            <v>1058.3</v>
          </cell>
          <cell r="N444">
            <v>33.869999999999997</v>
          </cell>
          <cell r="O444">
            <v>1.85</v>
          </cell>
          <cell r="P444">
            <v>12.53</v>
          </cell>
          <cell r="Q444">
            <v>0.05</v>
          </cell>
          <cell r="R444">
            <v>0.39</v>
          </cell>
          <cell r="S444">
            <v>23.88</v>
          </cell>
          <cell r="U444">
            <v>4.78</v>
          </cell>
          <cell r="X444">
            <v>5.35</v>
          </cell>
          <cell r="Z444">
            <v>0.51</v>
          </cell>
          <cell r="AC444">
            <v>23.89</v>
          </cell>
          <cell r="AD444">
            <v>0.62</v>
          </cell>
          <cell r="AF444">
            <v>0.22</v>
          </cell>
          <cell r="AH444">
            <v>0.04</v>
          </cell>
          <cell r="AJ444">
            <v>0.06</v>
          </cell>
          <cell r="AN444">
            <v>62.17</v>
          </cell>
        </row>
        <row r="445">
          <cell r="F445" t="str">
            <v>CR_GR.APE.DALM_TR</v>
          </cell>
          <cell r="G445">
            <v>130.53</v>
          </cell>
          <cell r="H445">
            <v>130.53</v>
          </cell>
          <cell r="I445">
            <v>2054.41</v>
          </cell>
          <cell r="J445">
            <v>638.77</v>
          </cell>
          <cell r="K445">
            <v>0.06</v>
          </cell>
          <cell r="L445">
            <v>130.53</v>
          </cell>
          <cell r="M445">
            <v>352.59</v>
          </cell>
          <cell r="N445">
            <v>232.77</v>
          </cell>
          <cell r="O445">
            <v>75.37</v>
          </cell>
          <cell r="P445">
            <v>18.510000000000002</v>
          </cell>
          <cell r="Q445">
            <v>8.49</v>
          </cell>
          <cell r="R445">
            <v>0.01</v>
          </cell>
          <cell r="S445">
            <v>0.06</v>
          </cell>
          <cell r="AC445">
            <v>4.96</v>
          </cell>
          <cell r="AH445">
            <v>0.02</v>
          </cell>
          <cell r="AL445">
            <v>0.06</v>
          </cell>
          <cell r="AN445">
            <v>5.16</v>
          </cell>
        </row>
        <row r="446">
          <cell r="F446" t="str">
            <v>CR_GR.APE.EL_AMBIE</v>
          </cell>
          <cell r="G446">
            <v>216.12</v>
          </cell>
          <cell r="H446">
            <v>216.12</v>
          </cell>
          <cell r="I446">
            <v>35.07</v>
          </cell>
          <cell r="J446">
            <v>199.53</v>
          </cell>
          <cell r="K446">
            <v>0.12</v>
          </cell>
          <cell r="L446">
            <v>216.12</v>
          </cell>
          <cell r="M446">
            <v>5.94</v>
          </cell>
          <cell r="N446">
            <v>33.72</v>
          </cell>
          <cell r="O446">
            <v>14.25</v>
          </cell>
          <cell r="P446">
            <v>16</v>
          </cell>
          <cell r="Q446">
            <v>8.49</v>
          </cell>
          <cell r="R446">
            <v>0.01</v>
          </cell>
          <cell r="S446">
            <v>7.0000000000000007E-2</v>
          </cell>
          <cell r="AC446">
            <v>0.01</v>
          </cell>
          <cell r="AL446">
            <v>0.12</v>
          </cell>
          <cell r="AN446">
            <v>0.32</v>
          </cell>
        </row>
        <row r="447">
          <cell r="F447" t="str">
            <v>CR_GR.APE.EL_GEN</v>
          </cell>
          <cell r="G447">
            <v>3.52</v>
          </cell>
          <cell r="H447">
            <v>0.18</v>
          </cell>
          <cell r="I447">
            <v>23.26</v>
          </cell>
          <cell r="J447">
            <v>291.69</v>
          </cell>
          <cell r="K447">
            <v>137.29</v>
          </cell>
          <cell r="L447">
            <v>3.52</v>
          </cell>
          <cell r="M447">
            <v>130.53</v>
          </cell>
          <cell r="N447">
            <v>20.2</v>
          </cell>
          <cell r="O447">
            <v>1.48</v>
          </cell>
          <cell r="P447">
            <v>39.67</v>
          </cell>
          <cell r="Q447">
            <v>0.52</v>
          </cell>
          <cell r="R447">
            <v>3.52</v>
          </cell>
          <cell r="S447">
            <v>0.97</v>
          </cell>
          <cell r="U447">
            <v>1.01</v>
          </cell>
          <cell r="X447">
            <v>0.22</v>
          </cell>
          <cell r="Y447">
            <v>0.5</v>
          </cell>
          <cell r="Z447">
            <v>0.03</v>
          </cell>
          <cell r="AA447">
            <v>0.02</v>
          </cell>
          <cell r="AC447">
            <v>1.37</v>
          </cell>
          <cell r="AH447">
            <v>1.46</v>
          </cell>
          <cell r="AL447">
            <v>137.29</v>
          </cell>
          <cell r="AN447">
            <v>325.52999999999997</v>
          </cell>
        </row>
        <row r="448">
          <cell r="F448" t="str">
            <v>CR_GR.APE.EN_DISTR</v>
          </cell>
          <cell r="G448">
            <v>3.52</v>
          </cell>
          <cell r="H448">
            <v>12.08</v>
          </cell>
          <cell r="I448">
            <v>35.07</v>
          </cell>
          <cell r="J448">
            <v>0.08</v>
          </cell>
          <cell r="K448">
            <v>239.85</v>
          </cell>
          <cell r="L448">
            <v>3.52</v>
          </cell>
          <cell r="M448">
            <v>216.12</v>
          </cell>
          <cell r="N448">
            <v>34.96</v>
          </cell>
          <cell r="O448">
            <v>14.25</v>
          </cell>
          <cell r="P448">
            <v>16</v>
          </cell>
          <cell r="Q448">
            <v>4.6100000000000003</v>
          </cell>
          <cell r="R448">
            <v>1.26</v>
          </cell>
          <cell r="S448">
            <v>345.05</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CR_GR.APE.EN_FTL</v>
          </cell>
          <cell r="G449">
            <v>18856</v>
          </cell>
          <cell r="H449">
            <v>1368.48</v>
          </cell>
          <cell r="I449">
            <v>3441.51</v>
          </cell>
          <cell r="J449">
            <v>1137.44</v>
          </cell>
          <cell r="K449">
            <v>67.48</v>
          </cell>
          <cell r="L449">
            <v>27398</v>
          </cell>
          <cell r="M449">
            <v>3.52</v>
          </cell>
          <cell r="N449">
            <v>0.2</v>
          </cell>
          <cell r="O449">
            <v>0.02</v>
          </cell>
          <cell r="P449">
            <v>11.93</v>
          </cell>
          <cell r="Q449">
            <v>8.49</v>
          </cell>
          <cell r="R449">
            <v>0.01</v>
          </cell>
          <cell r="S449">
            <v>0.44</v>
          </cell>
          <cell r="U449">
            <v>0.96</v>
          </cell>
          <cell r="AC449">
            <v>1.01</v>
          </cell>
          <cell r="AL449">
            <v>67.48</v>
          </cell>
          <cell r="AN449">
            <v>137.59</v>
          </cell>
        </row>
        <row r="450">
          <cell r="F450" t="str">
            <v>CR_GR.APE.EN_HYDRO</v>
          </cell>
          <cell r="G450">
            <v>3.52</v>
          </cell>
          <cell r="H450">
            <v>3.52</v>
          </cell>
          <cell r="I450">
            <v>35.07</v>
          </cell>
          <cell r="J450">
            <v>199.53</v>
          </cell>
          <cell r="K450">
            <v>0.99</v>
          </cell>
          <cell r="L450">
            <v>3.52</v>
          </cell>
          <cell r="M450">
            <v>3.52</v>
          </cell>
          <cell r="N450">
            <v>1.68</v>
          </cell>
          <cell r="O450">
            <v>0.46</v>
          </cell>
          <cell r="P450">
            <v>16</v>
          </cell>
          <cell r="Q450">
            <v>8.49</v>
          </cell>
          <cell r="R450">
            <v>0.13</v>
          </cell>
          <cell r="S450">
            <v>0.05</v>
          </cell>
          <cell r="U450">
            <v>0.4</v>
          </cell>
          <cell r="Z450">
            <v>0.4</v>
          </cell>
          <cell r="AC450">
            <v>2.09</v>
          </cell>
          <cell r="AL450">
            <v>0.99</v>
          </cell>
          <cell r="AN450">
            <v>7.19</v>
          </cell>
        </row>
        <row r="451">
          <cell r="F451" t="str">
            <v>CR_GR.APE.EN_POWER</v>
          </cell>
          <cell r="G451">
            <v>3.52</v>
          </cell>
          <cell r="H451">
            <v>1.46</v>
          </cell>
          <cell r="I451">
            <v>1368.48</v>
          </cell>
          <cell r="J451">
            <v>3441.51</v>
          </cell>
          <cell r="K451">
            <v>0.75</v>
          </cell>
          <cell r="L451">
            <v>3.52</v>
          </cell>
          <cell r="M451">
            <v>0.28999999999999998</v>
          </cell>
          <cell r="N451">
            <v>14.85</v>
          </cell>
          <cell r="O451">
            <v>1.08</v>
          </cell>
          <cell r="P451">
            <v>1.22</v>
          </cell>
          <cell r="Q451">
            <v>0.51</v>
          </cell>
          <cell r="S451">
            <v>97.66</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CR_GR.APE.EN_PROD</v>
          </cell>
          <cell r="G452">
            <v>0.22</v>
          </cell>
          <cell r="H452">
            <v>10.84</v>
          </cell>
          <cell r="I452">
            <v>4.68</v>
          </cell>
          <cell r="J452">
            <v>7.35</v>
          </cell>
          <cell r="K452">
            <v>587.4</v>
          </cell>
          <cell r="L452">
            <v>4.9000000000000004</v>
          </cell>
          <cell r="M452">
            <v>3.52</v>
          </cell>
          <cell r="N452">
            <v>0.31</v>
          </cell>
          <cell r="O452">
            <v>15.42</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CR_GR.APE.EN_TRADE</v>
          </cell>
          <cell r="G453">
            <v>7.71</v>
          </cell>
          <cell r="H453">
            <v>0.02</v>
          </cell>
          <cell r="I453">
            <v>769.41</v>
          </cell>
          <cell r="J453">
            <v>7.35</v>
          </cell>
          <cell r="K453">
            <v>1.23</v>
          </cell>
          <cell r="L453">
            <v>769.41</v>
          </cell>
          <cell r="M453">
            <v>3.52</v>
          </cell>
          <cell r="N453">
            <v>17.05</v>
          </cell>
          <cell r="O453">
            <v>0.16</v>
          </cell>
          <cell r="S453">
            <v>47.1</v>
          </cell>
          <cell r="U453">
            <v>0.49</v>
          </cell>
          <cell r="X453">
            <v>5.68</v>
          </cell>
          <cell r="AC453">
            <v>1.52</v>
          </cell>
          <cell r="AL453">
            <v>1.23</v>
          </cell>
          <cell r="AN453">
            <v>57.43</v>
          </cell>
        </row>
        <row r="454">
          <cell r="F454" t="str">
            <v>CR_GR.APE.ENEL_IT</v>
          </cell>
          <cell r="G454">
            <v>4742.2</v>
          </cell>
          <cell r="H454">
            <v>653.42999999999995</v>
          </cell>
          <cell r="I454">
            <v>395.09</v>
          </cell>
          <cell r="J454">
            <v>64.75</v>
          </cell>
          <cell r="K454">
            <v>1.57</v>
          </cell>
          <cell r="L454">
            <v>6302.08</v>
          </cell>
          <cell r="M454">
            <v>4.9000000000000004</v>
          </cell>
          <cell r="N454">
            <v>0.66</v>
          </cell>
          <cell r="O454">
            <v>17.37</v>
          </cell>
          <cell r="P454">
            <v>1.22</v>
          </cell>
          <cell r="S454">
            <v>0.88</v>
          </cell>
          <cell r="Y454">
            <v>1.02</v>
          </cell>
          <cell r="Z454">
            <v>0.23</v>
          </cell>
          <cell r="AA454">
            <v>0.52</v>
          </cell>
          <cell r="AC454">
            <v>8.24</v>
          </cell>
          <cell r="AD454">
            <v>0.26</v>
          </cell>
          <cell r="AH454">
            <v>5.67</v>
          </cell>
          <cell r="AL454">
            <v>1.57</v>
          </cell>
          <cell r="AN454">
            <v>37.99</v>
          </cell>
        </row>
        <row r="455">
          <cell r="F455" t="str">
            <v>CR_GR.APE.ENEL_SI</v>
          </cell>
          <cell r="G455">
            <v>21643.98</v>
          </cell>
          <cell r="H455">
            <v>0.06</v>
          </cell>
          <cell r="I455">
            <v>3687.93</v>
          </cell>
          <cell r="J455">
            <v>1248.8800000000001</v>
          </cell>
          <cell r="K455">
            <v>0.11</v>
          </cell>
          <cell r="L455">
            <v>30798.73</v>
          </cell>
          <cell r="M455">
            <v>769.41</v>
          </cell>
          <cell r="N455">
            <v>14.85</v>
          </cell>
          <cell r="O455">
            <v>2.0499999999999998</v>
          </cell>
          <cell r="P455">
            <v>1.22</v>
          </cell>
          <cell r="S455">
            <v>141.76</v>
          </cell>
          <cell r="U455">
            <v>0.22</v>
          </cell>
          <cell r="AC455">
            <v>0.62</v>
          </cell>
          <cell r="AL455">
            <v>0.11</v>
          </cell>
          <cell r="AN455">
            <v>3.17</v>
          </cell>
        </row>
        <row r="456">
          <cell r="F456" t="str">
            <v>CR_GR.APE.ERGA</v>
          </cell>
          <cell r="G456">
            <v>11228.43</v>
          </cell>
          <cell r="H456">
            <v>0.44</v>
          </cell>
          <cell r="I456">
            <v>1324.47</v>
          </cell>
          <cell r="J456">
            <v>960.82</v>
          </cell>
          <cell r="K456">
            <v>1.89</v>
          </cell>
          <cell r="L456">
            <v>15146.87</v>
          </cell>
          <cell r="M456">
            <v>6538.24</v>
          </cell>
          <cell r="N456">
            <v>0.03</v>
          </cell>
          <cell r="O456">
            <v>2.6</v>
          </cell>
          <cell r="Q456">
            <v>0.23</v>
          </cell>
          <cell r="R456">
            <v>0.04</v>
          </cell>
          <cell r="S456">
            <v>4.7300000000000004</v>
          </cell>
          <cell r="U456">
            <v>2.2599999999999998</v>
          </cell>
          <cell r="Y456">
            <v>0.02</v>
          </cell>
          <cell r="Z456">
            <v>2.62</v>
          </cell>
          <cell r="AC456">
            <v>2.96</v>
          </cell>
          <cell r="AJ456">
            <v>0.03</v>
          </cell>
          <cell r="AL456">
            <v>1.89</v>
          </cell>
          <cell r="AN456">
            <v>19.739999999999998</v>
          </cell>
        </row>
        <row r="457">
          <cell r="F457" t="str">
            <v>CR_GR.APE.EUROGEN</v>
          </cell>
          <cell r="G457">
            <v>3853.49</v>
          </cell>
          <cell r="H457">
            <v>0.44</v>
          </cell>
          <cell r="I457">
            <v>242.09</v>
          </cell>
          <cell r="J457">
            <v>728.85</v>
          </cell>
          <cell r="K457">
            <v>93.14</v>
          </cell>
          <cell r="L457">
            <v>5277.79</v>
          </cell>
          <cell r="M457">
            <v>31034.89</v>
          </cell>
          <cell r="N457">
            <v>0.01</v>
          </cell>
          <cell r="O457">
            <v>2.0699999999999998</v>
          </cell>
          <cell r="P457">
            <v>69.459999999999994</v>
          </cell>
          <cell r="Q457">
            <v>0.9</v>
          </cell>
          <cell r="R457">
            <v>0.13</v>
          </cell>
          <cell r="S457">
            <v>2.9</v>
          </cell>
          <cell r="U457">
            <v>2.3199999999999998</v>
          </cell>
          <cell r="X457">
            <v>0.11</v>
          </cell>
          <cell r="Z457">
            <v>0.09</v>
          </cell>
          <cell r="AA457">
            <v>0.03</v>
          </cell>
          <cell r="AC457">
            <v>3.68</v>
          </cell>
          <cell r="AH457">
            <v>1.01</v>
          </cell>
          <cell r="AL457">
            <v>93.14</v>
          </cell>
          <cell r="AN457">
            <v>269.43</v>
          </cell>
        </row>
        <row r="458">
          <cell r="F458" t="str">
            <v>CR_GR.APE.FACTOR</v>
          </cell>
          <cell r="G458">
            <v>20.23</v>
          </cell>
          <cell r="H458">
            <v>20.23</v>
          </cell>
          <cell r="I458">
            <v>1.26</v>
          </cell>
          <cell r="J458">
            <v>1.0900000000000001</v>
          </cell>
          <cell r="K458">
            <v>0.1</v>
          </cell>
          <cell r="L458">
            <v>24.33</v>
          </cell>
          <cell r="M458">
            <v>15146.87</v>
          </cell>
          <cell r="N458">
            <v>-2.2000000000000002</v>
          </cell>
          <cell r="O458">
            <v>-2.27</v>
          </cell>
          <cell r="P458">
            <v>1.22</v>
          </cell>
          <cell r="S458">
            <v>57.28</v>
          </cell>
          <cell r="U458">
            <v>0.04</v>
          </cell>
          <cell r="AC458">
            <v>0.03</v>
          </cell>
          <cell r="AL458">
            <v>0.1</v>
          </cell>
          <cell r="AN458">
            <v>0.27</v>
          </cell>
        </row>
        <row r="459">
          <cell r="F459" t="str">
            <v>CR_GR.APE.INTERPW</v>
          </cell>
          <cell r="G459">
            <v>6177.08</v>
          </cell>
          <cell r="H459">
            <v>0.04</v>
          </cell>
          <cell r="I459">
            <v>1081.1199999999999</v>
          </cell>
          <cell r="J459">
            <v>230.88</v>
          </cell>
          <cell r="K459">
            <v>15.44</v>
          </cell>
          <cell r="L459">
            <v>8452.76</v>
          </cell>
          <cell r="M459">
            <v>5277.79</v>
          </cell>
          <cell r="N459">
            <v>0.04</v>
          </cell>
          <cell r="O459">
            <v>1.43</v>
          </cell>
          <cell r="P459">
            <v>23.01</v>
          </cell>
          <cell r="R459">
            <v>6.29</v>
          </cell>
          <cell r="S459">
            <v>1.55</v>
          </cell>
          <cell r="U459">
            <v>1.07</v>
          </cell>
          <cell r="X459">
            <v>0.01</v>
          </cell>
          <cell r="Y459">
            <v>0.62</v>
          </cell>
          <cell r="Z459">
            <v>0.13</v>
          </cell>
          <cell r="AC459">
            <v>1.24</v>
          </cell>
          <cell r="AH459">
            <v>0.15</v>
          </cell>
          <cell r="AL459">
            <v>15.44</v>
          </cell>
          <cell r="AN459">
            <v>66.459999999999994</v>
          </cell>
        </row>
        <row r="460">
          <cell r="F460" t="str">
            <v>CR_GR.APE.P</v>
          </cell>
          <cell r="G460">
            <v>1177.6300000000001</v>
          </cell>
          <cell r="H460">
            <v>1177.6300000000001</v>
          </cell>
          <cell r="I460">
            <v>16.2</v>
          </cell>
          <cell r="J460">
            <v>1.26</v>
          </cell>
          <cell r="K460">
            <v>1177.6300000000001</v>
          </cell>
          <cell r="L460">
            <v>1391.99</v>
          </cell>
          <cell r="M460">
            <v>24.33</v>
          </cell>
          <cell r="N460">
            <v>0.03</v>
          </cell>
          <cell r="O460">
            <v>2.16</v>
          </cell>
          <cell r="P460">
            <v>1.22</v>
          </cell>
          <cell r="S460">
            <v>0.34</v>
          </cell>
          <cell r="Y460">
            <v>0.25</v>
          </cell>
          <cell r="AN460">
            <v>0.62</v>
          </cell>
        </row>
        <row r="461">
          <cell r="F461" t="str">
            <v>CR_GR.APE.SEI</v>
          </cell>
          <cell r="G461">
            <v>5673.35</v>
          </cell>
          <cell r="H461">
            <v>0.03</v>
          </cell>
          <cell r="I461">
            <v>1968.37</v>
          </cell>
          <cell r="J461">
            <v>0.81</v>
          </cell>
          <cell r="K461">
            <v>28.21</v>
          </cell>
          <cell r="L461">
            <v>3.97</v>
          </cell>
          <cell r="M461">
            <v>8452.76</v>
          </cell>
          <cell r="N461">
            <v>7.0000000000000007E-2</v>
          </cell>
          <cell r="O461">
            <v>11.02</v>
          </cell>
          <cell r="P461">
            <v>4.5999999999999996</v>
          </cell>
          <cell r="Q461">
            <v>0.14000000000000001</v>
          </cell>
          <cell r="R461">
            <v>0.06</v>
          </cell>
          <cell r="S461">
            <v>0.98</v>
          </cell>
          <cell r="U461">
            <v>3.84</v>
          </cell>
          <cell r="W461">
            <v>0.14000000000000001</v>
          </cell>
          <cell r="X461">
            <v>0.52</v>
          </cell>
          <cell r="Y461">
            <v>0.08</v>
          </cell>
          <cell r="Z461">
            <v>3.93</v>
          </cell>
          <cell r="AA461">
            <v>0.03</v>
          </cell>
          <cell r="AH461">
            <v>1.61</v>
          </cell>
          <cell r="AL461">
            <v>28.21</v>
          </cell>
          <cell r="AN461">
            <v>83.65</v>
          </cell>
        </row>
        <row r="462">
          <cell r="F462" t="str">
            <v>CR_GR.APE.SFERA</v>
          </cell>
          <cell r="G462">
            <v>1330.59</v>
          </cell>
          <cell r="H462">
            <v>1330.59</v>
          </cell>
          <cell r="I462">
            <v>35.369999999999997</v>
          </cell>
          <cell r="J462">
            <v>67.239999999999995</v>
          </cell>
          <cell r="K462">
            <v>0.87</v>
          </cell>
          <cell r="L462">
            <v>1510.23</v>
          </cell>
          <cell r="M462">
            <v>1391.99</v>
          </cell>
          <cell r="N462">
            <v>73.260000000000005</v>
          </cell>
          <cell r="O462">
            <v>0.02</v>
          </cell>
          <cell r="P462">
            <v>3.24</v>
          </cell>
          <cell r="S462">
            <v>0.01</v>
          </cell>
          <cell r="U462">
            <v>0.06</v>
          </cell>
          <cell r="AC462">
            <v>0.79</v>
          </cell>
          <cell r="AL462">
            <v>0.87</v>
          </cell>
          <cell r="AN462">
            <v>2.62</v>
          </cell>
        </row>
        <row r="463">
          <cell r="F463" t="str">
            <v>CR_GR.APE.SIN</v>
          </cell>
          <cell r="G463">
            <v>4342.76</v>
          </cell>
          <cell r="H463">
            <v>4342.76</v>
          </cell>
          <cell r="I463">
            <v>1933</v>
          </cell>
          <cell r="J463">
            <v>156.07</v>
          </cell>
          <cell r="K463">
            <v>6431.83</v>
          </cell>
          <cell r="L463">
            <v>7065.24</v>
          </cell>
          <cell r="M463">
            <v>8575.4699999999993</v>
          </cell>
          <cell r="N463">
            <v>46.01</v>
          </cell>
          <cell r="O463">
            <v>0.01</v>
          </cell>
          <cell r="P463">
            <v>4.5999999999999996</v>
          </cell>
          <cell r="Q463">
            <v>29.92</v>
          </cell>
          <cell r="R463">
            <v>0.01</v>
          </cell>
          <cell r="S463">
            <v>429.37</v>
          </cell>
          <cell r="AK463">
            <v>0.01</v>
          </cell>
          <cell r="AN463">
            <v>0.02</v>
          </cell>
        </row>
        <row r="464">
          <cell r="F464" t="str">
            <v>CR_GR.APE.SIS</v>
          </cell>
          <cell r="G464">
            <v>16901.78</v>
          </cell>
          <cell r="H464">
            <v>16901.78</v>
          </cell>
          <cell r="I464">
            <v>3292.84</v>
          </cell>
          <cell r="J464">
            <v>1184.1300000000001</v>
          </cell>
          <cell r="K464">
            <v>21378.75</v>
          </cell>
          <cell r="L464">
            <v>23722.34</v>
          </cell>
          <cell r="M464">
            <v>1510.23</v>
          </cell>
          <cell r="N464">
            <v>-27.25</v>
          </cell>
          <cell r="O464">
            <v>-11.47</v>
          </cell>
          <cell r="P464">
            <v>1.36</v>
          </cell>
          <cell r="Q464">
            <v>0.03</v>
          </cell>
          <cell r="R464">
            <v>0.01</v>
          </cell>
          <cell r="S464">
            <v>-14.93</v>
          </cell>
          <cell r="AC464">
            <v>1.02</v>
          </cell>
          <cell r="AN464">
            <v>1.05</v>
          </cell>
        </row>
        <row r="465">
          <cell r="F465" t="str">
            <v>CR_GR.APE.SOLE</v>
          </cell>
          <cell r="G465">
            <v>0.22</v>
          </cell>
          <cell r="H465">
            <v>4.6399999999999997</v>
          </cell>
          <cell r="I465">
            <v>4.6399999999999997</v>
          </cell>
          <cell r="J465">
            <v>1933</v>
          </cell>
          <cell r="K465">
            <v>0.89</v>
          </cell>
          <cell r="L465">
            <v>4.8600000000000003</v>
          </cell>
          <cell r="M465">
            <v>7065.24</v>
          </cell>
          <cell r="N465">
            <v>46.01</v>
          </cell>
          <cell r="O465">
            <v>20.91</v>
          </cell>
          <cell r="P465">
            <v>4.5999999999999996</v>
          </cell>
          <cell r="Q465">
            <v>0.13</v>
          </cell>
          <cell r="R465">
            <v>0.01</v>
          </cell>
          <cell r="S465">
            <v>429.37</v>
          </cell>
          <cell r="U465">
            <v>0.95</v>
          </cell>
          <cell r="Z465">
            <v>1.1200000000000001</v>
          </cell>
          <cell r="AC465">
            <v>2.84</v>
          </cell>
          <cell r="AL465">
            <v>0.89</v>
          </cell>
          <cell r="AN465">
            <v>27.73</v>
          </cell>
        </row>
        <row r="466">
          <cell r="F466" t="str">
            <v>CR_GR.APE.T</v>
          </cell>
          <cell r="G466">
            <v>0.22</v>
          </cell>
          <cell r="H466">
            <v>4.6399999999999997</v>
          </cell>
          <cell r="I466">
            <v>4.6399999999999997</v>
          </cell>
          <cell r="J466">
            <v>3292.84</v>
          </cell>
          <cell r="K466">
            <v>4.6399999999999997</v>
          </cell>
          <cell r="L466">
            <v>4.8600000000000003</v>
          </cell>
          <cell r="M466">
            <v>23722.34</v>
          </cell>
          <cell r="N466">
            <v>0.95</v>
          </cell>
          <cell r="O466">
            <v>15.33</v>
          </cell>
          <cell r="P466">
            <v>6.51</v>
          </cell>
          <cell r="S466">
            <v>698.98</v>
          </cell>
          <cell r="X466">
            <v>43.33</v>
          </cell>
          <cell r="Y466">
            <v>6.53</v>
          </cell>
          <cell r="AA466">
            <v>3.25</v>
          </cell>
          <cell r="AN466">
            <v>54.06</v>
          </cell>
        </row>
        <row r="467">
          <cell r="F467" t="str">
            <v>CR_GR.APE.TERNA</v>
          </cell>
          <cell r="G467">
            <v>0.22</v>
          </cell>
          <cell r="H467">
            <v>1.44</v>
          </cell>
          <cell r="I467">
            <v>722.79</v>
          </cell>
          <cell r="J467">
            <v>8.0399999999999991</v>
          </cell>
          <cell r="K467">
            <v>4.32</v>
          </cell>
          <cell r="L467">
            <v>722.79</v>
          </cell>
          <cell r="M467">
            <v>4.8600000000000003</v>
          </cell>
          <cell r="N467">
            <v>0.01</v>
          </cell>
          <cell r="O467">
            <v>9.17</v>
          </cell>
          <cell r="P467">
            <v>0.83</v>
          </cell>
          <cell r="Q467">
            <v>0.02</v>
          </cell>
          <cell r="R467">
            <v>21.87</v>
          </cell>
          <cell r="S467">
            <v>0.48</v>
          </cell>
          <cell r="T467">
            <v>0.02</v>
          </cell>
          <cell r="U467">
            <v>7.02</v>
          </cell>
          <cell r="W467">
            <v>0.01</v>
          </cell>
          <cell r="X467">
            <v>7.0000000000000007E-2</v>
          </cell>
          <cell r="Y467">
            <v>0.03</v>
          </cell>
          <cell r="Z467">
            <v>3.97</v>
          </cell>
          <cell r="AC467">
            <v>8.76</v>
          </cell>
          <cell r="AD467">
            <v>0.15</v>
          </cell>
          <cell r="AL467">
            <v>4.32</v>
          </cell>
          <cell r="AN467">
            <v>61.66</v>
          </cell>
        </row>
        <row r="468">
          <cell r="F468" t="str">
            <v>CR_GR.APE.VALDIS</v>
          </cell>
          <cell r="G468">
            <v>0.22</v>
          </cell>
          <cell r="H468">
            <v>722.79</v>
          </cell>
          <cell r="I468">
            <v>722.79</v>
          </cell>
          <cell r="J468">
            <v>9.9499999999999993</v>
          </cell>
          <cell r="K468">
            <v>0.01</v>
          </cell>
          <cell r="L468">
            <v>722.79</v>
          </cell>
          <cell r="M468">
            <v>4.8600000000000003</v>
          </cell>
          <cell r="N468">
            <v>77.41</v>
          </cell>
          <cell r="O468">
            <v>1.86</v>
          </cell>
          <cell r="P468">
            <v>6.51</v>
          </cell>
          <cell r="S468">
            <v>698.98</v>
          </cell>
          <cell r="U468">
            <v>0.11</v>
          </cell>
          <cell r="AC468">
            <v>0.13</v>
          </cell>
          <cell r="AL468">
            <v>0.01</v>
          </cell>
          <cell r="AN468">
            <v>2.12</v>
          </cell>
        </row>
        <row r="469">
          <cell r="F469" t="str">
            <v>CR_GR.APE.VALGEN</v>
          </cell>
          <cell r="G469">
            <v>15886.22</v>
          </cell>
          <cell r="H469">
            <v>15886.22</v>
          </cell>
          <cell r="I469">
            <v>3055.07</v>
          </cell>
          <cell r="J469">
            <v>1073.53</v>
          </cell>
          <cell r="K469">
            <v>0.02</v>
          </cell>
          <cell r="L469">
            <v>22174.59</v>
          </cell>
          <cell r="M469">
            <v>722.79</v>
          </cell>
          <cell r="N469">
            <v>77.41</v>
          </cell>
          <cell r="O469">
            <v>15.33</v>
          </cell>
          <cell r="P469">
            <v>5.69</v>
          </cell>
          <cell r="S469">
            <v>327.14</v>
          </cell>
          <cell r="X469">
            <v>0.1</v>
          </cell>
          <cell r="AC469">
            <v>0.08</v>
          </cell>
          <cell r="AL469">
            <v>0.02</v>
          </cell>
          <cell r="AN469">
            <v>0.22</v>
          </cell>
        </row>
        <row r="470">
          <cell r="F470" t="str">
            <v>CR_GR.APE.WIND</v>
          </cell>
          <cell r="G470">
            <v>15886.22</v>
          </cell>
          <cell r="H470">
            <v>0.02</v>
          </cell>
          <cell r="I470">
            <v>3055.07</v>
          </cell>
          <cell r="J470">
            <v>1073.53</v>
          </cell>
          <cell r="K470">
            <v>1.41</v>
          </cell>
          <cell r="L470">
            <v>0.06</v>
          </cell>
          <cell r="M470">
            <v>722.79</v>
          </cell>
          <cell r="N470">
            <v>0.05</v>
          </cell>
          <cell r="O470">
            <v>10.51</v>
          </cell>
          <cell r="P470">
            <v>6.51</v>
          </cell>
          <cell r="Q470">
            <v>0.14000000000000001</v>
          </cell>
          <cell r="R470">
            <v>0.01</v>
          </cell>
          <cell r="S470">
            <v>0.82</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CR_GR.CHI</v>
          </cell>
          <cell r="G471">
            <v>23.88</v>
          </cell>
          <cell r="H471">
            <v>24.02</v>
          </cell>
          <cell r="I471">
            <v>3445.09</v>
          </cell>
          <cell r="J471">
            <v>1.25</v>
          </cell>
          <cell r="K471">
            <v>16.73</v>
          </cell>
          <cell r="L471">
            <v>5.87</v>
          </cell>
          <cell r="M471">
            <v>0.14000000000000001</v>
          </cell>
          <cell r="N471">
            <v>121.67</v>
          </cell>
          <cell r="O471">
            <v>94.51</v>
          </cell>
          <cell r="P471">
            <v>617.32000000000005</v>
          </cell>
          <cell r="Q471">
            <v>12.5</v>
          </cell>
          <cell r="R471">
            <v>244.34</v>
          </cell>
          <cell r="S471">
            <v>907.56</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CR_GR.CHI.BIZ_CAPITAL</v>
          </cell>
          <cell r="G472">
            <v>20558.63</v>
          </cell>
          <cell r="H472">
            <v>1369.46</v>
          </cell>
          <cell r="I472">
            <v>3445.09</v>
          </cell>
          <cell r="J472">
            <v>1137.44</v>
          </cell>
          <cell r="K472">
            <v>26510.62</v>
          </cell>
          <cell r="L472">
            <v>29111.93</v>
          </cell>
          <cell r="M472">
            <v>22174.59</v>
          </cell>
          <cell r="N472">
            <v>38.39</v>
          </cell>
          <cell r="O472">
            <v>20.05</v>
          </cell>
          <cell r="S472">
            <v>342.46</v>
          </cell>
          <cell r="AC472">
            <v>0.05</v>
          </cell>
          <cell r="AK472">
            <v>0.05</v>
          </cell>
          <cell r="AN472">
            <v>0.1</v>
          </cell>
        </row>
        <row r="473">
          <cell r="F473" t="str">
            <v>CR_GR.CHI.CESAP</v>
          </cell>
          <cell r="G473">
            <v>4672.41</v>
          </cell>
          <cell r="H473">
            <v>642.03</v>
          </cell>
          <cell r="I473">
            <v>390.02</v>
          </cell>
          <cell r="J473">
            <v>63.91</v>
          </cell>
          <cell r="K473">
            <v>0.09</v>
          </cell>
          <cell r="L473">
            <v>6209.69</v>
          </cell>
          <cell r="M473">
            <v>29343.85</v>
          </cell>
          <cell r="N473">
            <v>0.18</v>
          </cell>
          <cell r="O473">
            <v>1</v>
          </cell>
          <cell r="R473">
            <v>0.01</v>
          </cell>
          <cell r="S473">
            <v>0.18</v>
          </cell>
          <cell r="U473">
            <v>5.72</v>
          </cell>
          <cell r="X473">
            <v>0.22</v>
          </cell>
          <cell r="Y473">
            <v>0.02</v>
          </cell>
          <cell r="AA473">
            <v>0.09</v>
          </cell>
          <cell r="AC473">
            <v>6.69</v>
          </cell>
          <cell r="AD473">
            <v>0.04</v>
          </cell>
          <cell r="AJ473">
            <v>0.03</v>
          </cell>
          <cell r="AL473">
            <v>0.09</v>
          </cell>
          <cell r="AN473">
            <v>14.36</v>
          </cell>
        </row>
        <row r="474">
          <cell r="F474" t="str">
            <v>CR_GR.CHI.CESI</v>
          </cell>
          <cell r="G474">
            <v>0.19</v>
          </cell>
          <cell r="H474">
            <v>642.03</v>
          </cell>
          <cell r="I474">
            <v>387.43</v>
          </cell>
          <cell r="J474">
            <v>0.37</v>
          </cell>
          <cell r="K474">
            <v>0.05</v>
          </cell>
          <cell r="L474">
            <v>4961.66</v>
          </cell>
          <cell r="M474">
            <v>29343.85</v>
          </cell>
          <cell r="O474">
            <v>0.47</v>
          </cell>
          <cell r="Q474">
            <v>3.49</v>
          </cell>
          <cell r="S474">
            <v>11.79</v>
          </cell>
          <cell r="U474">
            <v>0.17</v>
          </cell>
          <cell r="AC474">
            <v>7.95</v>
          </cell>
          <cell r="AD474">
            <v>0.04</v>
          </cell>
          <cell r="AH474">
            <v>0.03</v>
          </cell>
          <cell r="AL474">
            <v>0.05</v>
          </cell>
          <cell r="AN474">
            <v>24.6</v>
          </cell>
        </row>
        <row r="475">
          <cell r="F475" t="str">
            <v>CR_GR.CHI.COL_GAS</v>
          </cell>
          <cell r="G475">
            <v>0.01</v>
          </cell>
          <cell r="H475">
            <v>1240.55</v>
          </cell>
          <cell r="I475">
            <v>2.59</v>
          </cell>
          <cell r="J475">
            <v>2.59</v>
          </cell>
          <cell r="K475">
            <v>0.01</v>
          </cell>
          <cell r="L475">
            <v>1248.03</v>
          </cell>
          <cell r="M475">
            <v>6441.61</v>
          </cell>
          <cell r="N475">
            <v>38.39</v>
          </cell>
          <cell r="O475">
            <v>20.05</v>
          </cell>
          <cell r="S475">
            <v>342.47</v>
          </cell>
          <cell r="U475">
            <v>0.08</v>
          </cell>
          <cell r="AC475">
            <v>0.02</v>
          </cell>
          <cell r="AL475">
            <v>0.01</v>
          </cell>
          <cell r="AN475">
            <v>0.13</v>
          </cell>
        </row>
        <row r="476">
          <cell r="F476" t="str">
            <v>CR_GR.CHI.CONPH</v>
          </cell>
          <cell r="G476">
            <v>4672.41</v>
          </cell>
          <cell r="H476">
            <v>642.03</v>
          </cell>
          <cell r="I476">
            <v>390.02</v>
          </cell>
          <cell r="J476">
            <v>63.91</v>
          </cell>
          <cell r="K476">
            <v>0.01</v>
          </cell>
          <cell r="L476">
            <v>6209.69</v>
          </cell>
          <cell r="M476">
            <v>5193.58</v>
          </cell>
          <cell r="Q476">
            <v>0</v>
          </cell>
          <cell r="S476">
            <v>0</v>
          </cell>
          <cell r="U476">
            <v>0.01</v>
          </cell>
          <cell r="AC476">
            <v>0.04</v>
          </cell>
          <cell r="AL476">
            <v>0.01</v>
          </cell>
          <cell r="AN476">
            <v>7.0000000000000007E-2</v>
          </cell>
        </row>
        <row r="477">
          <cell r="F477" t="str">
            <v>CR_GR.CHI.CORPORATE</v>
          </cell>
          <cell r="G477">
            <v>0.11</v>
          </cell>
          <cell r="H477">
            <v>0.51</v>
          </cell>
          <cell r="I477">
            <v>387.43</v>
          </cell>
          <cell r="J477">
            <v>63.91</v>
          </cell>
          <cell r="K477">
            <v>4525.2299999999996</v>
          </cell>
          <cell r="L477">
            <v>4961.66</v>
          </cell>
          <cell r="M477">
            <v>1248.03</v>
          </cell>
          <cell r="N477">
            <v>232.77</v>
          </cell>
          <cell r="O477">
            <v>1.34</v>
          </cell>
          <cell r="P477">
            <v>18.510000000000002</v>
          </cell>
          <cell r="Q477">
            <v>0.04</v>
          </cell>
          <cell r="R477">
            <v>0.39</v>
          </cell>
          <cell r="S477">
            <v>12.04</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CR_GR.CHI.DALM_TR</v>
          </cell>
          <cell r="G478">
            <v>1240.55</v>
          </cell>
          <cell r="H478">
            <v>1240.55</v>
          </cell>
          <cell r="I478">
            <v>2.59</v>
          </cell>
          <cell r="J478">
            <v>2.59</v>
          </cell>
          <cell r="K478">
            <v>0.01</v>
          </cell>
          <cell r="L478">
            <v>1248.03</v>
          </cell>
          <cell r="M478">
            <v>6441.61</v>
          </cell>
          <cell r="N478">
            <v>-8.75</v>
          </cell>
          <cell r="O478">
            <v>15.08</v>
          </cell>
          <cell r="P478">
            <v>-4.12</v>
          </cell>
          <cell r="Q478">
            <v>0.01</v>
          </cell>
          <cell r="S478">
            <v>0.06</v>
          </cell>
          <cell r="AC478">
            <v>5.84</v>
          </cell>
          <cell r="AH478">
            <v>0.02</v>
          </cell>
          <cell r="AL478">
            <v>0.01</v>
          </cell>
          <cell r="AN478">
            <v>5.95</v>
          </cell>
        </row>
        <row r="479">
          <cell r="F479" t="str">
            <v>CR_GR.CHI.EL_AMBIE</v>
          </cell>
          <cell r="G479">
            <v>1085.3499999999999</v>
          </cell>
          <cell r="H479">
            <v>58.06</v>
          </cell>
          <cell r="I479">
            <v>242.83</v>
          </cell>
          <cell r="J479">
            <v>111.45</v>
          </cell>
          <cell r="K479">
            <v>0.06</v>
          </cell>
          <cell r="L479">
            <v>1686.8</v>
          </cell>
          <cell r="M479">
            <v>5193.58</v>
          </cell>
          <cell r="N479">
            <v>173.89</v>
          </cell>
          <cell r="O479">
            <v>53.04</v>
          </cell>
          <cell r="P479">
            <v>-1.17</v>
          </cell>
          <cell r="S479">
            <v>0.1</v>
          </cell>
          <cell r="AC479">
            <v>0.01</v>
          </cell>
          <cell r="AL479">
            <v>0.06</v>
          </cell>
          <cell r="AN479">
            <v>0.23</v>
          </cell>
        </row>
        <row r="480">
          <cell r="F480" t="str">
            <v>CR_GR.CHI.EL_GEN</v>
          </cell>
          <cell r="G480">
            <v>0.51</v>
          </cell>
          <cell r="H480">
            <v>0.18</v>
          </cell>
          <cell r="I480">
            <v>0.04</v>
          </cell>
          <cell r="J480">
            <v>2.59</v>
          </cell>
          <cell r="K480">
            <v>0.77</v>
          </cell>
          <cell r="L480">
            <v>0.04</v>
          </cell>
          <cell r="M480">
            <v>1248.03</v>
          </cell>
          <cell r="N480">
            <v>-76.819999999999993</v>
          </cell>
          <cell r="O480">
            <v>1.49</v>
          </cell>
          <cell r="P480">
            <v>79.66</v>
          </cell>
          <cell r="Q480">
            <v>0.14000000000000001</v>
          </cell>
          <cell r="R480">
            <v>4.12</v>
          </cell>
          <cell r="S480">
            <v>0.99</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CR_GR.CHI.EN_DISTR</v>
          </cell>
          <cell r="G481">
            <v>13.82</v>
          </cell>
          <cell r="H481">
            <v>9.35</v>
          </cell>
          <cell r="I481">
            <v>46.62</v>
          </cell>
          <cell r="J481">
            <v>0.08</v>
          </cell>
          <cell r="K481">
            <v>8.7100000000000009</v>
          </cell>
          <cell r="L481">
            <v>0.28000000000000003</v>
          </cell>
          <cell r="M481">
            <v>1691.04</v>
          </cell>
          <cell r="N481">
            <v>107.14</v>
          </cell>
          <cell r="O481">
            <v>-2.4</v>
          </cell>
          <cell r="Q481">
            <v>4.4800000000000004</v>
          </cell>
          <cell r="R481">
            <v>1.26</v>
          </cell>
          <cell r="S481">
            <v>732.9</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CR_GR.CHI.EN_FTL</v>
          </cell>
          <cell r="G482">
            <v>0.04</v>
          </cell>
          <cell r="H482">
            <v>11.4</v>
          </cell>
          <cell r="I482">
            <v>5.0599999999999996</v>
          </cell>
          <cell r="J482">
            <v>0.85</v>
          </cell>
          <cell r="K482">
            <v>0.06</v>
          </cell>
          <cell r="L482">
            <v>92.39</v>
          </cell>
          <cell r="M482">
            <v>0.04</v>
          </cell>
          <cell r="N482">
            <v>10.4</v>
          </cell>
          <cell r="S482">
            <v>-0.04</v>
          </cell>
          <cell r="U482">
            <v>0.33</v>
          </cell>
          <cell r="AB482">
            <v>83.66</v>
          </cell>
          <cell r="AC482">
            <v>1.06</v>
          </cell>
          <cell r="AD482">
            <v>0.01</v>
          </cell>
          <cell r="AL482">
            <v>83.72</v>
          </cell>
          <cell r="AN482">
            <v>179.24</v>
          </cell>
        </row>
        <row r="483">
          <cell r="F483" t="str">
            <v>CR_GR.CHI.EN_HYDRO</v>
          </cell>
          <cell r="G483">
            <v>0.12</v>
          </cell>
          <cell r="H483">
            <v>1015.56</v>
          </cell>
          <cell r="I483">
            <v>237.77</v>
          </cell>
          <cell r="J483">
            <v>110.6</v>
          </cell>
          <cell r="K483">
            <v>0.14000000000000001</v>
          </cell>
          <cell r="L483">
            <v>1547.75</v>
          </cell>
          <cell r="M483">
            <v>46.62</v>
          </cell>
          <cell r="N483">
            <v>1.68</v>
          </cell>
          <cell r="O483">
            <v>0.46</v>
          </cell>
          <cell r="R483">
            <v>0.12</v>
          </cell>
          <cell r="S483">
            <v>0.06</v>
          </cell>
          <cell r="U483">
            <v>0.6</v>
          </cell>
          <cell r="Z483">
            <v>0.17</v>
          </cell>
          <cell r="AC483">
            <v>2.59</v>
          </cell>
          <cell r="AD483">
            <v>0.02</v>
          </cell>
          <cell r="AH483">
            <v>0.02</v>
          </cell>
          <cell r="AL483">
            <v>0.14000000000000001</v>
          </cell>
          <cell r="AN483">
            <v>6.12</v>
          </cell>
        </row>
        <row r="484">
          <cell r="F484" t="str">
            <v>CR_GR.CHI.EN_POWER</v>
          </cell>
          <cell r="G484">
            <v>0.46</v>
          </cell>
          <cell r="H484">
            <v>1.0900000000000001</v>
          </cell>
          <cell r="I484">
            <v>75.59</v>
          </cell>
          <cell r="J484">
            <v>38.18</v>
          </cell>
          <cell r="K484">
            <v>0.36</v>
          </cell>
          <cell r="L484">
            <v>679.8</v>
          </cell>
          <cell r="M484">
            <v>0.14000000000000001</v>
          </cell>
          <cell r="O484">
            <v>1.1100000000000001</v>
          </cell>
          <cell r="Q484">
            <v>0.88</v>
          </cell>
          <cell r="S484">
            <v>97.66</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CR_GR.CHI.EN_PROD</v>
          </cell>
          <cell r="G485">
            <v>5.77</v>
          </cell>
          <cell r="H485">
            <v>10.66</v>
          </cell>
          <cell r="I485">
            <v>75.59</v>
          </cell>
          <cell r="J485">
            <v>38.18</v>
          </cell>
          <cell r="K485">
            <v>4.09</v>
          </cell>
          <cell r="L485">
            <v>0.01</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CR_GR.CHI.EN_TRADE</v>
          </cell>
          <cell r="G486">
            <v>0.02</v>
          </cell>
          <cell r="H486">
            <v>309.85000000000002</v>
          </cell>
          <cell r="I486">
            <v>456.42</v>
          </cell>
          <cell r="J486">
            <v>193.58</v>
          </cell>
          <cell r="K486">
            <v>0.02</v>
          </cell>
          <cell r="L486">
            <v>5144.42</v>
          </cell>
          <cell r="M486">
            <v>691.39</v>
          </cell>
          <cell r="O486">
            <v>0.09</v>
          </cell>
          <cell r="S486">
            <v>24.2</v>
          </cell>
          <cell r="U486">
            <v>0.59</v>
          </cell>
          <cell r="AB486">
            <v>0.1</v>
          </cell>
          <cell r="AC486">
            <v>1.67</v>
          </cell>
          <cell r="AD486">
            <v>0.01</v>
          </cell>
          <cell r="AL486">
            <v>0.11</v>
          </cell>
          <cell r="AN486">
            <v>26.81</v>
          </cell>
        </row>
        <row r="487">
          <cell r="F487" t="str">
            <v>CR_GR.CHI.ENEL_IT</v>
          </cell>
          <cell r="G487">
            <v>0.44</v>
          </cell>
          <cell r="H487">
            <v>292.41000000000003</v>
          </cell>
          <cell r="I487">
            <v>418.12</v>
          </cell>
          <cell r="J487">
            <v>154.66</v>
          </cell>
          <cell r="K487">
            <v>0.13</v>
          </cell>
          <cell r="L487">
            <v>4939.0200000000004</v>
          </cell>
          <cell r="M487">
            <v>691.39</v>
          </cell>
          <cell r="N487">
            <v>0.66</v>
          </cell>
          <cell r="O487">
            <v>16.7</v>
          </cell>
          <cell r="P487">
            <v>406.83</v>
          </cell>
          <cell r="Q487">
            <v>-3.95</v>
          </cell>
          <cell r="R487">
            <v>0.02</v>
          </cell>
          <cell r="S487">
            <v>0.88</v>
          </cell>
          <cell r="Y487">
            <v>0.96</v>
          </cell>
          <cell r="Z487">
            <v>8.4600000000000009</v>
          </cell>
          <cell r="AA487">
            <v>0.49</v>
          </cell>
          <cell r="AC487">
            <v>10.77</v>
          </cell>
          <cell r="AD487">
            <v>0.05</v>
          </cell>
          <cell r="AE487">
            <v>0.56000000000000005</v>
          </cell>
          <cell r="AH487">
            <v>6.89</v>
          </cell>
          <cell r="AL487">
            <v>0.69</v>
          </cell>
          <cell r="AN487">
            <v>47.68</v>
          </cell>
        </row>
        <row r="488">
          <cell r="F488" t="str">
            <v>CR_GR.CHI.ENEL_SI</v>
          </cell>
          <cell r="G488">
            <v>0.02</v>
          </cell>
          <cell r="H488">
            <v>7.0000000000000007E-2</v>
          </cell>
          <cell r="I488">
            <v>456.42</v>
          </cell>
          <cell r="J488">
            <v>193.58</v>
          </cell>
          <cell r="K488">
            <v>0.01</v>
          </cell>
          <cell r="L488">
            <v>5144.42</v>
          </cell>
          <cell r="M488">
            <v>5205.75</v>
          </cell>
          <cell r="O488">
            <v>2.2799999999999998</v>
          </cell>
          <cell r="P488">
            <v>11.6</v>
          </cell>
          <cell r="S488">
            <v>0.05</v>
          </cell>
          <cell r="U488">
            <v>0.36</v>
          </cell>
          <cell r="AC488">
            <v>0.7</v>
          </cell>
          <cell r="AL488">
            <v>0.01</v>
          </cell>
          <cell r="AN488">
            <v>3.5</v>
          </cell>
        </row>
        <row r="489">
          <cell r="F489" t="str">
            <v>CR_GR.CHI.ERGA</v>
          </cell>
          <cell r="G489">
            <v>0.2</v>
          </cell>
          <cell r="H489">
            <v>0.33</v>
          </cell>
          <cell r="I489">
            <v>38.299999999999997</v>
          </cell>
          <cell r="J489">
            <v>0</v>
          </cell>
          <cell r="K489">
            <v>0.31</v>
          </cell>
          <cell r="L489">
            <v>205.39</v>
          </cell>
          <cell r="M489">
            <v>5000.3500000000004</v>
          </cell>
          <cell r="N489">
            <v>0.01</v>
          </cell>
          <cell r="O489">
            <v>0.18</v>
          </cell>
          <cell r="Q489">
            <v>0.27</v>
          </cell>
          <cell r="R489">
            <v>0.03</v>
          </cell>
          <cell r="S489">
            <v>4.07</v>
          </cell>
          <cell r="U489">
            <v>2.0099999999999998</v>
          </cell>
          <cell r="Z489">
            <v>2.04</v>
          </cell>
          <cell r="AC489">
            <v>3.45</v>
          </cell>
          <cell r="AD489">
            <v>0.08</v>
          </cell>
          <cell r="AJ489">
            <v>0.03</v>
          </cell>
          <cell r="AL489">
            <v>0.31</v>
          </cell>
          <cell r="AN489">
            <v>13.32</v>
          </cell>
        </row>
        <row r="490">
          <cell r="F490" t="str">
            <v>CR_GR.CHI.EUROGEN</v>
          </cell>
          <cell r="G490">
            <v>0.63</v>
          </cell>
          <cell r="H490">
            <v>0.38</v>
          </cell>
          <cell r="I490">
            <v>456.42</v>
          </cell>
          <cell r="J490">
            <v>193.58</v>
          </cell>
          <cell r="K490">
            <v>0.74</v>
          </cell>
          <cell r="L490">
            <v>5144.42</v>
          </cell>
          <cell r="M490">
            <v>5205.75</v>
          </cell>
          <cell r="O490">
            <v>0.1</v>
          </cell>
          <cell r="P490">
            <v>73.650000000000006</v>
          </cell>
          <cell r="R490">
            <v>0.16</v>
          </cell>
          <cell r="S490">
            <v>3.06</v>
          </cell>
          <cell r="U490">
            <v>1.93</v>
          </cell>
          <cell r="X490">
            <v>0.09</v>
          </cell>
          <cell r="Z490">
            <v>0.11</v>
          </cell>
          <cell r="AA490">
            <v>0.03</v>
          </cell>
          <cell r="AB490">
            <v>96.75</v>
          </cell>
          <cell r="AC490">
            <v>3.34</v>
          </cell>
          <cell r="AD490">
            <v>0.03</v>
          </cell>
          <cell r="AH490">
            <v>1</v>
          </cell>
          <cell r="AL490">
            <v>97.49</v>
          </cell>
          <cell r="AN490">
            <v>279.49</v>
          </cell>
        </row>
        <row r="491">
          <cell r="F491" t="str">
            <v>CR_GR.CHI.FACTOR</v>
          </cell>
          <cell r="G491">
            <v>319.14</v>
          </cell>
          <cell r="H491">
            <v>17.059999999999999</v>
          </cell>
          <cell r="I491">
            <v>135.05000000000001</v>
          </cell>
          <cell r="J491">
            <v>7.64</v>
          </cell>
          <cell r="K491">
            <v>478.89</v>
          </cell>
          <cell r="L491">
            <v>535.26</v>
          </cell>
          <cell r="M491">
            <v>205.39</v>
          </cell>
          <cell r="S491">
            <v>5551.49</v>
          </cell>
          <cell r="U491">
            <v>0.05</v>
          </cell>
          <cell r="AC491">
            <v>0.03</v>
          </cell>
          <cell r="AN491">
            <v>0.08</v>
          </cell>
        </row>
        <row r="492">
          <cell r="F492" t="str">
            <v>CR_GR.CHI.INTERPW</v>
          </cell>
          <cell r="G492">
            <v>0.33</v>
          </cell>
          <cell r="H492">
            <v>0.13</v>
          </cell>
          <cell r="I492">
            <v>0.05</v>
          </cell>
          <cell r="J492">
            <v>456.42</v>
          </cell>
          <cell r="K492">
            <v>0.23</v>
          </cell>
          <cell r="L492">
            <v>0.05</v>
          </cell>
          <cell r="M492">
            <v>5205.75</v>
          </cell>
          <cell r="N492">
            <v>0.03</v>
          </cell>
          <cell r="O492">
            <v>1.44</v>
          </cell>
          <cell r="P492">
            <v>26.76</v>
          </cell>
          <cell r="R492">
            <v>3.11</v>
          </cell>
          <cell r="S492">
            <v>1.63</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CR_GR.CHI.SEI</v>
          </cell>
          <cell r="G493">
            <v>0.56999999999999995</v>
          </cell>
          <cell r="H493">
            <v>0.05</v>
          </cell>
          <cell r="I493">
            <v>134.88999999999999</v>
          </cell>
          <cell r="J493">
            <v>0.8</v>
          </cell>
          <cell r="K493">
            <v>0.43</v>
          </cell>
          <cell r="L493">
            <v>3.96</v>
          </cell>
          <cell r="M493">
            <v>536.19000000000005</v>
          </cell>
          <cell r="N493">
            <v>0.05</v>
          </cell>
          <cell r="O493">
            <v>9.2200000000000006</v>
          </cell>
          <cell r="Q493">
            <v>0.14000000000000001</v>
          </cell>
          <cell r="R493">
            <v>0.06</v>
          </cell>
          <cell r="S493">
            <v>0.52</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CR_GR.CHI.SFERA</v>
          </cell>
          <cell r="G494">
            <v>0.01</v>
          </cell>
          <cell r="H494">
            <v>0.01</v>
          </cell>
          <cell r="I494">
            <v>135.05000000000001</v>
          </cell>
          <cell r="J494">
            <v>7.64</v>
          </cell>
          <cell r="K494">
            <v>0.03</v>
          </cell>
          <cell r="L494">
            <v>535.26</v>
          </cell>
          <cell r="M494">
            <v>0.05</v>
          </cell>
          <cell r="N494">
            <v>6.1</v>
          </cell>
          <cell r="O494">
            <v>0.02</v>
          </cell>
          <cell r="P494">
            <v>0.04</v>
          </cell>
          <cell r="S494">
            <v>0.01</v>
          </cell>
          <cell r="U494">
            <v>0.09</v>
          </cell>
          <cell r="AC494">
            <v>0.67</v>
          </cell>
          <cell r="AL494">
            <v>0.03</v>
          </cell>
          <cell r="AN494">
            <v>0.87</v>
          </cell>
        </row>
        <row r="495">
          <cell r="F495" t="str">
            <v>CR_GR.CHI.SOLE</v>
          </cell>
          <cell r="G495">
            <v>0.12</v>
          </cell>
          <cell r="H495">
            <v>0.11</v>
          </cell>
          <cell r="I495">
            <v>0.4</v>
          </cell>
          <cell r="J495">
            <v>0.01</v>
          </cell>
          <cell r="K495">
            <v>0.05</v>
          </cell>
          <cell r="L495">
            <v>0.53</v>
          </cell>
          <cell r="M495">
            <v>536.23</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CR_GR.CHI.TERNA</v>
          </cell>
          <cell r="G496">
            <v>0.28000000000000003</v>
          </cell>
          <cell r="H496">
            <v>1.26</v>
          </cell>
          <cell r="I496">
            <v>135.05000000000001</v>
          </cell>
          <cell r="J496">
            <v>7.64</v>
          </cell>
          <cell r="K496">
            <v>0.44</v>
          </cell>
          <cell r="L496">
            <v>535.26</v>
          </cell>
          <cell r="M496">
            <v>536.19000000000005</v>
          </cell>
          <cell r="N496">
            <v>0.5</v>
          </cell>
          <cell r="O496">
            <v>4.41</v>
          </cell>
          <cell r="Q496">
            <v>0.02</v>
          </cell>
          <cell r="R496">
            <v>14.13</v>
          </cell>
          <cell r="S496">
            <v>0.62</v>
          </cell>
          <cell r="U496">
            <v>5.68</v>
          </cell>
          <cell r="W496">
            <v>0.05</v>
          </cell>
          <cell r="X496">
            <v>7.0000000000000007E-2</v>
          </cell>
          <cell r="Z496">
            <v>2.36</v>
          </cell>
          <cell r="AC496">
            <v>8.11</v>
          </cell>
          <cell r="AD496">
            <v>0.11</v>
          </cell>
          <cell r="AI496">
            <v>0.01</v>
          </cell>
          <cell r="AL496">
            <v>0.44</v>
          </cell>
          <cell r="AN496">
            <v>37.99</v>
          </cell>
        </row>
        <row r="497">
          <cell r="F497" t="str">
            <v>CR_GR.CHI.VALDIS</v>
          </cell>
          <cell r="G497">
            <v>0.06</v>
          </cell>
          <cell r="H497">
            <v>0.03</v>
          </cell>
          <cell r="I497">
            <v>0.24</v>
          </cell>
          <cell r="J497">
            <v>1.19</v>
          </cell>
          <cell r="K497">
            <v>0.18</v>
          </cell>
          <cell r="L497">
            <v>0.61</v>
          </cell>
          <cell r="M497">
            <v>0.53</v>
          </cell>
          <cell r="N497">
            <v>73.319999999999993</v>
          </cell>
          <cell r="O497">
            <v>5.73</v>
          </cell>
          <cell r="P497">
            <v>9.5399999999999991</v>
          </cell>
          <cell r="S497">
            <v>1596.41</v>
          </cell>
          <cell r="U497">
            <v>0.32</v>
          </cell>
          <cell r="AC497">
            <v>0.39</v>
          </cell>
          <cell r="AN497">
            <v>6.5</v>
          </cell>
        </row>
        <row r="498">
          <cell r="F498" t="str">
            <v>CR_GR.CHI.VALGEN</v>
          </cell>
          <cell r="G498">
            <v>0.08</v>
          </cell>
          <cell r="H498">
            <v>278.02</v>
          </cell>
          <cell r="I498">
            <v>301.73</v>
          </cell>
          <cell r="J498">
            <v>110.79</v>
          </cell>
          <cell r="K498">
            <v>2709.8</v>
          </cell>
          <cell r="L498">
            <v>3035.61</v>
          </cell>
          <cell r="M498">
            <v>536.19000000000005</v>
          </cell>
          <cell r="N498">
            <v>73.319999999999993</v>
          </cell>
          <cell r="O498">
            <v>30.95</v>
          </cell>
          <cell r="P498">
            <v>9.5399999999999991</v>
          </cell>
          <cell r="S498">
            <v>0.97</v>
          </cell>
          <cell r="U498">
            <v>0.4</v>
          </cell>
          <cell r="AC498">
            <v>0.23</v>
          </cell>
          <cell r="AN498">
            <v>1.68</v>
          </cell>
        </row>
        <row r="499">
          <cell r="F499" t="str">
            <v>CR_GR.CHI.WIND</v>
          </cell>
          <cell r="G499">
            <v>0.11</v>
          </cell>
          <cell r="H499">
            <v>0.01</v>
          </cell>
          <cell r="I499">
            <v>0.56000000000000005</v>
          </cell>
          <cell r="J499">
            <v>0.21</v>
          </cell>
          <cell r="K499">
            <v>4.18</v>
          </cell>
          <cell r="L499">
            <v>1.63</v>
          </cell>
          <cell r="M499">
            <v>0.61</v>
          </cell>
          <cell r="N499">
            <v>0.05</v>
          </cell>
          <cell r="O499">
            <v>11.68</v>
          </cell>
          <cell r="P499">
            <v>397.65</v>
          </cell>
          <cell r="Q499">
            <v>0.14000000000000001</v>
          </cell>
          <cell r="R499">
            <v>0.02</v>
          </cell>
          <cell r="S499">
            <v>1.2</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CR_GR.MOV</v>
          </cell>
          <cell r="G500">
            <v>23.88</v>
          </cell>
          <cell r="H500">
            <v>-3.56</v>
          </cell>
          <cell r="I500">
            <v>0.04</v>
          </cell>
          <cell r="J500">
            <v>0</v>
          </cell>
          <cell r="K500">
            <v>-1200.1300000000001</v>
          </cell>
          <cell r="L500">
            <v>1.83</v>
          </cell>
          <cell r="M500">
            <v>-0.15</v>
          </cell>
          <cell r="N500">
            <v>82.51</v>
          </cell>
          <cell r="O500">
            <v>-6.66</v>
          </cell>
          <cell r="P500">
            <v>297.04000000000002</v>
          </cell>
          <cell r="Q500">
            <v>-27.3</v>
          </cell>
          <cell r="R500">
            <v>73.19</v>
          </cell>
          <cell r="S500">
            <v>366.36</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CR_GR.MOV.BIZ_CAPITAL</v>
          </cell>
          <cell r="G501">
            <v>2.4300000000000002</v>
          </cell>
          <cell r="H501">
            <v>0.56999999999999995</v>
          </cell>
          <cell r="I501">
            <v>0.53</v>
          </cell>
          <cell r="J501">
            <v>0.17</v>
          </cell>
          <cell r="K501">
            <v>3.7</v>
          </cell>
          <cell r="L501">
            <v>4.12</v>
          </cell>
          <cell r="M501">
            <v>4.74</v>
          </cell>
          <cell r="N501">
            <v>2054.41</v>
          </cell>
          <cell r="O501">
            <v>638.77</v>
          </cell>
          <cell r="P501">
            <v>191.22</v>
          </cell>
          <cell r="S501">
            <v>16633.759999999998</v>
          </cell>
          <cell r="AC501">
            <v>0.05</v>
          </cell>
          <cell r="AK501">
            <v>0.05</v>
          </cell>
          <cell r="AN501">
            <v>0.1</v>
          </cell>
        </row>
        <row r="502">
          <cell r="F502" t="str">
            <v>CR_GR.MOV.CESAP</v>
          </cell>
          <cell r="G502">
            <v>2.82</v>
          </cell>
          <cell r="H502">
            <v>0.59</v>
          </cell>
          <cell r="I502">
            <v>0.56000000000000005</v>
          </cell>
          <cell r="J502">
            <v>0.21</v>
          </cell>
          <cell r="K502">
            <v>-33.1</v>
          </cell>
          <cell r="L502">
            <v>4.66</v>
          </cell>
          <cell r="M502">
            <v>0.97</v>
          </cell>
          <cell r="N502">
            <v>2157.41</v>
          </cell>
          <cell r="O502">
            <v>-0.24</v>
          </cell>
          <cell r="P502">
            <v>127.53</v>
          </cell>
          <cell r="R502">
            <v>0.01</v>
          </cell>
          <cell r="S502">
            <v>-1.27</v>
          </cell>
          <cell r="U502">
            <v>1.64</v>
          </cell>
          <cell r="X502">
            <v>0.22</v>
          </cell>
          <cell r="Y502">
            <v>0.01</v>
          </cell>
          <cell r="AA502">
            <v>0.02</v>
          </cell>
          <cell r="AC502">
            <v>0.57999999999999996</v>
          </cell>
          <cell r="AD502">
            <v>0.04</v>
          </cell>
          <cell r="AJ502">
            <v>0.02</v>
          </cell>
          <cell r="AL502">
            <v>-33.1</v>
          </cell>
          <cell r="AN502">
            <v>-65.17</v>
          </cell>
        </row>
        <row r="503">
          <cell r="F503" t="str">
            <v>CR_GR.MOV.CESI</v>
          </cell>
          <cell r="G503">
            <v>0.19</v>
          </cell>
          <cell r="H503">
            <v>0.59</v>
          </cell>
          <cell r="I503">
            <v>0.56000000000000005</v>
          </cell>
          <cell r="J503">
            <v>0</v>
          </cell>
          <cell r="K503">
            <v>-0.36</v>
          </cell>
          <cell r="L503">
            <v>4.66</v>
          </cell>
          <cell r="M503">
            <v>4.2</v>
          </cell>
          <cell r="N503">
            <v>73.319999999999993</v>
          </cell>
          <cell r="O503">
            <v>0.03</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CR_GR.MOV.CISE</v>
          </cell>
          <cell r="G504">
            <v>0.27</v>
          </cell>
          <cell r="H504">
            <v>0.04</v>
          </cell>
          <cell r="I504">
            <v>0.02</v>
          </cell>
          <cell r="J504">
            <v>0.03</v>
          </cell>
          <cell r="K504">
            <v>0.36</v>
          </cell>
          <cell r="L504">
            <v>0.43</v>
          </cell>
          <cell r="M504">
            <v>4.74</v>
          </cell>
          <cell r="N504">
            <v>73.319999999999993</v>
          </cell>
          <cell r="O504">
            <v>30.95</v>
          </cell>
          <cell r="P504">
            <v>9.5399999999999991</v>
          </cell>
          <cell r="S504">
            <v>1588.7</v>
          </cell>
          <cell r="X504">
            <v>-0.02</v>
          </cell>
          <cell r="AK504">
            <v>-0.02</v>
          </cell>
          <cell r="AN504">
            <v>-0.04</v>
          </cell>
        </row>
        <row r="505">
          <cell r="F505" t="str">
            <v>CR_GR.MOV.COL_GAS</v>
          </cell>
          <cell r="G505">
            <v>0.01</v>
          </cell>
          <cell r="H505">
            <v>90.76</v>
          </cell>
          <cell r="I505">
            <v>-5.26</v>
          </cell>
          <cell r="J505">
            <v>35.1</v>
          </cell>
          <cell r="K505">
            <v>-0.06</v>
          </cell>
          <cell r="L505">
            <v>34.130000000000003</v>
          </cell>
          <cell r="M505">
            <v>4.74</v>
          </cell>
          <cell r="S505">
            <v>608.01</v>
          </cell>
          <cell r="U505">
            <v>0.06</v>
          </cell>
          <cell r="AC505">
            <v>0.02</v>
          </cell>
          <cell r="AL505">
            <v>-0.06</v>
          </cell>
          <cell r="AN505">
            <v>-0.03</v>
          </cell>
        </row>
        <row r="506">
          <cell r="F506" t="str">
            <v>CR_GR.MOV.CONPH</v>
          </cell>
          <cell r="G506">
            <v>0.26</v>
          </cell>
          <cell r="H506">
            <v>1.77</v>
          </cell>
          <cell r="I506">
            <v>1.19</v>
          </cell>
          <cell r="J506">
            <v>0.95</v>
          </cell>
          <cell r="K506">
            <v>-0.02</v>
          </cell>
          <cell r="L506">
            <v>4.17</v>
          </cell>
          <cell r="M506">
            <v>0.43</v>
          </cell>
          <cell r="S506">
            <v>38.08</v>
          </cell>
          <cell r="U506">
            <v>-0.02</v>
          </cell>
          <cell r="AL506">
            <v>-0.02</v>
          </cell>
          <cell r="AN506">
            <v>-0.06</v>
          </cell>
        </row>
        <row r="507">
          <cell r="F507" t="str">
            <v>CR_GR.MOV.CORPORATE</v>
          </cell>
          <cell r="G507">
            <v>0.11</v>
          </cell>
          <cell r="H507">
            <v>-0.03</v>
          </cell>
          <cell r="I507">
            <v>-73.27</v>
          </cell>
          <cell r="J507">
            <v>-2.97</v>
          </cell>
          <cell r="K507">
            <v>-123.29</v>
          </cell>
          <cell r="L507">
            <v>-148.9</v>
          </cell>
          <cell r="M507">
            <v>34.15</v>
          </cell>
          <cell r="O507">
            <v>-0.51</v>
          </cell>
          <cell r="Q507">
            <v>-0.02</v>
          </cell>
          <cell r="R507">
            <v>-0.01</v>
          </cell>
          <cell r="S507">
            <v>-11.84</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CR_GR.MOV.DALM_TR</v>
          </cell>
          <cell r="G508">
            <v>-136.02000000000001</v>
          </cell>
          <cell r="H508">
            <v>90.76</v>
          </cell>
          <cell r="I508">
            <v>-5.26</v>
          </cell>
          <cell r="J508">
            <v>35.1</v>
          </cell>
          <cell r="K508">
            <v>-0.05</v>
          </cell>
          <cell r="L508">
            <v>34.130000000000003</v>
          </cell>
          <cell r="M508">
            <v>4.17</v>
          </cell>
          <cell r="Q508">
            <v>0.01</v>
          </cell>
          <cell r="S508">
            <v>301.45999999999998</v>
          </cell>
          <cell r="AC508">
            <v>0.88</v>
          </cell>
          <cell r="AH508">
            <v>0.01</v>
          </cell>
          <cell r="AL508">
            <v>-0.05</v>
          </cell>
          <cell r="AN508">
            <v>0.8</v>
          </cell>
        </row>
        <row r="509">
          <cell r="F509" t="str">
            <v>CR_GR.MOV.EL_AMBIE</v>
          </cell>
          <cell r="G509">
            <v>74.739999999999995</v>
          </cell>
          <cell r="H509">
            <v>0.02</v>
          </cell>
          <cell r="I509">
            <v>66.739999999999995</v>
          </cell>
          <cell r="J509">
            <v>36.65</v>
          </cell>
          <cell r="K509">
            <v>-0.06</v>
          </cell>
          <cell r="L509">
            <v>178.15</v>
          </cell>
          <cell r="M509">
            <v>-148.88</v>
          </cell>
          <cell r="S509">
            <v>0.03</v>
          </cell>
          <cell r="AC509">
            <v>0.01</v>
          </cell>
          <cell r="AL509">
            <v>-0.06</v>
          </cell>
          <cell r="AN509">
            <v>-0.08</v>
          </cell>
        </row>
        <row r="510">
          <cell r="F510" t="str">
            <v>CR_GR.MOV.EL_GEN</v>
          </cell>
          <cell r="G510">
            <v>0.51</v>
          </cell>
          <cell r="H510">
            <v>0</v>
          </cell>
          <cell r="I510">
            <v>-5.26</v>
          </cell>
          <cell r="J510">
            <v>35.1</v>
          </cell>
          <cell r="K510">
            <v>-136.52000000000001</v>
          </cell>
          <cell r="L510">
            <v>34.130000000000003</v>
          </cell>
          <cell r="M510">
            <v>34.15</v>
          </cell>
          <cell r="O510">
            <v>0.01</v>
          </cell>
          <cell r="P510">
            <v>39.979999999999997</v>
          </cell>
          <cell r="Q510">
            <v>-0.38</v>
          </cell>
          <cell r="R510">
            <v>0.59</v>
          </cell>
          <cell r="S510">
            <v>0.02</v>
          </cell>
          <cell r="U510">
            <v>1.04</v>
          </cell>
          <cell r="X510">
            <v>0</v>
          </cell>
          <cell r="Y510">
            <v>0.09</v>
          </cell>
          <cell r="Z510">
            <v>0</v>
          </cell>
          <cell r="AB510">
            <v>133.80000000000001</v>
          </cell>
          <cell r="AC510">
            <v>0.76</v>
          </cell>
          <cell r="AH510">
            <v>0</v>
          </cell>
          <cell r="AL510">
            <v>-2.72</v>
          </cell>
          <cell r="AN510">
            <v>37.18</v>
          </cell>
        </row>
        <row r="511">
          <cell r="F511" t="str">
            <v>CR_GR.MOV.EN_DISTR</v>
          </cell>
          <cell r="G511">
            <v>13.82</v>
          </cell>
          <cell r="H511">
            <v>-2.73</v>
          </cell>
          <cell r="I511">
            <v>-0.09</v>
          </cell>
          <cell r="J511">
            <v>0</v>
          </cell>
          <cell r="K511">
            <v>-231.15</v>
          </cell>
          <cell r="L511">
            <v>0.28000000000000003</v>
          </cell>
          <cell r="M511">
            <v>178.15</v>
          </cell>
          <cell r="N511">
            <v>72.19</v>
          </cell>
          <cell r="O511">
            <v>1725.17</v>
          </cell>
          <cell r="P511">
            <v>407.19</v>
          </cell>
          <cell r="Q511">
            <v>-0.13</v>
          </cell>
          <cell r="S511">
            <v>387.85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CR_GR.MOV.EN_FTL</v>
          </cell>
          <cell r="G512">
            <v>0.04</v>
          </cell>
          <cell r="H512">
            <v>119.49</v>
          </cell>
          <cell r="I512">
            <v>124.34</v>
          </cell>
          <cell r="J512">
            <v>44</v>
          </cell>
          <cell r="K512">
            <v>-67.42</v>
          </cell>
          <cell r="L512">
            <v>1983.42</v>
          </cell>
          <cell r="M512">
            <v>34.15</v>
          </cell>
          <cell r="N512">
            <v>10.19</v>
          </cell>
          <cell r="O512">
            <v>-0.02</v>
          </cell>
          <cell r="S512">
            <v>-0.48</v>
          </cell>
          <cell r="U512">
            <v>-0.64</v>
          </cell>
          <cell r="AB512">
            <v>83.66</v>
          </cell>
          <cell r="AC512">
            <v>0.05</v>
          </cell>
          <cell r="AD512">
            <v>0.01</v>
          </cell>
          <cell r="AL512">
            <v>16.239999999999998</v>
          </cell>
          <cell r="AN512">
            <v>41.63</v>
          </cell>
        </row>
        <row r="513">
          <cell r="F513" t="str">
            <v>CR_GR.MOV.EN_HYDRO</v>
          </cell>
          <cell r="G513">
            <v>0.12</v>
          </cell>
          <cell r="H513">
            <v>2.5099999999999998</v>
          </cell>
          <cell r="I513">
            <v>2.87</v>
          </cell>
          <cell r="J513">
            <v>1.39</v>
          </cell>
          <cell r="K513">
            <v>-0.85</v>
          </cell>
          <cell r="L513">
            <v>26.27</v>
          </cell>
          <cell r="M513">
            <v>-0.72</v>
          </cell>
          <cell r="R513">
            <v>-0.01</v>
          </cell>
          <cell r="S513">
            <v>0.01</v>
          </cell>
          <cell r="U513">
            <v>0.2</v>
          </cell>
          <cell r="Z513">
            <v>-0.23</v>
          </cell>
          <cell r="AC513">
            <v>0.51</v>
          </cell>
          <cell r="AD513">
            <v>0.02</v>
          </cell>
          <cell r="AH513">
            <v>0.02</v>
          </cell>
          <cell r="AL513">
            <v>-0.85</v>
          </cell>
          <cell r="AN513">
            <v>-1.06</v>
          </cell>
        </row>
        <row r="514">
          <cell r="F514" t="str">
            <v>CR_GR.MOV.EN_POWER</v>
          </cell>
          <cell r="G514">
            <v>0.46</v>
          </cell>
          <cell r="H514">
            <v>-0.37</v>
          </cell>
          <cell r="I514">
            <v>188.21</v>
          </cell>
          <cell r="J514">
            <v>79.260000000000005</v>
          </cell>
          <cell r="K514">
            <v>-0.4</v>
          </cell>
          <cell r="L514">
            <v>2069.75</v>
          </cell>
          <cell r="M514">
            <v>-0.15</v>
          </cell>
          <cell r="O514">
            <v>0.03</v>
          </cell>
          <cell r="Q514">
            <v>0.37</v>
          </cell>
          <cell r="S514">
            <v>-0.01</v>
          </cell>
          <cell r="U514">
            <v>-0.04</v>
          </cell>
          <cell r="W514">
            <v>0.02</v>
          </cell>
          <cell r="X514">
            <v>0</v>
          </cell>
          <cell r="Y514">
            <v>0.01</v>
          </cell>
          <cell r="Z514">
            <v>-11.93</v>
          </cell>
          <cell r="AC514">
            <v>2.6</v>
          </cell>
          <cell r="AD514">
            <v>-0.02</v>
          </cell>
          <cell r="AH514">
            <v>0</v>
          </cell>
          <cell r="AL514">
            <v>-0.4</v>
          </cell>
          <cell r="AN514">
            <v>-9.83</v>
          </cell>
        </row>
        <row r="515">
          <cell r="F515" t="str">
            <v>CR_GR.MOV.EN_PROD</v>
          </cell>
          <cell r="G515">
            <v>5.77</v>
          </cell>
          <cell r="H515">
            <v>-0.18</v>
          </cell>
          <cell r="I515">
            <v>124.34</v>
          </cell>
          <cell r="J515">
            <v>44</v>
          </cell>
          <cell r="K515">
            <v>-583.30999999999995</v>
          </cell>
          <cell r="L515">
            <v>0.01</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CR_GR.MOV.EN_TRADE</v>
          </cell>
          <cell r="G516">
            <v>0.02</v>
          </cell>
          <cell r="H516">
            <v>-0.02</v>
          </cell>
          <cell r="I516">
            <v>-66.739999999999995</v>
          </cell>
          <cell r="J516">
            <v>-36.65</v>
          </cell>
          <cell r="K516">
            <v>-1.22</v>
          </cell>
          <cell r="L516">
            <v>-112.61</v>
          </cell>
          <cell r="M516">
            <v>2081.39</v>
          </cell>
          <cell r="O516">
            <v>-7.0000000000000007E-2</v>
          </cell>
          <cell r="S516">
            <v>-22.89</v>
          </cell>
          <cell r="U516">
            <v>0.1</v>
          </cell>
          <cell r="X516">
            <v>-5.68</v>
          </cell>
          <cell r="AB516">
            <v>0.1</v>
          </cell>
          <cell r="AC516">
            <v>0.15</v>
          </cell>
          <cell r="AD516">
            <v>0.01</v>
          </cell>
          <cell r="AL516">
            <v>-1.1200000000000001</v>
          </cell>
          <cell r="AN516">
            <v>-30.62</v>
          </cell>
        </row>
        <row r="517">
          <cell r="F517" t="str">
            <v>CR_GR.MOV.ENEL_IT</v>
          </cell>
          <cell r="G517">
            <v>0.44</v>
          </cell>
          <cell r="H517">
            <v>119.49</v>
          </cell>
          <cell r="I517">
            <v>124.34</v>
          </cell>
          <cell r="J517">
            <v>44</v>
          </cell>
          <cell r="K517">
            <v>-1.44</v>
          </cell>
          <cell r="L517">
            <v>1983.42</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CR_GR.MOV.ENEL_SI</v>
          </cell>
          <cell r="G518">
            <v>0.02</v>
          </cell>
          <cell r="H518">
            <v>0.02</v>
          </cell>
          <cell r="I518">
            <v>119.08</v>
          </cell>
          <cell r="J518">
            <v>79.099999999999994</v>
          </cell>
          <cell r="K518">
            <v>-0.11</v>
          </cell>
          <cell r="L518">
            <v>2017.54</v>
          </cell>
          <cell r="M518">
            <v>-112.61</v>
          </cell>
          <cell r="O518">
            <v>0.23</v>
          </cell>
          <cell r="S518">
            <v>0.05</v>
          </cell>
          <cell r="U518">
            <v>0.14000000000000001</v>
          </cell>
          <cell r="AC518">
            <v>0.08</v>
          </cell>
          <cell r="AL518">
            <v>-0.11</v>
          </cell>
          <cell r="AN518">
            <v>0.32</v>
          </cell>
        </row>
        <row r="519">
          <cell r="F519" t="str">
            <v>CR_GR.MOV.ERGA</v>
          </cell>
          <cell r="G519">
            <v>0.2</v>
          </cell>
          <cell r="H519">
            <v>-0.11</v>
          </cell>
          <cell r="I519">
            <v>4.0599999999999996</v>
          </cell>
          <cell r="J519">
            <v>0</v>
          </cell>
          <cell r="K519">
            <v>-1.58</v>
          </cell>
          <cell r="L519">
            <v>30.44</v>
          </cell>
          <cell r="M519">
            <v>1995.13</v>
          </cell>
          <cell r="N519">
            <v>-0.02</v>
          </cell>
          <cell r="O519">
            <v>-2.42</v>
          </cell>
          <cell r="Q519">
            <v>0.04</v>
          </cell>
          <cell r="R519">
            <v>-0.01</v>
          </cell>
          <cell r="S519">
            <v>-0.65</v>
          </cell>
          <cell r="U519">
            <v>-0.25</v>
          </cell>
          <cell r="Y519">
            <v>-0.02</v>
          </cell>
          <cell r="Z519">
            <v>-0.57999999999999996</v>
          </cell>
          <cell r="AC519">
            <v>0.49</v>
          </cell>
          <cell r="AD519">
            <v>0.08</v>
          </cell>
          <cell r="AJ519">
            <v>0</v>
          </cell>
          <cell r="AL519">
            <v>-1.58</v>
          </cell>
          <cell r="AN519">
            <v>-6.41</v>
          </cell>
        </row>
        <row r="520">
          <cell r="F520" t="str">
            <v>CR_GR.MOV.EUROGEN</v>
          </cell>
          <cell r="G520">
            <v>0.63</v>
          </cell>
          <cell r="H520">
            <v>-0.06</v>
          </cell>
          <cell r="I520">
            <v>114.94</v>
          </cell>
          <cell r="J520">
            <v>76.290000000000006</v>
          </cell>
          <cell r="K520">
            <v>-92.4</v>
          </cell>
          <cell r="L520">
            <v>1920.86</v>
          </cell>
          <cell r="M520">
            <v>2029.27</v>
          </cell>
          <cell r="N520">
            <v>-0.01</v>
          </cell>
          <cell r="O520">
            <v>-1.97</v>
          </cell>
          <cell r="P520">
            <v>4.18</v>
          </cell>
          <cell r="Q520">
            <v>-0.9</v>
          </cell>
          <cell r="R520">
            <v>0.03</v>
          </cell>
          <cell r="S520">
            <v>0.16</v>
          </cell>
          <cell r="U520">
            <v>-0.39</v>
          </cell>
          <cell r="X520">
            <v>-0.02</v>
          </cell>
          <cell r="Z520">
            <v>0.02</v>
          </cell>
          <cell r="AB520">
            <v>96.75</v>
          </cell>
          <cell r="AC520">
            <v>-0.34</v>
          </cell>
          <cell r="AD520">
            <v>0.03</v>
          </cell>
          <cell r="AH520">
            <v>-0.02</v>
          </cell>
          <cell r="AL520">
            <v>4.3499999999999996</v>
          </cell>
          <cell r="AN520">
            <v>10.039999999999999</v>
          </cell>
        </row>
        <row r="521">
          <cell r="F521" t="str">
            <v>CR_GR.MOV.FACTOR</v>
          </cell>
          <cell r="G521">
            <v>1374.53</v>
          </cell>
          <cell r="H521">
            <v>210.24</v>
          </cell>
          <cell r="I521">
            <v>119.08</v>
          </cell>
          <cell r="J521">
            <v>79.099999999999994</v>
          </cell>
          <cell r="K521">
            <v>-0.1</v>
          </cell>
          <cell r="L521">
            <v>2017.54</v>
          </cell>
          <cell r="M521">
            <v>30.52</v>
          </cell>
          <cell r="S521">
            <v>4168.57</v>
          </cell>
          <cell r="U521">
            <v>0.02</v>
          </cell>
          <cell r="AL521">
            <v>-0.1</v>
          </cell>
          <cell r="AN521">
            <v>-0.18</v>
          </cell>
        </row>
        <row r="522">
          <cell r="F522" t="str">
            <v>CR_GR.MOV.INTERPW</v>
          </cell>
          <cell r="G522">
            <v>0.33</v>
          </cell>
          <cell r="H522">
            <v>0.09</v>
          </cell>
          <cell r="I522">
            <v>65.53</v>
          </cell>
          <cell r="J522">
            <v>114.94</v>
          </cell>
          <cell r="K522">
            <v>-15.21</v>
          </cell>
          <cell r="L522">
            <v>65.53</v>
          </cell>
          <cell r="M522">
            <v>1932.51</v>
          </cell>
          <cell r="N522">
            <v>-0.01</v>
          </cell>
          <cell r="O522">
            <v>0.01</v>
          </cell>
          <cell r="P522">
            <v>3.74</v>
          </cell>
          <cell r="R522">
            <v>-3.17</v>
          </cell>
          <cell r="S522">
            <v>7.0000000000000007E-2</v>
          </cell>
          <cell r="U522">
            <v>-0.13</v>
          </cell>
          <cell r="X522">
            <v>0</v>
          </cell>
          <cell r="Y522">
            <v>-0.31</v>
          </cell>
          <cell r="Z522">
            <v>0.01</v>
          </cell>
          <cell r="AB522">
            <v>25.83</v>
          </cell>
          <cell r="AC522">
            <v>0.11</v>
          </cell>
          <cell r="AD522">
            <v>0.02</v>
          </cell>
          <cell r="AH522">
            <v>-0.13</v>
          </cell>
          <cell r="AL522">
            <v>10.61</v>
          </cell>
          <cell r="AN522">
            <v>21.86</v>
          </cell>
        </row>
        <row r="523">
          <cell r="F523" t="str">
            <v>CR_GR.MOV.P</v>
          </cell>
          <cell r="G523">
            <v>1374.53</v>
          </cell>
          <cell r="H523">
            <v>210.24</v>
          </cell>
          <cell r="I523">
            <v>119.08</v>
          </cell>
          <cell r="J523">
            <v>79.099999999999994</v>
          </cell>
          <cell r="K523">
            <v>1782.95</v>
          </cell>
          <cell r="L523">
            <v>2017.54</v>
          </cell>
          <cell r="M523">
            <v>2029.27</v>
          </cell>
          <cell r="N523">
            <v>-0.03</v>
          </cell>
          <cell r="S523">
            <v>14.27</v>
          </cell>
          <cell r="Y523">
            <v>-0.25</v>
          </cell>
          <cell r="AN523">
            <v>13.99</v>
          </cell>
        </row>
        <row r="524">
          <cell r="F524" t="str">
            <v>CR_GR.MOV.SEI</v>
          </cell>
          <cell r="G524">
            <v>0.56999999999999995</v>
          </cell>
          <cell r="H524">
            <v>0.02</v>
          </cell>
          <cell r="I524">
            <v>-0.09</v>
          </cell>
          <cell r="J524">
            <v>0</v>
          </cell>
          <cell r="K524">
            <v>-27.78</v>
          </cell>
          <cell r="L524">
            <v>-0.02</v>
          </cell>
          <cell r="M524">
            <v>65.53</v>
          </cell>
          <cell r="N524">
            <v>-0.02</v>
          </cell>
          <cell r="O524">
            <v>-1.8</v>
          </cell>
          <cell r="Q524">
            <v>17.559999999999999</v>
          </cell>
          <cell r="S524">
            <v>-0.46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CR_GR.MOV.SFERA</v>
          </cell>
          <cell r="G525">
            <v>0.01</v>
          </cell>
          <cell r="H525">
            <v>0.01</v>
          </cell>
          <cell r="I525">
            <v>119.08</v>
          </cell>
          <cell r="J525">
            <v>79.099999999999994</v>
          </cell>
          <cell r="K525">
            <v>-0.85</v>
          </cell>
          <cell r="L525">
            <v>2017.54</v>
          </cell>
          <cell r="M525">
            <v>2029.27</v>
          </cell>
          <cell r="O525">
            <v>0.01</v>
          </cell>
          <cell r="S525">
            <v>1141.6099999999999</v>
          </cell>
          <cell r="U525">
            <v>0.03</v>
          </cell>
          <cell r="AC525">
            <v>-0.12</v>
          </cell>
          <cell r="AL525">
            <v>-0.85</v>
          </cell>
          <cell r="AN525">
            <v>-1.76</v>
          </cell>
        </row>
        <row r="526">
          <cell r="F526" t="str">
            <v>CR_GR.MOV.SIN</v>
          </cell>
          <cell r="G526">
            <v>83.87</v>
          </cell>
          <cell r="H526">
            <v>3.65</v>
          </cell>
          <cell r="I526">
            <v>3.65</v>
          </cell>
          <cell r="J526">
            <v>-0.09</v>
          </cell>
          <cell r="K526">
            <v>87.52</v>
          </cell>
          <cell r="L526">
            <v>87.52</v>
          </cell>
          <cell r="M526">
            <v>-0.72</v>
          </cell>
          <cell r="N526">
            <v>629.91</v>
          </cell>
          <cell r="O526">
            <v>104.05</v>
          </cell>
          <cell r="P526">
            <v>413.94</v>
          </cell>
          <cell r="Q526">
            <v>0.02</v>
          </cell>
          <cell r="S526">
            <v>10348.67</v>
          </cell>
          <cell r="AK526">
            <v>0.02</v>
          </cell>
          <cell r="AN526">
            <v>0.04</v>
          </cell>
        </row>
        <row r="527">
          <cell r="F527" t="str">
            <v>CR_GR.MOV.SIS</v>
          </cell>
          <cell r="G527">
            <v>0.77</v>
          </cell>
          <cell r="H527">
            <v>0.04</v>
          </cell>
          <cell r="I527">
            <v>0.04</v>
          </cell>
          <cell r="J527">
            <v>119.08</v>
          </cell>
          <cell r="K527">
            <v>0.81</v>
          </cell>
          <cell r="L527">
            <v>0.81</v>
          </cell>
          <cell r="M527">
            <v>2029.27</v>
          </cell>
          <cell r="N527">
            <v>5457.57</v>
          </cell>
          <cell r="O527">
            <v>1897.14</v>
          </cell>
          <cell r="P527">
            <v>413.94</v>
          </cell>
          <cell r="Q527">
            <v>142.13</v>
          </cell>
          <cell r="S527">
            <v>46640.05</v>
          </cell>
          <cell r="AC527">
            <v>-0.12</v>
          </cell>
          <cell r="AN527">
            <v>-0.12</v>
          </cell>
        </row>
        <row r="528">
          <cell r="F528" t="str">
            <v>CR_GR.MOV.SOLE</v>
          </cell>
          <cell r="G528">
            <v>0.12</v>
          </cell>
          <cell r="H528">
            <v>0.04</v>
          </cell>
          <cell r="I528">
            <v>0.04</v>
          </cell>
          <cell r="K528">
            <v>-0.84</v>
          </cell>
          <cell r="L528">
            <v>0.04</v>
          </cell>
          <cell r="M528">
            <v>87.52</v>
          </cell>
          <cell r="N528">
            <v>1928.55</v>
          </cell>
          <cell r="O528">
            <v>0.46</v>
          </cell>
          <cell r="Q528">
            <v>0.01</v>
          </cell>
          <cell r="S528">
            <v>22501.63</v>
          </cell>
          <cell r="U528">
            <v>0.37</v>
          </cell>
          <cell r="Z528">
            <v>2.48</v>
          </cell>
          <cell r="AC528">
            <v>0.26</v>
          </cell>
          <cell r="AD528">
            <v>0.01</v>
          </cell>
          <cell r="AI528">
            <v>0.14000000000000001</v>
          </cell>
          <cell r="AL528">
            <v>-0.84</v>
          </cell>
          <cell r="AN528">
            <v>2.17</v>
          </cell>
        </row>
        <row r="529">
          <cell r="F529" t="str">
            <v>CR_GR.MOV.T</v>
          </cell>
          <cell r="G529">
            <v>0.77</v>
          </cell>
          <cell r="H529">
            <v>0.77</v>
          </cell>
          <cell r="I529">
            <v>0.04</v>
          </cell>
          <cell r="J529">
            <v>79.95</v>
          </cell>
          <cell r="K529">
            <v>0.77</v>
          </cell>
          <cell r="L529">
            <v>0.77</v>
          </cell>
          <cell r="M529">
            <v>0.81</v>
          </cell>
          <cell r="N529">
            <v>0.22</v>
          </cell>
          <cell r="O529">
            <v>1104.72</v>
          </cell>
          <cell r="S529">
            <v>7917.8</v>
          </cell>
          <cell r="X529">
            <v>-43.29</v>
          </cell>
          <cell r="Y529">
            <v>1.55</v>
          </cell>
          <cell r="AA529">
            <v>0.65</v>
          </cell>
          <cell r="AN529">
            <v>-40.869999999999997</v>
          </cell>
        </row>
        <row r="530">
          <cell r="F530" t="str">
            <v>CR_GR.MOV.TERNA</v>
          </cell>
          <cell r="G530">
            <v>0.28000000000000003</v>
          </cell>
          <cell r="H530">
            <v>-0.19</v>
          </cell>
          <cell r="I530">
            <v>3.66</v>
          </cell>
          <cell r="J530">
            <v>-0.12</v>
          </cell>
          <cell r="K530">
            <v>-3.87</v>
          </cell>
          <cell r="L530">
            <v>87.68</v>
          </cell>
          <cell r="M530">
            <v>0.04</v>
          </cell>
          <cell r="N530">
            <v>-0.01</v>
          </cell>
          <cell r="O530">
            <v>-4.76</v>
          </cell>
          <cell r="Q530">
            <v>-0.01</v>
          </cell>
          <cell r="R530">
            <v>-7.74</v>
          </cell>
          <cell r="S530">
            <v>0.14000000000000001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CR_GR.MOV.VALDIS</v>
          </cell>
          <cell r="G531">
            <v>0.06</v>
          </cell>
          <cell r="H531">
            <v>3.66</v>
          </cell>
          <cell r="I531">
            <v>3.66</v>
          </cell>
          <cell r="J531">
            <v>79.95</v>
          </cell>
          <cell r="K531">
            <v>-0.01</v>
          </cell>
          <cell r="L531">
            <v>3.66</v>
          </cell>
          <cell r="M531">
            <v>0.77</v>
          </cell>
          <cell r="N531">
            <v>1539.19</v>
          </cell>
          <cell r="O531">
            <v>3.86</v>
          </cell>
          <cell r="S531">
            <v>12409.93</v>
          </cell>
          <cell r="U531">
            <v>0.21</v>
          </cell>
          <cell r="AC531">
            <v>0.26</v>
          </cell>
          <cell r="AL531">
            <v>-0.01</v>
          </cell>
          <cell r="AN531">
            <v>4.37</v>
          </cell>
        </row>
        <row r="532">
          <cell r="F532" t="str">
            <v>CR_GR.MOV.VALGEN</v>
          </cell>
          <cell r="G532">
            <v>0.08</v>
          </cell>
          <cell r="H532">
            <v>84.02</v>
          </cell>
          <cell r="I532">
            <v>3.66</v>
          </cell>
          <cell r="K532">
            <v>-0.02</v>
          </cell>
          <cell r="L532">
            <v>84.02</v>
          </cell>
          <cell r="M532">
            <v>87.68</v>
          </cell>
          <cell r="S532">
            <v>0.97</v>
          </cell>
          <cell r="U532">
            <v>0.4</v>
          </cell>
          <cell r="X532">
            <v>-0.1</v>
          </cell>
          <cell r="AC532">
            <v>0.15</v>
          </cell>
          <cell r="AL532">
            <v>-0.02</v>
          </cell>
          <cell r="AN532">
            <v>1.46</v>
          </cell>
        </row>
        <row r="533">
          <cell r="F533" t="str">
            <v>CR_GR.MOV.WIND</v>
          </cell>
          <cell r="G533">
            <v>0.11</v>
          </cell>
          <cell r="H533">
            <v>-0.01</v>
          </cell>
          <cell r="I533">
            <v>3.65</v>
          </cell>
          <cell r="K533">
            <v>-1.41</v>
          </cell>
          <cell r="L533">
            <v>1.56</v>
          </cell>
          <cell r="M533">
            <v>3.66</v>
          </cell>
          <cell r="N533">
            <v>0.01</v>
          </cell>
          <cell r="O533">
            <v>1.17</v>
          </cell>
          <cell r="R533">
            <v>0.01</v>
          </cell>
          <cell r="S533">
            <v>0.38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CR_GR.STO</v>
          </cell>
          <cell r="G534">
            <v>23.88</v>
          </cell>
          <cell r="H534">
            <v>24.02</v>
          </cell>
          <cell r="I534">
            <v>3.65</v>
          </cell>
          <cell r="J534">
            <v>1.25</v>
          </cell>
          <cell r="K534">
            <v>16.73</v>
          </cell>
          <cell r="L534">
            <v>5.87</v>
          </cell>
          <cell r="M534">
            <v>0.14000000000000001</v>
          </cell>
          <cell r="N534">
            <v>121.67</v>
          </cell>
          <cell r="O534">
            <v>94.51</v>
          </cell>
          <cell r="P534">
            <v>617.32000000000005</v>
          </cell>
          <cell r="Q534">
            <v>12.5</v>
          </cell>
          <cell r="R534">
            <v>244.34</v>
          </cell>
          <cell r="S534">
            <v>907.56</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CR_TZ</v>
          </cell>
          <cell r="G535">
            <v>0.95</v>
          </cell>
          <cell r="H535">
            <v>17.010000000000002</v>
          </cell>
          <cell r="I535">
            <v>26.64</v>
          </cell>
          <cell r="J535">
            <v>1.1599999999999999</v>
          </cell>
          <cell r="K535">
            <v>4.3899999999999997</v>
          </cell>
          <cell r="L535">
            <v>2.92</v>
          </cell>
          <cell r="M535">
            <v>87.52</v>
          </cell>
          <cell r="N535">
            <v>9.67</v>
          </cell>
          <cell r="O535">
            <v>3432.05</v>
          </cell>
          <cell r="P535">
            <v>26.33</v>
          </cell>
          <cell r="Q535">
            <v>9.59</v>
          </cell>
          <cell r="R535">
            <v>54.82</v>
          </cell>
          <cell r="S535">
            <v>85.58</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CR_TZ.APE</v>
          </cell>
          <cell r="G536">
            <v>83.87</v>
          </cell>
          <cell r="H536">
            <v>19.54</v>
          </cell>
          <cell r="I536">
            <v>20.92</v>
          </cell>
          <cell r="J536">
            <v>1.0900000000000001</v>
          </cell>
          <cell r="K536">
            <v>40.39</v>
          </cell>
          <cell r="L536">
            <v>2.69</v>
          </cell>
          <cell r="M536">
            <v>0.01</v>
          </cell>
          <cell r="N536">
            <v>3.41</v>
          </cell>
          <cell r="O536">
            <v>3065.28</v>
          </cell>
          <cell r="P536">
            <v>38.56</v>
          </cell>
          <cell r="Q536">
            <v>11.89</v>
          </cell>
          <cell r="R536">
            <v>43.45</v>
          </cell>
          <cell r="S536">
            <v>59.1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CR_TZ.CHI</v>
          </cell>
          <cell r="G537">
            <v>0.95</v>
          </cell>
          <cell r="H537">
            <v>17.010000000000002</v>
          </cell>
          <cell r="I537">
            <v>26.64</v>
          </cell>
          <cell r="J537">
            <v>1.1599999999999999</v>
          </cell>
          <cell r="K537">
            <v>4.3899999999999997</v>
          </cell>
          <cell r="L537">
            <v>2.92</v>
          </cell>
          <cell r="M537">
            <v>83.87</v>
          </cell>
          <cell r="N537">
            <v>9.67</v>
          </cell>
          <cell r="O537">
            <v>3432.05</v>
          </cell>
          <cell r="P537">
            <v>26.33</v>
          </cell>
          <cell r="Q537">
            <v>9.59</v>
          </cell>
          <cell r="R537">
            <v>54.82</v>
          </cell>
          <cell r="S537">
            <v>85.58</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CR_TZ.MOV</v>
          </cell>
          <cell r="G538">
            <v>0.95</v>
          </cell>
          <cell r="H538">
            <v>-2.52</v>
          </cell>
          <cell r="I538">
            <v>5.72</v>
          </cell>
          <cell r="J538">
            <v>7.0000000000000007E-2</v>
          </cell>
          <cell r="K538">
            <v>-36</v>
          </cell>
          <cell r="L538">
            <v>0.23</v>
          </cell>
          <cell r="M538">
            <v>-0.01</v>
          </cell>
          <cell r="N538">
            <v>6.26</v>
          </cell>
          <cell r="O538">
            <v>366.77</v>
          </cell>
          <cell r="P538">
            <v>-12.23</v>
          </cell>
          <cell r="Q538">
            <v>-2.31</v>
          </cell>
          <cell r="R538">
            <v>11.37</v>
          </cell>
          <cell r="S538">
            <v>26.48</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CR_TZ.STO</v>
          </cell>
          <cell r="G539">
            <v>0.95</v>
          </cell>
          <cell r="H539">
            <v>17.010000000000002</v>
          </cell>
          <cell r="I539">
            <v>26.64</v>
          </cell>
          <cell r="J539">
            <v>1.1599999999999999</v>
          </cell>
          <cell r="K539">
            <v>4.3899999999999997</v>
          </cell>
          <cell r="L539">
            <v>2.92</v>
          </cell>
          <cell r="M539">
            <v>0.97</v>
          </cell>
          <cell r="N539">
            <v>9.67</v>
          </cell>
          <cell r="O539">
            <v>3432.05</v>
          </cell>
          <cell r="P539">
            <v>26.33</v>
          </cell>
          <cell r="Q539">
            <v>9.59</v>
          </cell>
          <cell r="R539">
            <v>54.82</v>
          </cell>
          <cell r="S539">
            <v>85.58</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CRCCSE_EB</v>
          </cell>
          <cell r="G540">
            <v>83.87</v>
          </cell>
          <cell r="H540">
            <v>3.65</v>
          </cell>
          <cell r="I540">
            <v>3.65</v>
          </cell>
          <cell r="K540">
            <v>87.52</v>
          </cell>
          <cell r="L540">
            <v>87.52</v>
          </cell>
          <cell r="M540">
            <v>0.05</v>
          </cell>
          <cell r="N540">
            <v>195.07</v>
          </cell>
          <cell r="O540">
            <v>-2263.94</v>
          </cell>
          <cell r="S540">
            <v>1166.77</v>
          </cell>
          <cell r="X540">
            <v>185.21</v>
          </cell>
          <cell r="Y540">
            <v>150.13</v>
          </cell>
          <cell r="AA540">
            <v>64.92</v>
          </cell>
          <cell r="AG540">
            <v>1280.83</v>
          </cell>
          <cell r="AI540">
            <v>-2.1</v>
          </cell>
          <cell r="AJ540">
            <v>1.4</v>
          </cell>
          <cell r="AK540">
            <v>778.3</v>
          </cell>
          <cell r="AL540">
            <v>1280.83</v>
          </cell>
          <cell r="AN540">
            <v>2837.42</v>
          </cell>
        </row>
        <row r="541">
          <cell r="F541" t="str">
            <v>CRCOMTOT_EB</v>
          </cell>
          <cell r="G541">
            <v>24.8</v>
          </cell>
          <cell r="H541">
            <v>39.96</v>
          </cell>
          <cell r="I541">
            <v>26.16</v>
          </cell>
          <cell r="J541">
            <v>2.3199999999999998</v>
          </cell>
          <cell r="K541">
            <v>14.4</v>
          </cell>
          <cell r="L541">
            <v>8.75</v>
          </cell>
          <cell r="M541">
            <v>0.14000000000000001</v>
          </cell>
          <cell r="N541">
            <v>131.34</v>
          </cell>
          <cell r="O541">
            <v>3342.46</v>
          </cell>
          <cell r="P541">
            <v>643.45000000000005</v>
          </cell>
          <cell r="Q541">
            <v>21.05</v>
          </cell>
          <cell r="R541">
            <v>296.39999999999998</v>
          </cell>
          <cell r="S541">
            <v>979.89</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CRIP_FPE</v>
          </cell>
          <cell r="G542">
            <v>84.02</v>
          </cell>
          <cell r="H542">
            <v>7.0000000000000007E-2</v>
          </cell>
          <cell r="I542">
            <v>3.66</v>
          </cell>
          <cell r="K542">
            <v>0.2</v>
          </cell>
          <cell r="L542">
            <v>87.68</v>
          </cell>
          <cell r="M542">
            <v>87.52</v>
          </cell>
          <cell r="N542">
            <v>0.4</v>
          </cell>
          <cell r="O542">
            <v>10.57</v>
          </cell>
          <cell r="P542">
            <v>0.02</v>
          </cell>
          <cell r="Q542">
            <v>0.02</v>
          </cell>
          <cell r="R542">
            <v>0.25</v>
          </cell>
          <cell r="S542">
            <v>2.61</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CROAM</v>
          </cell>
          <cell r="G543">
            <v>83.87</v>
          </cell>
          <cell r="H543">
            <v>3.65</v>
          </cell>
          <cell r="I543">
            <v>3.65</v>
          </cell>
          <cell r="K543">
            <v>87.52</v>
          </cell>
          <cell r="L543">
            <v>87.52</v>
          </cell>
          <cell r="M543">
            <v>0.81</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CROAM_EB</v>
          </cell>
          <cell r="G544">
            <v>83.87</v>
          </cell>
          <cell r="H544">
            <v>3.65</v>
          </cell>
          <cell r="I544">
            <v>3.65</v>
          </cell>
          <cell r="K544">
            <v>87.52</v>
          </cell>
          <cell r="L544">
            <v>87.52</v>
          </cell>
          <cell r="M544">
            <v>87.68</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CSGDIV_ESE_GR</v>
          </cell>
          <cell r="G545">
            <v>1.24</v>
          </cell>
          <cell r="H545">
            <v>0.68</v>
          </cell>
          <cell r="I545">
            <v>0.04</v>
          </cell>
          <cell r="J545">
            <v>0.01</v>
          </cell>
          <cell r="K545">
            <v>0.55000000000000004</v>
          </cell>
          <cell r="L545">
            <v>0.97</v>
          </cell>
          <cell r="M545">
            <v>87.52</v>
          </cell>
          <cell r="N545">
            <v>0.13</v>
          </cell>
          <cell r="O545">
            <v>16.7</v>
          </cell>
          <cell r="P545">
            <v>407.23</v>
          </cell>
          <cell r="Q545">
            <v>0.28000000000000003</v>
          </cell>
          <cell r="R545">
            <v>0.63</v>
          </cell>
          <cell r="S545">
            <v>1.22</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CSGDIV_ESE_GR.DALM_TR</v>
          </cell>
          <cell r="G546">
            <v>13.25</v>
          </cell>
          <cell r="H546">
            <v>3.4</v>
          </cell>
          <cell r="I546">
            <v>3.4</v>
          </cell>
          <cell r="K546">
            <v>16.649999999999999</v>
          </cell>
          <cell r="L546">
            <v>16.649999999999999</v>
          </cell>
          <cell r="M546">
            <v>87.52</v>
          </cell>
          <cell r="N546">
            <v>617.89</v>
          </cell>
          <cell r="O546">
            <v>0.16</v>
          </cell>
          <cell r="P546">
            <v>407.23</v>
          </cell>
          <cell r="Q546">
            <v>124.57</v>
          </cell>
          <cell r="S546">
            <v>8356.49</v>
          </cell>
          <cell r="AC546">
            <v>0.1</v>
          </cell>
          <cell r="AH546">
            <v>0.01</v>
          </cell>
          <cell r="AN546">
            <v>0.27</v>
          </cell>
        </row>
        <row r="547">
          <cell r="F547" t="str">
            <v>CSGDIV_ESE_GR.EN_DISTR</v>
          </cell>
          <cell r="G547">
            <v>13.25</v>
          </cell>
          <cell r="H547">
            <v>0.25</v>
          </cell>
          <cell r="I547">
            <v>3.4</v>
          </cell>
          <cell r="J547">
            <v>0.01</v>
          </cell>
          <cell r="K547">
            <v>0.03</v>
          </cell>
          <cell r="L547">
            <v>16.649999999999999</v>
          </cell>
          <cell r="M547">
            <v>0.97</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CSGDIV_ESE_GR.SEI</v>
          </cell>
          <cell r="G548">
            <v>0.94</v>
          </cell>
          <cell r="H548">
            <v>0.28000000000000003</v>
          </cell>
          <cell r="I548">
            <v>0.04</v>
          </cell>
          <cell r="K548">
            <v>0.43</v>
          </cell>
          <cell r="L548">
            <v>16.649999999999999</v>
          </cell>
          <cell r="M548">
            <v>16.649999999999999</v>
          </cell>
          <cell r="N548">
            <v>0.13</v>
          </cell>
          <cell r="O548">
            <v>16.510000000000002</v>
          </cell>
          <cell r="P548">
            <v>407.23</v>
          </cell>
          <cell r="Q548">
            <v>0.19</v>
          </cell>
          <cell r="R548">
            <v>0.53</v>
          </cell>
          <cell r="S548">
            <v>1.2</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CSGDIV_ESE_GR.TERNA</v>
          </cell>
          <cell r="G549">
            <v>13.25</v>
          </cell>
          <cell r="H549">
            <v>3.4</v>
          </cell>
          <cell r="I549">
            <v>3.4</v>
          </cell>
          <cell r="K549">
            <v>16.649999999999999</v>
          </cell>
          <cell r="L549">
            <v>16.649999999999999</v>
          </cell>
          <cell r="M549">
            <v>16.649999999999999</v>
          </cell>
          <cell r="N549">
            <v>617.89</v>
          </cell>
          <cell r="O549">
            <v>102.73</v>
          </cell>
          <cell r="P549">
            <v>407.23</v>
          </cell>
          <cell r="Q549">
            <v>124.57</v>
          </cell>
          <cell r="S549">
            <v>8356.49</v>
          </cell>
          <cell r="AA549">
            <v>0.02</v>
          </cell>
          <cell r="AN549">
            <v>0.02</v>
          </cell>
        </row>
        <row r="550">
          <cell r="F550" t="str">
            <v>CSGDIV_ESE_GR.WIND</v>
          </cell>
          <cell r="G550">
            <v>0.3</v>
          </cell>
          <cell r="H550">
            <v>0.14000000000000001</v>
          </cell>
          <cell r="I550">
            <v>47.04</v>
          </cell>
          <cell r="J550">
            <v>23.83</v>
          </cell>
          <cell r="K550">
            <v>0.1</v>
          </cell>
          <cell r="L550">
            <v>390.62</v>
          </cell>
          <cell r="M550">
            <v>16.649999999999999</v>
          </cell>
          <cell r="N550">
            <v>4.0599999999999996</v>
          </cell>
          <cell r="S550">
            <v>0.02</v>
          </cell>
          <cell r="U550">
            <v>1.3</v>
          </cell>
          <cell r="X550">
            <v>0.01</v>
          </cell>
          <cell r="AC550">
            <v>0.52</v>
          </cell>
          <cell r="AH550">
            <v>5.88</v>
          </cell>
          <cell r="AL550">
            <v>0.1</v>
          </cell>
          <cell r="AN550">
            <v>8.3699999999999992</v>
          </cell>
        </row>
        <row r="551">
          <cell r="F551" t="str">
            <v>CSGDIV_GR_TOT</v>
          </cell>
          <cell r="G551">
            <v>1.24</v>
          </cell>
          <cell r="H551">
            <v>0.68</v>
          </cell>
          <cell r="I551">
            <v>0.04</v>
          </cell>
          <cell r="J551">
            <v>0.01</v>
          </cell>
          <cell r="K551">
            <v>0.55000000000000004</v>
          </cell>
          <cell r="L551">
            <v>8.3699999999999992</v>
          </cell>
          <cell r="M551">
            <v>16.649999999999999</v>
          </cell>
          <cell r="N551">
            <v>0.13</v>
          </cell>
          <cell r="O551">
            <v>16.7</v>
          </cell>
          <cell r="P551">
            <v>6.71</v>
          </cell>
          <cell r="Q551">
            <v>0.28000000000000003</v>
          </cell>
          <cell r="R551">
            <v>0.63</v>
          </cell>
          <cell r="S551">
            <v>1.22</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CSGDIV_GR_TOT.DALM_TR</v>
          </cell>
          <cell r="G552">
            <v>236.63</v>
          </cell>
          <cell r="H552">
            <v>47.13</v>
          </cell>
          <cell r="I552">
            <v>46.52</v>
          </cell>
          <cell r="J552">
            <v>23.47</v>
          </cell>
          <cell r="K552">
            <v>353.75</v>
          </cell>
          <cell r="L552">
            <v>387.76</v>
          </cell>
          <cell r="M552">
            <v>396.92</v>
          </cell>
          <cell r="O552">
            <v>0.16</v>
          </cell>
          <cell r="S552">
            <v>0.06</v>
          </cell>
          <cell r="AC552">
            <v>0.1</v>
          </cell>
          <cell r="AH552">
            <v>0.01</v>
          </cell>
          <cell r="AN552">
            <v>0.27</v>
          </cell>
        </row>
        <row r="553">
          <cell r="F553" t="str">
            <v>CSGDIV_GR_TOT.EN_DISTR</v>
          </cell>
          <cell r="G553">
            <v>238.9</v>
          </cell>
          <cell r="H553">
            <v>0.25</v>
          </cell>
          <cell r="I553">
            <v>47.04</v>
          </cell>
          <cell r="J553">
            <v>0.01</v>
          </cell>
          <cell r="K553">
            <v>0.03</v>
          </cell>
          <cell r="L553">
            <v>390.62</v>
          </cell>
          <cell r="M553">
            <v>8.48</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CSGDIV_GR_TOT.SEI</v>
          </cell>
          <cell r="G554">
            <v>0.94</v>
          </cell>
          <cell r="H554">
            <v>0.28000000000000003</v>
          </cell>
          <cell r="I554">
            <v>0.04</v>
          </cell>
          <cell r="J554">
            <v>23.83</v>
          </cell>
          <cell r="K554">
            <v>0.43</v>
          </cell>
          <cell r="L554">
            <v>390.62</v>
          </cell>
          <cell r="M554">
            <v>394.08</v>
          </cell>
          <cell r="N554">
            <v>0.13</v>
          </cell>
          <cell r="O554">
            <v>16.510000000000002</v>
          </cell>
          <cell r="P554">
            <v>6.71</v>
          </cell>
          <cell r="Q554">
            <v>0.19</v>
          </cell>
          <cell r="R554">
            <v>0.53</v>
          </cell>
          <cell r="S554">
            <v>1.2</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CSGDIV_GR_TOT.TERNA</v>
          </cell>
          <cell r="G555">
            <v>0.04</v>
          </cell>
          <cell r="H555">
            <v>-1.1200000000000001</v>
          </cell>
          <cell r="I555">
            <v>-1.1200000000000001</v>
          </cell>
          <cell r="J555">
            <v>47.04</v>
          </cell>
          <cell r="K555">
            <v>-1.08</v>
          </cell>
          <cell r="L555">
            <v>-1.1000000000000001</v>
          </cell>
          <cell r="M555">
            <v>396.92</v>
          </cell>
          <cell r="N555">
            <v>350.46</v>
          </cell>
          <cell r="O555">
            <v>170.67</v>
          </cell>
          <cell r="S555">
            <v>2320.4699999999998</v>
          </cell>
          <cell r="AA555">
            <v>0.02</v>
          </cell>
          <cell r="AN555">
            <v>0.02</v>
          </cell>
        </row>
        <row r="556">
          <cell r="F556" t="str">
            <v>CSGDIV_GR_TOT.WIND</v>
          </cell>
          <cell r="G556">
            <v>0.3</v>
          </cell>
          <cell r="H556">
            <v>0.14000000000000001</v>
          </cell>
          <cell r="I556">
            <v>0.46</v>
          </cell>
          <cell r="J556">
            <v>0.15</v>
          </cell>
          <cell r="K556">
            <v>0.1</v>
          </cell>
          <cell r="L556">
            <v>4.43</v>
          </cell>
          <cell r="M556">
            <v>396.92</v>
          </cell>
          <cell r="S556">
            <v>0.02</v>
          </cell>
          <cell r="U556">
            <v>1.3</v>
          </cell>
          <cell r="X556">
            <v>0.01</v>
          </cell>
          <cell r="AC556">
            <v>0.52</v>
          </cell>
          <cell r="AH556">
            <v>5.88</v>
          </cell>
          <cell r="AL556">
            <v>0.1</v>
          </cell>
          <cell r="AN556">
            <v>8.3699999999999992</v>
          </cell>
        </row>
        <row r="557">
          <cell r="F557" t="str">
            <v>CSGDIV_TOT</v>
          </cell>
          <cell r="G557">
            <v>1.36</v>
          </cell>
          <cell r="H557">
            <v>1.1299999999999999</v>
          </cell>
          <cell r="I557">
            <v>0.28999999999999998</v>
          </cell>
          <cell r="J557">
            <v>0.03</v>
          </cell>
          <cell r="K557">
            <v>8.32</v>
          </cell>
          <cell r="L557">
            <v>0.6</v>
          </cell>
          <cell r="M557">
            <v>-1.1000000000000001</v>
          </cell>
          <cell r="N557">
            <v>0.54</v>
          </cell>
          <cell r="O557">
            <v>37.78</v>
          </cell>
          <cell r="P557">
            <v>0.11</v>
          </cell>
          <cell r="Q557">
            <v>0.7</v>
          </cell>
          <cell r="R557">
            <v>1.95</v>
          </cell>
          <cell r="S557">
            <v>5.03</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CSGDIV_TOT.ESERCIZIO</v>
          </cell>
          <cell r="G558">
            <v>1.36</v>
          </cell>
          <cell r="H558">
            <v>1.1299999999999999</v>
          </cell>
          <cell r="I558">
            <v>0.28999999999999998</v>
          </cell>
          <cell r="J558">
            <v>0.03</v>
          </cell>
          <cell r="K558">
            <v>8.32</v>
          </cell>
          <cell r="L558">
            <v>0.6</v>
          </cell>
          <cell r="M558">
            <v>4.5599999999999996</v>
          </cell>
          <cell r="N558">
            <v>0.54</v>
          </cell>
          <cell r="O558">
            <v>37.78</v>
          </cell>
          <cell r="P558">
            <v>0.11</v>
          </cell>
          <cell r="Q558">
            <v>0.7</v>
          </cell>
          <cell r="R558">
            <v>1.95</v>
          </cell>
          <cell r="S558">
            <v>5.03</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CSGDIV_TOT.LIC</v>
          </cell>
          <cell r="G559">
            <v>323.08</v>
          </cell>
          <cell r="H559">
            <v>51.36</v>
          </cell>
          <cell r="I559">
            <v>47.05</v>
          </cell>
          <cell r="J559">
            <v>23.64</v>
          </cell>
          <cell r="K559">
            <v>445.13</v>
          </cell>
          <cell r="L559">
            <v>479.56</v>
          </cell>
          <cell r="M559">
            <v>489.18</v>
          </cell>
          <cell r="S559">
            <v>2139.7800000000002</v>
          </cell>
          <cell r="X559">
            <v>0.01</v>
          </cell>
          <cell r="AN559">
            <v>0.01</v>
          </cell>
        </row>
        <row r="560">
          <cell r="F560" t="str">
            <v>CSGDIV_TZ</v>
          </cell>
          <cell r="G560">
            <v>0.11</v>
          </cell>
          <cell r="H560">
            <v>0.45</v>
          </cell>
          <cell r="I560">
            <v>0.26</v>
          </cell>
          <cell r="J560">
            <v>0.02</v>
          </cell>
          <cell r="K560">
            <v>7.77</v>
          </cell>
          <cell r="L560">
            <v>0.6</v>
          </cell>
          <cell r="M560">
            <v>10.24</v>
          </cell>
          <cell r="N560">
            <v>0.4</v>
          </cell>
          <cell r="O560">
            <v>21.08</v>
          </cell>
          <cell r="P560">
            <v>0.11</v>
          </cell>
          <cell r="Q560">
            <v>0.42</v>
          </cell>
          <cell r="R560">
            <v>1.32</v>
          </cell>
          <cell r="S560">
            <v>3.81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CSGDIV_TZ.ESERCIZIO</v>
          </cell>
          <cell r="G561">
            <v>0.11</v>
          </cell>
          <cell r="H561">
            <v>0.45</v>
          </cell>
          <cell r="I561">
            <v>0.26</v>
          </cell>
          <cell r="J561">
            <v>0.02</v>
          </cell>
          <cell r="K561">
            <v>7.77</v>
          </cell>
          <cell r="L561">
            <v>0.6</v>
          </cell>
          <cell r="M561">
            <v>485.95</v>
          </cell>
          <cell r="N561">
            <v>0.4</v>
          </cell>
          <cell r="O561">
            <v>21.08</v>
          </cell>
          <cell r="P561">
            <v>0.11</v>
          </cell>
          <cell r="Q561">
            <v>0.42</v>
          </cell>
          <cell r="R561">
            <v>1.32</v>
          </cell>
          <cell r="S561">
            <v>3.81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CSGDIV_TZ.LIC</v>
          </cell>
          <cell r="G562">
            <v>0.04</v>
          </cell>
          <cell r="H562">
            <v>-1.1200000000000001</v>
          </cell>
          <cell r="I562">
            <v>-1.1200000000000001</v>
          </cell>
          <cell r="J562">
            <v>47.6</v>
          </cell>
          <cell r="K562">
            <v>-1.08</v>
          </cell>
          <cell r="L562">
            <v>-1.1000000000000001</v>
          </cell>
          <cell r="M562">
            <v>489.18</v>
          </cell>
          <cell r="S562">
            <v>5885.81</v>
          </cell>
          <cell r="X562">
            <v>0.01</v>
          </cell>
          <cell r="AN562">
            <v>0.01</v>
          </cell>
        </row>
        <row r="563">
          <cell r="F563" t="str">
            <v>CSGTOT_EB</v>
          </cell>
          <cell r="G563">
            <v>1.36</v>
          </cell>
          <cell r="H563">
            <v>1.1299999999999999</v>
          </cell>
          <cell r="I563">
            <v>0.28999999999999998</v>
          </cell>
          <cell r="J563">
            <v>0.03</v>
          </cell>
          <cell r="K563">
            <v>8.32</v>
          </cell>
          <cell r="L563">
            <v>0.6</v>
          </cell>
          <cell r="M563">
            <v>489.18</v>
          </cell>
          <cell r="N563">
            <v>0.54</v>
          </cell>
          <cell r="O563">
            <v>37.78</v>
          </cell>
          <cell r="P563">
            <v>0.11</v>
          </cell>
          <cell r="Q563">
            <v>0.7</v>
          </cell>
          <cell r="R563">
            <v>1.95</v>
          </cell>
          <cell r="S563">
            <v>5.03</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CST_DIRETTI</v>
          </cell>
          <cell r="G564">
            <v>319.14</v>
          </cell>
          <cell r="H564">
            <v>17.059999999999999</v>
          </cell>
          <cell r="I564">
            <v>135.05000000000001</v>
          </cell>
          <cell r="J564">
            <v>7.64</v>
          </cell>
          <cell r="K564">
            <v>478.89</v>
          </cell>
          <cell r="L564">
            <v>535.26</v>
          </cell>
          <cell r="M564">
            <v>-1.1000000000000001</v>
          </cell>
          <cell r="N564">
            <v>275.95999999999998</v>
          </cell>
          <cell r="O564">
            <v>90.45</v>
          </cell>
          <cell r="P564">
            <v>16.850000000000001</v>
          </cell>
          <cell r="Q564">
            <v>-1.6</v>
          </cell>
          <cell r="R564">
            <v>0.02</v>
          </cell>
          <cell r="S564">
            <v>1017.81</v>
          </cell>
          <cell r="V564">
            <v>0.06</v>
          </cell>
          <cell r="AK564">
            <v>0.06</v>
          </cell>
          <cell r="AN564">
            <v>0.12</v>
          </cell>
        </row>
        <row r="565">
          <cell r="F565" t="str">
            <v>CST_IND_ACCTI</v>
          </cell>
          <cell r="G565">
            <v>2019.26</v>
          </cell>
          <cell r="H565">
            <v>278.02</v>
          </cell>
          <cell r="I565">
            <v>301.73</v>
          </cell>
          <cell r="J565">
            <v>110.79</v>
          </cell>
          <cell r="K565">
            <v>2709.8</v>
          </cell>
          <cell r="L565">
            <v>3035.61</v>
          </cell>
          <cell r="M565">
            <v>5.94</v>
          </cell>
          <cell r="N565">
            <v>456.42</v>
          </cell>
          <cell r="O565">
            <v>193.58</v>
          </cell>
          <cell r="P565">
            <v>61.33</v>
          </cell>
          <cell r="S565">
            <v>5413.58</v>
          </cell>
          <cell r="V565">
            <v>0.5</v>
          </cell>
          <cell r="AK565">
            <v>0.5</v>
          </cell>
          <cell r="AN565">
            <v>1</v>
          </cell>
        </row>
        <row r="566">
          <cell r="F566" t="str">
            <v>CSTINDACCTI_EB</v>
          </cell>
          <cell r="G566">
            <v>1374.53</v>
          </cell>
          <cell r="H566">
            <v>210.24</v>
          </cell>
          <cell r="I566">
            <v>119.08</v>
          </cell>
          <cell r="J566">
            <v>79.099999999999994</v>
          </cell>
          <cell r="K566">
            <v>1782.95</v>
          </cell>
          <cell r="L566">
            <v>2017.54</v>
          </cell>
          <cell r="M566">
            <v>536.19000000000005</v>
          </cell>
          <cell r="N566">
            <v>418.12</v>
          </cell>
          <cell r="O566">
            <v>154.66</v>
          </cell>
          <cell r="P566">
            <v>61.33</v>
          </cell>
          <cell r="S566">
            <v>5001.53</v>
          </cell>
          <cell r="V566">
            <v>0.5</v>
          </cell>
          <cell r="AK566">
            <v>0.5</v>
          </cell>
          <cell r="AN566">
            <v>1</v>
          </cell>
        </row>
        <row r="567">
          <cell r="F567" t="str">
            <v>CTLC_EB</v>
          </cell>
          <cell r="G567">
            <v>325.58</v>
          </cell>
          <cell r="H567">
            <v>50.72</v>
          </cell>
          <cell r="I567">
            <v>47.6</v>
          </cell>
          <cell r="J567">
            <v>24.05</v>
          </cell>
          <cell r="K567">
            <v>447.95</v>
          </cell>
          <cell r="L567">
            <v>482.81</v>
          </cell>
          <cell r="M567">
            <v>3054.65</v>
          </cell>
          <cell r="N567">
            <v>456.42</v>
          </cell>
          <cell r="O567">
            <v>193.58</v>
          </cell>
          <cell r="P567">
            <v>61.33</v>
          </cell>
          <cell r="S567">
            <v>5413.58</v>
          </cell>
          <cell r="AK567">
            <v>92.31</v>
          </cell>
          <cell r="AM567">
            <v>92.31</v>
          </cell>
          <cell r="AN567">
            <v>184.62</v>
          </cell>
        </row>
        <row r="568">
          <cell r="F568" t="str">
            <v>CTLC_TOT</v>
          </cell>
          <cell r="G568">
            <v>725.38</v>
          </cell>
          <cell r="H568">
            <v>59.61</v>
          </cell>
          <cell r="I568">
            <v>95.9</v>
          </cell>
          <cell r="J568">
            <v>39.99</v>
          </cell>
          <cell r="K568">
            <v>920.88</v>
          </cell>
          <cell r="L568">
            <v>1006.35</v>
          </cell>
          <cell r="M568">
            <v>2029.27</v>
          </cell>
          <cell r="N568">
            <v>38.299999999999997</v>
          </cell>
          <cell r="O568">
            <v>38.92</v>
          </cell>
          <cell r="S568">
            <v>412.05</v>
          </cell>
          <cell r="AK568">
            <v>92.31</v>
          </cell>
          <cell r="AM568">
            <v>92.31</v>
          </cell>
          <cell r="AN568">
            <v>184.62</v>
          </cell>
        </row>
        <row r="569">
          <cell r="F569" t="str">
            <v>CTLC_TZ</v>
          </cell>
          <cell r="G569">
            <v>-15.11</v>
          </cell>
          <cell r="H569">
            <v>-35.06</v>
          </cell>
          <cell r="I569">
            <v>-75.59</v>
          </cell>
          <cell r="J569">
            <v>-38.19</v>
          </cell>
          <cell r="K569">
            <v>-163.95</v>
          </cell>
          <cell r="L569">
            <v>-217.38</v>
          </cell>
          <cell r="M569">
            <v>489.18</v>
          </cell>
          <cell r="N569">
            <v>456.42</v>
          </cell>
          <cell r="O569">
            <v>193.58</v>
          </cell>
          <cell r="P569">
            <v>61.33</v>
          </cell>
          <cell r="S569">
            <v>5413.58</v>
          </cell>
          <cell r="AK569">
            <v>92.31</v>
          </cell>
          <cell r="AM569">
            <v>92.31</v>
          </cell>
          <cell r="AN569">
            <v>184.62</v>
          </cell>
        </row>
        <row r="570">
          <cell r="F570" t="str">
            <v>CTRL_FD_AMM_AGG</v>
          </cell>
          <cell r="G570">
            <v>43.1</v>
          </cell>
          <cell r="H570">
            <v>3.59</v>
          </cell>
          <cell r="I570">
            <v>2.46</v>
          </cell>
          <cell r="J570">
            <v>0.76</v>
          </cell>
          <cell r="K570">
            <v>10.89</v>
          </cell>
          <cell r="L570">
            <v>1.82</v>
          </cell>
          <cell r="M570">
            <v>1016.48</v>
          </cell>
          <cell r="N570">
            <v>631.95000000000005</v>
          </cell>
          <cell r="O570">
            <v>4495.87</v>
          </cell>
          <cell r="P570">
            <v>0.56999999999999995</v>
          </cell>
          <cell r="Q570">
            <v>0.28999999999999998</v>
          </cell>
          <cell r="R570">
            <v>0</v>
          </cell>
          <cell r="S570">
            <v>3591.54</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CTRL_FD_AMM_AGG.AMM_ANT</v>
          </cell>
          <cell r="G571">
            <v>520.59</v>
          </cell>
          <cell r="H571">
            <v>44.82</v>
          </cell>
          <cell r="I571">
            <v>78.959999999999994</v>
          </cell>
          <cell r="J571">
            <v>38.94</v>
          </cell>
          <cell r="K571">
            <v>683.31</v>
          </cell>
          <cell r="L571">
            <v>737.79</v>
          </cell>
          <cell r="M571">
            <v>-217.27</v>
          </cell>
          <cell r="S571">
            <v>1.08</v>
          </cell>
          <cell r="AE571">
            <v>0.01</v>
          </cell>
          <cell r="AK571">
            <v>0.01</v>
          </cell>
          <cell r="AL571">
            <v>0.01</v>
          </cell>
          <cell r="AN571">
            <v>0.03</v>
          </cell>
        </row>
        <row r="572">
          <cell r="F572" t="str">
            <v>CTRL_FD_AMM_AGG.AMM_ECC</v>
          </cell>
          <cell r="G572">
            <v>462.37</v>
          </cell>
          <cell r="H572">
            <v>0.06</v>
          </cell>
          <cell r="I572">
            <v>0.34</v>
          </cell>
          <cell r="J572">
            <v>-0.01</v>
          </cell>
          <cell r="K572">
            <v>-0.02</v>
          </cell>
          <cell r="L572">
            <v>462.42</v>
          </cell>
          <cell r="M572">
            <v>58.43</v>
          </cell>
          <cell r="N572">
            <v>0.75</v>
          </cell>
          <cell r="O572">
            <v>8.83</v>
          </cell>
          <cell r="P572">
            <v>0.93</v>
          </cell>
          <cell r="S572">
            <v>35.93</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CTRL_FD_AMM_AGG.AMM_FPE</v>
          </cell>
          <cell r="G573">
            <v>-15.11</v>
          </cell>
          <cell r="H573">
            <v>0.26</v>
          </cell>
          <cell r="I573">
            <v>-75.59</v>
          </cell>
          <cell r="J573">
            <v>-38.19</v>
          </cell>
          <cell r="K573">
            <v>1.1399999999999999</v>
          </cell>
          <cell r="L573">
            <v>-217.38</v>
          </cell>
          <cell r="M573">
            <v>749.83</v>
          </cell>
          <cell r="N573">
            <v>2.2400000000000002</v>
          </cell>
          <cell r="O573">
            <v>59.87</v>
          </cell>
          <cell r="P573">
            <v>0.08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CTRL_FD_AMM_AGG.APE</v>
          </cell>
          <cell r="G574">
            <v>43.1</v>
          </cell>
          <cell r="H574">
            <v>0.84</v>
          </cell>
          <cell r="I574">
            <v>2.13</v>
          </cell>
          <cell r="J574">
            <v>0.76</v>
          </cell>
          <cell r="K574">
            <v>5.7</v>
          </cell>
          <cell r="L574">
            <v>1.82</v>
          </cell>
          <cell r="M574">
            <v>474.13</v>
          </cell>
          <cell r="N574">
            <v>587.53</v>
          </cell>
          <cell r="O574">
            <v>6084.16</v>
          </cell>
          <cell r="P574">
            <v>0.49</v>
          </cell>
          <cell r="Q574">
            <v>0.28999999999999998</v>
          </cell>
          <cell r="R574">
            <v>0.15</v>
          </cell>
          <cell r="S574">
            <v>3486.3</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CTRL_FD_AMM_AGG.CHI</v>
          </cell>
          <cell r="G575">
            <v>520.59</v>
          </cell>
          <cell r="H575">
            <v>3.59</v>
          </cell>
          <cell r="I575">
            <v>2.46</v>
          </cell>
          <cell r="J575">
            <v>38.94</v>
          </cell>
          <cell r="K575">
            <v>10.89</v>
          </cell>
          <cell r="L575">
            <v>1.82</v>
          </cell>
          <cell r="M575">
            <v>-217.27</v>
          </cell>
          <cell r="N575">
            <v>631.95000000000005</v>
          </cell>
          <cell r="O575">
            <v>4495.87</v>
          </cell>
          <cell r="P575">
            <v>0.56999999999999995</v>
          </cell>
          <cell r="Q575">
            <v>0.28999999999999998</v>
          </cell>
          <cell r="R575">
            <v>0</v>
          </cell>
          <cell r="S575">
            <v>3591.54</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CTRL_FD_AMM_AGG.DIS</v>
          </cell>
          <cell r="G576">
            <v>462.37</v>
          </cell>
          <cell r="H576">
            <v>0.06</v>
          </cell>
          <cell r="I576">
            <v>0</v>
          </cell>
          <cell r="J576">
            <v>-0.01</v>
          </cell>
          <cell r="K576">
            <v>462.42</v>
          </cell>
          <cell r="L576">
            <v>462.42</v>
          </cell>
          <cell r="M576">
            <v>58.43</v>
          </cell>
          <cell r="N576">
            <v>0.59</v>
          </cell>
          <cell r="O576">
            <v>1.53</v>
          </cell>
          <cell r="P576">
            <v>0.11</v>
          </cell>
          <cell r="Q576">
            <v>0.12</v>
          </cell>
          <cell r="S576">
            <v>22.76</v>
          </cell>
          <cell r="AC576">
            <v>-4.34</v>
          </cell>
          <cell r="AK576">
            <v>-4.34</v>
          </cell>
          <cell r="AN576">
            <v>-8.68</v>
          </cell>
        </row>
        <row r="577">
          <cell r="F577" t="str">
            <v>CTRL_FD_AMM_AGG.TRA</v>
          </cell>
          <cell r="G577">
            <v>35.65</v>
          </cell>
          <cell r="H577">
            <v>2.4900000000000002</v>
          </cell>
          <cell r="I577">
            <v>6.21</v>
          </cell>
          <cell r="J577">
            <v>3.83</v>
          </cell>
          <cell r="K577">
            <v>4.07</v>
          </cell>
          <cell r="L577">
            <v>57.09</v>
          </cell>
          <cell r="M577">
            <v>749.83</v>
          </cell>
          <cell r="N577">
            <v>41.43</v>
          </cell>
          <cell r="O577">
            <v>-1648.15</v>
          </cell>
          <cell r="P577">
            <v>19.05</v>
          </cell>
          <cell r="Q577">
            <v>26.69</v>
          </cell>
          <cell r="R577">
            <v>-0.15</v>
          </cell>
          <cell r="S577">
            <v>69.31</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CTRL_FD_AMM_ALLACC</v>
          </cell>
          <cell r="G578">
            <v>36.92</v>
          </cell>
          <cell r="H578">
            <v>6.89</v>
          </cell>
          <cell r="I578">
            <v>6.41</v>
          </cell>
          <cell r="J578">
            <v>3.89</v>
          </cell>
          <cell r="K578">
            <v>54.11</v>
          </cell>
          <cell r="L578">
            <v>59.04</v>
          </cell>
          <cell r="M578">
            <v>474.13</v>
          </cell>
          <cell r="N578">
            <v>0.44</v>
          </cell>
          <cell r="O578">
            <v>3895.02</v>
          </cell>
          <cell r="P578">
            <v>0.06</v>
          </cell>
          <cell r="S578">
            <v>3.68</v>
          </cell>
          <cell r="AF578">
            <v>5.1100000000000003</v>
          </cell>
          <cell r="AI578">
            <v>16.07</v>
          </cell>
          <cell r="AK578">
            <v>3916.2</v>
          </cell>
          <cell r="AN578">
            <v>7832.4</v>
          </cell>
        </row>
        <row r="579">
          <cell r="F579" t="str">
            <v>CTRL_FD_AMM_ALLACC.AMM_CONTR_ALLAC</v>
          </cell>
          <cell r="G579">
            <v>35.65</v>
          </cell>
          <cell r="H579">
            <v>6.69</v>
          </cell>
          <cell r="I579">
            <v>6.21</v>
          </cell>
          <cell r="J579">
            <v>3.83</v>
          </cell>
          <cell r="K579">
            <v>52.38</v>
          </cell>
          <cell r="L579">
            <v>57.09</v>
          </cell>
          <cell r="M579">
            <v>57.94</v>
          </cell>
          <cell r="N579">
            <v>0.06</v>
          </cell>
          <cell r="O579">
            <v>-13.71</v>
          </cell>
          <cell r="P579">
            <v>0.01</v>
          </cell>
          <cell r="S579">
            <v>1.4</v>
          </cell>
          <cell r="AF579">
            <v>-0.49</v>
          </cell>
          <cell r="AI579">
            <v>0.04</v>
          </cell>
          <cell r="AK579">
            <v>-14.16</v>
          </cell>
          <cell r="AN579">
            <v>-28.32</v>
          </cell>
        </row>
        <row r="580">
          <cell r="F580" t="str">
            <v>CTRL_FD_AMM_ALLACC.APE</v>
          </cell>
          <cell r="G580">
            <v>-1.28</v>
          </cell>
          <cell r="H580">
            <v>-0.2</v>
          </cell>
          <cell r="I580">
            <v>-0.2</v>
          </cell>
          <cell r="J580">
            <v>-7.0000000000000007E-2</v>
          </cell>
          <cell r="K580">
            <v>-1.75</v>
          </cell>
          <cell r="L580">
            <v>-1.97</v>
          </cell>
          <cell r="M580">
            <v>59.89</v>
          </cell>
          <cell r="N580">
            <v>0.53</v>
          </cell>
          <cell r="O580">
            <v>3560.99</v>
          </cell>
          <cell r="P580">
            <v>0.08</v>
          </cell>
          <cell r="S580">
            <v>4.22</v>
          </cell>
          <cell r="AF580">
            <v>0.89</v>
          </cell>
          <cell r="AK580">
            <v>3561.88</v>
          </cell>
          <cell r="AN580">
            <v>7123.76</v>
          </cell>
        </row>
        <row r="581">
          <cell r="F581" t="str">
            <v>CTRL_FD_AMM_ALLACC.CHI</v>
          </cell>
          <cell r="G581">
            <v>35.65</v>
          </cell>
          <cell r="H581">
            <v>6.69</v>
          </cell>
          <cell r="I581">
            <v>6.21</v>
          </cell>
          <cell r="J581">
            <v>3.83</v>
          </cell>
          <cell r="K581">
            <v>52.38</v>
          </cell>
          <cell r="L581">
            <v>57.09</v>
          </cell>
          <cell r="M581">
            <v>57.94</v>
          </cell>
          <cell r="N581">
            <v>0.44</v>
          </cell>
          <cell r="O581">
            <v>3895.02</v>
          </cell>
          <cell r="P581">
            <v>0.06</v>
          </cell>
          <cell r="S581">
            <v>3.68</v>
          </cell>
          <cell r="AF581">
            <v>5.1100000000000003</v>
          </cell>
          <cell r="AI581">
            <v>16.07</v>
          </cell>
          <cell r="AK581">
            <v>3916.2</v>
          </cell>
          <cell r="AN581">
            <v>7832.4</v>
          </cell>
        </row>
        <row r="582">
          <cell r="F582" t="str">
            <v>CTRL_FD_AMM_ALLACC.TRA</v>
          </cell>
          <cell r="G582">
            <v>12565.8</v>
          </cell>
          <cell r="H582">
            <v>1712.6</v>
          </cell>
          <cell r="I582">
            <v>1548.26</v>
          </cell>
          <cell r="J582">
            <v>577.07000000000005</v>
          </cell>
          <cell r="K582">
            <v>16403.73</v>
          </cell>
          <cell r="L582">
            <v>18226.939999999999</v>
          </cell>
          <cell r="M582">
            <v>-1.97</v>
          </cell>
          <cell r="N582">
            <v>0.44</v>
          </cell>
          <cell r="O582">
            <v>347.74</v>
          </cell>
          <cell r="P582">
            <v>0.06</v>
          </cell>
          <cell r="S582">
            <v>3.68</v>
          </cell>
          <cell r="AF582">
            <v>4.71</v>
          </cell>
          <cell r="AI582">
            <v>16.03</v>
          </cell>
          <cell r="AK582">
            <v>368.48</v>
          </cell>
          <cell r="AN582">
            <v>736.96</v>
          </cell>
        </row>
        <row r="583">
          <cell r="F583" t="str">
            <v>CVP_TOT</v>
          </cell>
          <cell r="G583">
            <v>12565.8</v>
          </cell>
          <cell r="H583">
            <v>1712.6</v>
          </cell>
          <cell r="I583">
            <v>1548.26</v>
          </cell>
          <cell r="J583">
            <v>577.07000000000005</v>
          </cell>
          <cell r="K583">
            <v>16403.73</v>
          </cell>
          <cell r="L583">
            <v>18226.939999999999</v>
          </cell>
          <cell r="M583">
            <v>57.94</v>
          </cell>
          <cell r="N583">
            <v>11.5</v>
          </cell>
          <cell r="O583">
            <v>105.21</v>
          </cell>
          <cell r="S583">
            <v>96.48</v>
          </cell>
          <cell r="T583">
            <v>58.05</v>
          </cell>
          <cell r="X583">
            <v>19.47</v>
          </cell>
          <cell r="Y583">
            <v>9.82</v>
          </cell>
          <cell r="AA583">
            <v>1.47</v>
          </cell>
          <cell r="AG583">
            <v>0.03</v>
          </cell>
          <cell r="AJ583">
            <v>6.54</v>
          </cell>
          <cell r="AK583">
            <v>308.57</v>
          </cell>
          <cell r="AL583">
            <v>0.03</v>
          </cell>
          <cell r="AN583">
            <v>617.16999999999996</v>
          </cell>
        </row>
        <row r="584">
          <cell r="F584" t="str">
            <v>CVP_TZ</v>
          </cell>
          <cell r="G584">
            <v>36.46</v>
          </cell>
          <cell r="H584">
            <v>47.02</v>
          </cell>
          <cell r="I584">
            <v>7.57</v>
          </cell>
          <cell r="J584">
            <v>4.41</v>
          </cell>
          <cell r="K584">
            <v>95.46</v>
          </cell>
          <cell r="L584">
            <v>101.14</v>
          </cell>
          <cell r="M584">
            <v>18557.45</v>
          </cell>
          <cell r="N584">
            <v>11.5</v>
          </cell>
          <cell r="O584">
            <v>105.21</v>
          </cell>
          <cell r="P584">
            <v>0.03</v>
          </cell>
          <cell r="S584">
            <v>96.48</v>
          </cell>
          <cell r="T584">
            <v>58.05</v>
          </cell>
          <cell r="X584">
            <v>19.47</v>
          </cell>
          <cell r="Y584">
            <v>9.82</v>
          </cell>
          <cell r="AA584">
            <v>1.47</v>
          </cell>
          <cell r="AG584">
            <v>0.03</v>
          </cell>
          <cell r="AJ584">
            <v>6.54</v>
          </cell>
          <cell r="AK584">
            <v>308.57</v>
          </cell>
          <cell r="AL584">
            <v>0.03</v>
          </cell>
          <cell r="AN584">
            <v>617.16999999999996</v>
          </cell>
        </row>
        <row r="585">
          <cell r="F585" t="str">
            <v>CVPTOT_EB</v>
          </cell>
          <cell r="G585">
            <v>295</v>
          </cell>
          <cell r="H585">
            <v>58.35</v>
          </cell>
          <cell r="I585">
            <v>54.22</v>
          </cell>
          <cell r="J585">
            <v>28.32</v>
          </cell>
          <cell r="K585">
            <v>435.89</v>
          </cell>
          <cell r="L585">
            <v>480.63</v>
          </cell>
          <cell r="M585">
            <v>18557.45</v>
          </cell>
          <cell r="N585">
            <v>11.5</v>
          </cell>
          <cell r="O585">
            <v>105.21</v>
          </cell>
          <cell r="P585">
            <v>0.03</v>
          </cell>
          <cell r="Q585">
            <v>21.34</v>
          </cell>
          <cell r="S585">
            <v>96.48</v>
          </cell>
          <cell r="T585">
            <v>58.05</v>
          </cell>
          <cell r="X585">
            <v>19.47</v>
          </cell>
          <cell r="Y585">
            <v>9.82</v>
          </cell>
          <cell r="AA585">
            <v>1.47</v>
          </cell>
          <cell r="AG585">
            <v>0.03</v>
          </cell>
          <cell r="AJ585">
            <v>6.54</v>
          </cell>
          <cell r="AK585">
            <v>308.57</v>
          </cell>
          <cell r="AL585">
            <v>0.03</v>
          </cell>
          <cell r="AN585">
            <v>617.16999999999996</v>
          </cell>
        </row>
        <row r="586">
          <cell r="F586" t="str">
            <v>DEB_COM_GR</v>
          </cell>
          <cell r="G586">
            <v>19.18</v>
          </cell>
          <cell r="H586">
            <v>26.08</v>
          </cell>
          <cell r="I586">
            <v>0.16</v>
          </cell>
          <cell r="J586">
            <v>0.16</v>
          </cell>
          <cell r="K586">
            <v>27.87</v>
          </cell>
          <cell r="L586">
            <v>6.61</v>
          </cell>
          <cell r="M586">
            <v>102.09</v>
          </cell>
          <cell r="N586">
            <v>179.04</v>
          </cell>
          <cell r="O586">
            <v>1661.57</v>
          </cell>
          <cell r="P586">
            <v>95.22</v>
          </cell>
          <cell r="Q586">
            <v>6.31</v>
          </cell>
          <cell r="R586">
            <v>128.22999999999999</v>
          </cell>
          <cell r="S586">
            <v>1696.18</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DEB_COM_GR.APE</v>
          </cell>
          <cell r="G587">
            <v>18.670000000000002</v>
          </cell>
          <cell r="H587">
            <v>24.53</v>
          </cell>
          <cell r="I587">
            <v>0.06</v>
          </cell>
          <cell r="J587">
            <v>0.13</v>
          </cell>
          <cell r="K587">
            <v>150.43</v>
          </cell>
          <cell r="L587">
            <v>5.05</v>
          </cell>
          <cell r="M587">
            <v>480.63</v>
          </cell>
          <cell r="N587">
            <v>190.23</v>
          </cell>
          <cell r="O587">
            <v>985.41</v>
          </cell>
          <cell r="P587">
            <v>70.16</v>
          </cell>
          <cell r="Q587">
            <v>6.92</v>
          </cell>
          <cell r="R587">
            <v>129.47</v>
          </cell>
          <cell r="S587">
            <v>1054.95</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DEB_COM_GR.APE.CESAP</v>
          </cell>
          <cell r="G588">
            <v>148.72999999999999</v>
          </cell>
          <cell r="H588">
            <v>0.13</v>
          </cell>
          <cell r="I588">
            <v>18.559999999999999</v>
          </cell>
          <cell r="J588">
            <v>7.8</v>
          </cell>
          <cell r="K588">
            <v>197.61</v>
          </cell>
          <cell r="L588">
            <v>224.65</v>
          </cell>
          <cell r="M588">
            <v>17319.990000000002</v>
          </cell>
          <cell r="N588">
            <v>0.15</v>
          </cell>
          <cell r="O588">
            <v>35.25</v>
          </cell>
          <cell r="P588">
            <v>0.02</v>
          </cell>
          <cell r="Q588">
            <v>0.05</v>
          </cell>
          <cell r="R588">
            <v>0.21</v>
          </cell>
          <cell r="S588">
            <v>3.43</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DEB_COM_GR.APE.CESI</v>
          </cell>
          <cell r="G589">
            <v>10804.84</v>
          </cell>
          <cell r="H589">
            <v>1274.94</v>
          </cell>
          <cell r="I589">
            <v>1754.27</v>
          </cell>
          <cell r="J589">
            <v>586.71</v>
          </cell>
          <cell r="K589">
            <v>0.57999999999999996</v>
          </cell>
          <cell r="L589">
            <v>16891.080000000002</v>
          </cell>
          <cell r="M589">
            <v>18.670000000000002</v>
          </cell>
          <cell r="N589">
            <v>0.18</v>
          </cell>
          <cell r="O589">
            <v>12.07</v>
          </cell>
          <cell r="Q589">
            <v>20.64</v>
          </cell>
          <cell r="R589">
            <v>1.45</v>
          </cell>
          <cell r="S589">
            <v>10.83</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DEB_COM_GR.APE.CISE</v>
          </cell>
          <cell r="G590">
            <v>10972.24</v>
          </cell>
          <cell r="H590">
            <v>0.03</v>
          </cell>
          <cell r="I590">
            <v>1772.83</v>
          </cell>
          <cell r="J590">
            <v>594.5</v>
          </cell>
          <cell r="K590">
            <v>14637.03</v>
          </cell>
          <cell r="L590">
            <v>17134.39</v>
          </cell>
          <cell r="M590">
            <v>226.71</v>
          </cell>
          <cell r="N590">
            <v>-4.38</v>
          </cell>
          <cell r="O590">
            <v>35.25</v>
          </cell>
          <cell r="P590">
            <v>0.03</v>
          </cell>
          <cell r="Q590">
            <v>21.34</v>
          </cell>
          <cell r="S590">
            <v>59.97</v>
          </cell>
          <cell r="AK590">
            <v>0.03</v>
          </cell>
          <cell r="AN590">
            <v>0.06</v>
          </cell>
        </row>
        <row r="591">
          <cell r="F591" t="str">
            <v>DEB_COM_GR.APE.CONPH</v>
          </cell>
          <cell r="G591">
            <v>10972.24</v>
          </cell>
          <cell r="H591">
            <v>0.37</v>
          </cell>
          <cell r="I591">
            <v>1772.83</v>
          </cell>
          <cell r="J591">
            <v>594.5</v>
          </cell>
          <cell r="K591">
            <v>14637.03</v>
          </cell>
          <cell r="L591">
            <v>17134.39</v>
          </cell>
          <cell r="M591">
            <v>17074.62</v>
          </cell>
          <cell r="N591">
            <v>-0.01</v>
          </cell>
          <cell r="O591">
            <v>0.06</v>
          </cell>
          <cell r="S591">
            <v>1.45</v>
          </cell>
          <cell r="AC591">
            <v>0.73</v>
          </cell>
          <cell r="AN591">
            <v>1.1599999999999999</v>
          </cell>
        </row>
        <row r="592">
          <cell r="F592" t="str">
            <v>DEB_COM_GR.APE.CORPORATE</v>
          </cell>
          <cell r="G592">
            <v>10972.24</v>
          </cell>
          <cell r="H592">
            <v>0.28000000000000003</v>
          </cell>
          <cell r="I592">
            <v>0.06</v>
          </cell>
          <cell r="J592">
            <v>0.02</v>
          </cell>
          <cell r="K592">
            <v>14637.03</v>
          </cell>
          <cell r="L592">
            <v>7.0000000000000007E-2</v>
          </cell>
          <cell r="M592">
            <v>17319.990000000002</v>
          </cell>
          <cell r="N592">
            <v>3.73</v>
          </cell>
          <cell r="O592">
            <v>17.53</v>
          </cell>
          <cell r="P592">
            <v>0.14000000000000001</v>
          </cell>
          <cell r="Q592">
            <v>0.91</v>
          </cell>
          <cell r="R592">
            <v>0.54</v>
          </cell>
          <cell r="S592">
            <v>42.25</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DEB_COM_GR.APE.DALM_TR</v>
          </cell>
          <cell r="G593">
            <v>12234.34</v>
          </cell>
          <cell r="H593">
            <v>1607.23</v>
          </cell>
          <cell r="I593">
            <v>1486.47</v>
          </cell>
          <cell r="J593">
            <v>544.35</v>
          </cell>
          <cell r="K593">
            <v>15872.39</v>
          </cell>
          <cell r="L593">
            <v>17645.189999999999</v>
          </cell>
          <cell r="M593">
            <v>17319.990000000002</v>
          </cell>
          <cell r="N593">
            <v>4.3099999999999996</v>
          </cell>
          <cell r="O593">
            <v>2.09</v>
          </cell>
          <cell r="P593">
            <v>0.08</v>
          </cell>
          <cell r="S593">
            <v>44.61</v>
          </cell>
          <cell r="AC593">
            <v>3.99</v>
          </cell>
          <cell r="AN593">
            <v>3.99</v>
          </cell>
        </row>
        <row r="594">
          <cell r="F594" t="str">
            <v>DEB_COM_GR.APE.EL_AMBIE</v>
          </cell>
          <cell r="G594">
            <v>22490.87</v>
          </cell>
          <cell r="H594">
            <v>2749.66</v>
          </cell>
          <cell r="I594">
            <v>3165.02</v>
          </cell>
          <cell r="J594">
            <v>1134.03</v>
          </cell>
          <cell r="K594">
            <v>29539.58</v>
          </cell>
          <cell r="L594">
            <v>33791.03</v>
          </cell>
          <cell r="M594">
            <v>17319.990000000002</v>
          </cell>
          <cell r="N594">
            <v>188.21</v>
          </cell>
          <cell r="O594">
            <v>79.260000000000005</v>
          </cell>
          <cell r="P594">
            <v>11.64</v>
          </cell>
          <cell r="R594">
            <v>0.3</v>
          </cell>
          <cell r="S594">
            <v>2081.39</v>
          </cell>
          <cell r="AN594">
            <v>0.3</v>
          </cell>
        </row>
        <row r="595">
          <cell r="F595" t="str">
            <v>DEB_COM_GR.APE.EL_GEN</v>
          </cell>
          <cell r="G595">
            <v>22490.04</v>
          </cell>
          <cell r="H595">
            <v>2748.97</v>
          </cell>
          <cell r="I595">
            <v>3165.02</v>
          </cell>
          <cell r="J595">
            <v>1134.03</v>
          </cell>
          <cell r="K595">
            <v>1.1599999999999999</v>
          </cell>
          <cell r="L595">
            <v>33789.51</v>
          </cell>
          <cell r="M595">
            <v>17974.75</v>
          </cell>
          <cell r="N595">
            <v>125.78</v>
          </cell>
          <cell r="O595">
            <v>34.96</v>
          </cell>
          <cell r="P595">
            <v>0.2</v>
          </cell>
          <cell r="Q595">
            <v>1.68</v>
          </cell>
          <cell r="R595">
            <v>0.01</v>
          </cell>
          <cell r="S595">
            <v>0.3</v>
          </cell>
          <cell r="X595">
            <v>0.03</v>
          </cell>
          <cell r="Y595">
            <v>0.01</v>
          </cell>
          <cell r="AA595">
            <v>0.04</v>
          </cell>
          <cell r="AC595">
            <v>0.06</v>
          </cell>
          <cell r="AH595">
            <v>0.01</v>
          </cell>
          <cell r="AL595">
            <v>1.1599999999999999</v>
          </cell>
          <cell r="AN595">
            <v>39.619999999999997</v>
          </cell>
        </row>
        <row r="596">
          <cell r="F596" t="str">
            <v>DEB_COM_GR.APE.EN_DISTR</v>
          </cell>
          <cell r="G596">
            <v>22490.87</v>
          </cell>
          <cell r="H596">
            <v>0.53</v>
          </cell>
          <cell r="I596">
            <v>3165.02</v>
          </cell>
          <cell r="J596">
            <v>1134.03</v>
          </cell>
          <cell r="K596">
            <v>3</v>
          </cell>
          <cell r="L596">
            <v>33791.03</v>
          </cell>
          <cell r="M596">
            <v>34291.21</v>
          </cell>
          <cell r="N596">
            <v>1.48</v>
          </cell>
          <cell r="O596">
            <v>-36.65</v>
          </cell>
          <cell r="P596">
            <v>0.03</v>
          </cell>
          <cell r="Q596">
            <v>0.49</v>
          </cell>
          <cell r="R596">
            <v>1.22</v>
          </cell>
          <cell r="S596">
            <v>15.34</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DEB_COM_GR.APE.EN_FTL</v>
          </cell>
          <cell r="G597">
            <v>0.83</v>
          </cell>
          <cell r="H597">
            <v>0.69</v>
          </cell>
          <cell r="I597">
            <v>0.69</v>
          </cell>
          <cell r="J597">
            <v>3165.02</v>
          </cell>
          <cell r="K597">
            <v>1.52</v>
          </cell>
          <cell r="L597">
            <v>1.52</v>
          </cell>
          <cell r="M597">
            <v>34289.410000000003</v>
          </cell>
          <cell r="N597">
            <v>39.67</v>
          </cell>
          <cell r="O597">
            <v>44.7</v>
          </cell>
          <cell r="P597">
            <v>11.71</v>
          </cell>
          <cell r="S597">
            <v>188.12</v>
          </cell>
          <cell r="Y597">
            <v>69.48</v>
          </cell>
          <cell r="AA597">
            <v>23.01</v>
          </cell>
          <cell r="AN597">
            <v>320.27999999999997</v>
          </cell>
        </row>
        <row r="598">
          <cell r="F598" t="str">
            <v>DEB_COM_GR.APE.EN_HYDRO</v>
          </cell>
          <cell r="G598">
            <v>22490.87</v>
          </cell>
          <cell r="H598">
            <v>3.48</v>
          </cell>
          <cell r="I598">
            <v>3165.02</v>
          </cell>
          <cell r="J598">
            <v>1134.03</v>
          </cell>
          <cell r="K598">
            <v>0.08</v>
          </cell>
          <cell r="L598">
            <v>33791.03</v>
          </cell>
          <cell r="M598">
            <v>34291.21</v>
          </cell>
          <cell r="N598">
            <v>0.52</v>
          </cell>
          <cell r="O598">
            <v>4.4400000000000004</v>
          </cell>
          <cell r="P598">
            <v>11.74</v>
          </cell>
          <cell r="Q598">
            <v>21.34</v>
          </cell>
          <cell r="R598">
            <v>0.52</v>
          </cell>
          <cell r="S598">
            <v>30.75</v>
          </cell>
          <cell r="X598">
            <v>0.23</v>
          </cell>
          <cell r="Y598">
            <v>0.92</v>
          </cell>
          <cell r="AC598">
            <v>0.1</v>
          </cell>
          <cell r="AF598">
            <v>0.13</v>
          </cell>
          <cell r="AH598">
            <v>0.01</v>
          </cell>
          <cell r="AJ598">
            <v>1.6</v>
          </cell>
          <cell r="AL598">
            <v>0.08</v>
          </cell>
          <cell r="AN598">
            <v>42.86</v>
          </cell>
        </row>
        <row r="599">
          <cell r="F599" t="str">
            <v>DEB_COM_GR.APE.EN_POWER</v>
          </cell>
          <cell r="G599">
            <v>11518.63</v>
          </cell>
          <cell r="H599">
            <v>1452.2</v>
          </cell>
          <cell r="I599">
            <v>1392.19</v>
          </cell>
          <cell r="J599">
            <v>539.52</v>
          </cell>
          <cell r="K599">
            <v>0.4</v>
          </cell>
          <cell r="L599">
            <v>16656.63</v>
          </cell>
          <cell r="M599">
            <v>1.79</v>
          </cell>
          <cell r="N599">
            <v>3.51</v>
          </cell>
          <cell r="O599">
            <v>1.2</v>
          </cell>
          <cell r="P599">
            <v>0.09</v>
          </cell>
          <cell r="Q599">
            <v>0.2</v>
          </cell>
          <cell r="S599">
            <v>141.69</v>
          </cell>
          <cell r="X599">
            <v>0.04</v>
          </cell>
          <cell r="Y599">
            <v>0.13</v>
          </cell>
          <cell r="AA599">
            <v>6.29</v>
          </cell>
          <cell r="AH599">
            <v>21.68</v>
          </cell>
          <cell r="AL599">
            <v>0.4</v>
          </cell>
          <cell r="AN599">
            <v>175.54</v>
          </cell>
        </row>
        <row r="600">
          <cell r="F600" t="str">
            <v>DEB_COM_GR.APE.EN_PROD</v>
          </cell>
          <cell r="G600">
            <v>0.42</v>
          </cell>
          <cell r="H600">
            <v>11.79</v>
          </cell>
          <cell r="I600">
            <v>0.46</v>
          </cell>
          <cell r="J600">
            <v>3165.02</v>
          </cell>
          <cell r="K600">
            <v>12.44</v>
          </cell>
          <cell r="L600">
            <v>0.88</v>
          </cell>
          <cell r="M600">
            <v>34291.21</v>
          </cell>
          <cell r="N600">
            <v>0.96</v>
          </cell>
          <cell r="O600">
            <v>345.01</v>
          </cell>
          <cell r="P600">
            <v>0.44</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DEB_COM_GR.APE.EN_TRADE</v>
          </cell>
          <cell r="G601">
            <v>0.08</v>
          </cell>
          <cell r="H601">
            <v>0.01</v>
          </cell>
          <cell r="I601">
            <v>0.01</v>
          </cell>
          <cell r="J601">
            <v>1392.19</v>
          </cell>
          <cell r="K601">
            <v>0.09</v>
          </cell>
          <cell r="L601">
            <v>0.09</v>
          </cell>
          <cell r="M601">
            <v>16971.2</v>
          </cell>
          <cell r="N601">
            <v>121.4</v>
          </cell>
          <cell r="O601">
            <v>79.95</v>
          </cell>
          <cell r="P601">
            <v>11.74</v>
          </cell>
          <cell r="Q601">
            <v>21.34</v>
          </cell>
          <cell r="S601">
            <v>2089.39</v>
          </cell>
          <cell r="AH601">
            <v>0.02</v>
          </cell>
          <cell r="AN601">
            <v>0.02</v>
          </cell>
        </row>
        <row r="602">
          <cell r="F602" t="str">
            <v>DEB_COM_GR.APE.ENEL_IT</v>
          </cell>
          <cell r="G602">
            <v>0.5</v>
          </cell>
          <cell r="H602">
            <v>0.24</v>
          </cell>
          <cell r="I602">
            <v>0.46</v>
          </cell>
          <cell r="J602">
            <v>0.03</v>
          </cell>
          <cell r="K602">
            <v>8.8699999999999992</v>
          </cell>
          <cell r="L602">
            <v>0.96</v>
          </cell>
          <cell r="M602">
            <v>0.88</v>
          </cell>
          <cell r="N602">
            <v>1.01</v>
          </cell>
          <cell r="O602">
            <v>48.91</v>
          </cell>
          <cell r="P602">
            <v>0.96</v>
          </cell>
          <cell r="Q602">
            <v>0.4</v>
          </cell>
          <cell r="R602">
            <v>1.58</v>
          </cell>
          <cell r="S602">
            <v>5.72</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DEB_COM_GR.APE.ENEL_SI</v>
          </cell>
          <cell r="G603">
            <v>0.42</v>
          </cell>
          <cell r="H603">
            <v>0.46</v>
          </cell>
          <cell r="I603">
            <v>0.46</v>
          </cell>
          <cell r="J603">
            <v>0.25</v>
          </cell>
          <cell r="K603">
            <v>0.88</v>
          </cell>
          <cell r="L603">
            <v>0.88</v>
          </cell>
          <cell r="M603">
            <v>0.09</v>
          </cell>
          <cell r="N603">
            <v>121.4</v>
          </cell>
          <cell r="O603">
            <v>0.2</v>
          </cell>
          <cell r="P603">
            <v>11.74</v>
          </cell>
          <cell r="Q603">
            <v>21.34</v>
          </cell>
          <cell r="S603">
            <v>2089.39</v>
          </cell>
          <cell r="AC603">
            <v>0.14000000000000001</v>
          </cell>
          <cell r="AH603">
            <v>0.01</v>
          </cell>
          <cell r="AN603">
            <v>0.35</v>
          </cell>
        </row>
        <row r="604">
          <cell r="F604" t="str">
            <v>DEB_COM_GR.APE.ERGA</v>
          </cell>
          <cell r="G604">
            <v>0.42</v>
          </cell>
          <cell r="H604">
            <v>0.01</v>
          </cell>
          <cell r="I604">
            <v>0.46</v>
          </cell>
          <cell r="J604">
            <v>1134.03</v>
          </cell>
          <cell r="K604">
            <v>43.55</v>
          </cell>
          <cell r="L604">
            <v>0.88</v>
          </cell>
          <cell r="M604">
            <v>0.96</v>
          </cell>
          <cell r="N604">
            <v>0.22</v>
          </cell>
          <cell r="O604">
            <v>1.3</v>
          </cell>
          <cell r="R604">
            <v>0.11</v>
          </cell>
          <cell r="S604">
            <v>4.13</v>
          </cell>
          <cell r="T604">
            <v>5.68</v>
          </cell>
          <cell r="Y604">
            <v>0.11</v>
          </cell>
          <cell r="AA604">
            <v>0.01</v>
          </cell>
          <cell r="AC604">
            <v>0.48</v>
          </cell>
          <cell r="AH604">
            <v>7.0000000000000007E-2</v>
          </cell>
          <cell r="AJ604">
            <v>0.1</v>
          </cell>
          <cell r="AL604">
            <v>43.55</v>
          </cell>
          <cell r="AN604">
            <v>99.32</v>
          </cell>
        </row>
        <row r="605">
          <cell r="F605" t="str">
            <v>DEB_COM_GR.APE.EUROGEN</v>
          </cell>
          <cell r="G605">
            <v>36.46</v>
          </cell>
          <cell r="H605">
            <v>47.02</v>
          </cell>
          <cell r="I605">
            <v>7.57</v>
          </cell>
          <cell r="J605">
            <v>4.41</v>
          </cell>
          <cell r="K605">
            <v>6.8</v>
          </cell>
          <cell r="L605">
            <v>101.14</v>
          </cell>
          <cell r="M605">
            <v>0.88</v>
          </cell>
          <cell r="N605">
            <v>0.5</v>
          </cell>
          <cell r="O605">
            <v>56.83</v>
          </cell>
          <cell r="P605">
            <v>11.74</v>
          </cell>
          <cell r="Q605">
            <v>21.34</v>
          </cell>
          <cell r="R605">
            <v>0.03</v>
          </cell>
          <cell r="S605">
            <v>2.75</v>
          </cell>
          <cell r="X605">
            <v>0.02</v>
          </cell>
          <cell r="AA605">
            <v>0.62</v>
          </cell>
          <cell r="AC605">
            <v>0.08</v>
          </cell>
          <cell r="AH605">
            <v>0.03</v>
          </cell>
          <cell r="AJ605">
            <v>0.01</v>
          </cell>
          <cell r="AL605">
            <v>6.8</v>
          </cell>
          <cell r="AN605">
            <v>74.47</v>
          </cell>
        </row>
        <row r="606">
          <cell r="F606" t="str">
            <v>DEB_COM_GR.APE.FACTOR</v>
          </cell>
          <cell r="G606">
            <v>295</v>
          </cell>
          <cell r="H606">
            <v>58.35</v>
          </cell>
          <cell r="I606">
            <v>54.22</v>
          </cell>
          <cell r="J606">
            <v>28.32</v>
          </cell>
          <cell r="K606">
            <v>0.51</v>
          </cell>
          <cell r="L606">
            <v>480.63</v>
          </cell>
          <cell r="M606">
            <v>0.88</v>
          </cell>
          <cell r="Q606">
            <v>0.4</v>
          </cell>
          <cell r="R606">
            <v>13.63</v>
          </cell>
          <cell r="S606">
            <v>0.02</v>
          </cell>
          <cell r="U606">
            <v>0.23</v>
          </cell>
          <cell r="AA606">
            <v>0.13</v>
          </cell>
          <cell r="AC606">
            <v>3.91</v>
          </cell>
          <cell r="AF606">
            <v>1.1200000000000001</v>
          </cell>
          <cell r="AL606">
            <v>0.51</v>
          </cell>
          <cell r="AN606">
            <v>20.440000000000001</v>
          </cell>
        </row>
        <row r="607">
          <cell r="F607" t="str">
            <v>DEB_COM_GR.APE.INTERPW</v>
          </cell>
          <cell r="G607">
            <v>12234.34</v>
          </cell>
          <cell r="H607">
            <v>1607.23</v>
          </cell>
          <cell r="I607">
            <v>1486.47</v>
          </cell>
          <cell r="J607">
            <v>544.35</v>
          </cell>
          <cell r="K607">
            <v>3.32</v>
          </cell>
          <cell r="L607">
            <v>17645.189999999999</v>
          </cell>
          <cell r="M607">
            <v>102.09</v>
          </cell>
          <cell r="N607">
            <v>0.02</v>
          </cell>
          <cell r="O607">
            <v>13.84</v>
          </cell>
          <cell r="R607">
            <v>0.06</v>
          </cell>
          <cell r="S607">
            <v>0.52</v>
          </cell>
          <cell r="Y607">
            <v>0.03</v>
          </cell>
          <cell r="AC607">
            <v>0.03</v>
          </cell>
          <cell r="AL607">
            <v>3.32</v>
          </cell>
          <cell r="AN607">
            <v>21.14</v>
          </cell>
        </row>
        <row r="608">
          <cell r="F608" t="str">
            <v>DEB_COM_GR.APE.P</v>
          </cell>
          <cell r="G608">
            <v>16.71</v>
          </cell>
          <cell r="H608">
            <v>3.06</v>
          </cell>
          <cell r="I608">
            <v>4.34</v>
          </cell>
          <cell r="J608">
            <v>1.3</v>
          </cell>
          <cell r="K608">
            <v>25.41</v>
          </cell>
          <cell r="L608">
            <v>29.3</v>
          </cell>
          <cell r="M608">
            <v>480.63</v>
          </cell>
          <cell r="N608">
            <v>134.47999999999999</v>
          </cell>
          <cell r="P608">
            <v>67.33</v>
          </cell>
          <cell r="R608">
            <v>0.02</v>
          </cell>
          <cell r="S608">
            <v>564.88</v>
          </cell>
          <cell r="Y608">
            <v>89.54</v>
          </cell>
          <cell r="AA608">
            <v>14.6</v>
          </cell>
          <cell r="AN608">
            <v>870.83</v>
          </cell>
        </row>
        <row r="609">
          <cell r="F609" t="str">
            <v>DEB_COM_GR.APE.SEI</v>
          </cell>
          <cell r="G609">
            <v>715.71</v>
          </cell>
          <cell r="H609">
            <v>6.55</v>
          </cell>
          <cell r="I609">
            <v>94.27</v>
          </cell>
          <cell r="J609">
            <v>0.04</v>
          </cell>
          <cell r="K609">
            <v>32.020000000000003</v>
          </cell>
          <cell r="L609">
            <v>4.97</v>
          </cell>
          <cell r="M609">
            <v>17974.75</v>
          </cell>
          <cell r="N609">
            <v>1.37</v>
          </cell>
          <cell r="O609">
            <v>115.18</v>
          </cell>
          <cell r="P609">
            <v>0.98</v>
          </cell>
          <cell r="Q609">
            <v>2.0099999999999998</v>
          </cell>
          <cell r="R609">
            <v>11.3</v>
          </cell>
          <cell r="S609">
            <v>21.07</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DEB_COM_GR.APE.SFERA</v>
          </cell>
          <cell r="G610">
            <v>673.43</v>
          </cell>
          <cell r="H610">
            <v>0.01</v>
          </cell>
          <cell r="I610">
            <v>92.07</v>
          </cell>
          <cell r="J610">
            <v>4.57</v>
          </cell>
          <cell r="K610">
            <v>0.56000000000000005</v>
          </cell>
          <cell r="L610">
            <v>934.69</v>
          </cell>
          <cell r="M610">
            <v>30.77</v>
          </cell>
          <cell r="O610">
            <v>0.75</v>
          </cell>
          <cell r="Q610">
            <v>0.22</v>
          </cell>
          <cell r="R610">
            <v>7.0000000000000007E-2</v>
          </cell>
          <cell r="S610">
            <v>0.45</v>
          </cell>
          <cell r="T610">
            <v>0.01</v>
          </cell>
          <cell r="U610">
            <v>0.22</v>
          </cell>
          <cell r="X610">
            <v>0.22</v>
          </cell>
          <cell r="AC610">
            <v>0.2</v>
          </cell>
          <cell r="AF610">
            <v>0.02</v>
          </cell>
          <cell r="AH610">
            <v>0.54</v>
          </cell>
          <cell r="AL610">
            <v>0.56000000000000005</v>
          </cell>
          <cell r="AN610">
            <v>3.83</v>
          </cell>
        </row>
        <row r="611">
          <cell r="F611" t="str">
            <v>DEB_COM_GR.APE.SIS</v>
          </cell>
          <cell r="G611">
            <v>715.71</v>
          </cell>
          <cell r="H611">
            <v>155.03</v>
          </cell>
          <cell r="I611">
            <v>94.27</v>
          </cell>
          <cell r="J611">
            <v>4.82</v>
          </cell>
          <cell r="K611">
            <v>969.83</v>
          </cell>
          <cell r="L611">
            <v>988.54</v>
          </cell>
          <cell r="M611">
            <v>1003.53</v>
          </cell>
          <cell r="S611">
            <v>1.21</v>
          </cell>
          <cell r="U611">
            <v>0.08</v>
          </cell>
          <cell r="AC611">
            <v>23.41</v>
          </cell>
          <cell r="AN611">
            <v>23.49</v>
          </cell>
        </row>
        <row r="612">
          <cell r="F612" t="str">
            <v>DEB_COM_GR.APE.SOLE</v>
          </cell>
          <cell r="G612">
            <v>42.28</v>
          </cell>
          <cell r="H612">
            <v>8.81</v>
          </cell>
          <cell r="I612">
            <v>2.21</v>
          </cell>
          <cell r="J612">
            <v>0.25</v>
          </cell>
          <cell r="K612">
            <v>1.04</v>
          </cell>
          <cell r="L612">
            <v>53.84</v>
          </cell>
          <cell r="M612">
            <v>949.5</v>
          </cell>
          <cell r="O612">
            <v>1.71</v>
          </cell>
          <cell r="S612">
            <v>0.05</v>
          </cell>
          <cell r="AL612">
            <v>1.04</v>
          </cell>
          <cell r="AN612">
            <v>3.79</v>
          </cell>
        </row>
        <row r="613">
          <cell r="F613" t="str">
            <v>DEB_COM_GR.APE.T</v>
          </cell>
          <cell r="G613">
            <v>715.71</v>
          </cell>
          <cell r="H613">
            <v>155.03</v>
          </cell>
          <cell r="I613">
            <v>94.27</v>
          </cell>
          <cell r="J613">
            <v>4.82</v>
          </cell>
          <cell r="K613">
            <v>969.83</v>
          </cell>
          <cell r="L613">
            <v>988.54</v>
          </cell>
          <cell r="M613">
            <v>1003.53</v>
          </cell>
          <cell r="O613">
            <v>222.32</v>
          </cell>
          <cell r="S613">
            <v>1.1599999999999999</v>
          </cell>
          <cell r="AN613">
            <v>222.32</v>
          </cell>
        </row>
        <row r="614">
          <cell r="F614" t="str">
            <v>DEB_COM_GR.APE.TERNA</v>
          </cell>
          <cell r="G614">
            <v>1407.9</v>
          </cell>
          <cell r="H614">
            <v>0.03</v>
          </cell>
          <cell r="I614">
            <v>178.7</v>
          </cell>
          <cell r="J614">
            <v>67.069999999999993</v>
          </cell>
          <cell r="K614">
            <v>0.04</v>
          </cell>
          <cell r="L614">
            <v>0.02</v>
          </cell>
          <cell r="M614">
            <v>54.02</v>
          </cell>
          <cell r="N614">
            <v>1.46</v>
          </cell>
          <cell r="O614">
            <v>44.19</v>
          </cell>
          <cell r="R614">
            <v>0.03</v>
          </cell>
          <cell r="S614">
            <v>1.41</v>
          </cell>
          <cell r="U614">
            <v>5.72</v>
          </cell>
          <cell r="Y614">
            <v>1.01</v>
          </cell>
          <cell r="AA614">
            <v>0.15</v>
          </cell>
          <cell r="AC614">
            <v>1.6</v>
          </cell>
          <cell r="AL614">
            <v>0.04</v>
          </cell>
          <cell r="AN614">
            <v>55.7</v>
          </cell>
        </row>
        <row r="615">
          <cell r="F615" t="str">
            <v>DEB_COM_GR.APE.VALDIS</v>
          </cell>
          <cell r="G615">
            <v>1319.21</v>
          </cell>
          <cell r="H615">
            <v>110.75</v>
          </cell>
          <cell r="I615">
            <v>162.51</v>
          </cell>
          <cell r="J615">
            <v>59.08</v>
          </cell>
          <cell r="K615">
            <v>1651.55</v>
          </cell>
          <cell r="L615">
            <v>1877.64</v>
          </cell>
          <cell r="M615">
            <v>1003.53</v>
          </cell>
          <cell r="O615">
            <v>0.17</v>
          </cell>
          <cell r="S615">
            <v>3.66</v>
          </cell>
          <cell r="AN615">
            <v>0.17</v>
          </cell>
        </row>
        <row r="616">
          <cell r="F616" t="str">
            <v>DEB_COM_GR.APE.VALGEN</v>
          </cell>
          <cell r="G616">
            <v>1407.9</v>
          </cell>
          <cell r="H616">
            <v>116.98</v>
          </cell>
          <cell r="I616">
            <v>178.7</v>
          </cell>
          <cell r="J616">
            <v>67.069999999999993</v>
          </cell>
          <cell r="K616">
            <v>7.0000000000000007E-2</v>
          </cell>
          <cell r="L616">
            <v>2017.9</v>
          </cell>
          <cell r="M616">
            <v>2029.61</v>
          </cell>
          <cell r="O616">
            <v>5.83</v>
          </cell>
          <cell r="S616">
            <v>84.02</v>
          </cell>
          <cell r="X616">
            <v>0.03</v>
          </cell>
          <cell r="AL616">
            <v>7.0000000000000007E-2</v>
          </cell>
          <cell r="AN616">
            <v>6</v>
          </cell>
        </row>
        <row r="617">
          <cell r="F617" t="str">
            <v>DEB_COM_GR.APE.WIND</v>
          </cell>
          <cell r="G617">
            <v>88.7</v>
          </cell>
          <cell r="H617">
            <v>1.08</v>
          </cell>
          <cell r="I617">
            <v>16.190000000000001</v>
          </cell>
          <cell r="J617">
            <v>0.05</v>
          </cell>
          <cell r="K617">
            <v>35.99</v>
          </cell>
          <cell r="L617">
            <v>140.25</v>
          </cell>
          <cell r="M617">
            <v>1889.28</v>
          </cell>
          <cell r="N617">
            <v>0.98</v>
          </cell>
          <cell r="O617">
            <v>58.92</v>
          </cell>
          <cell r="P617">
            <v>7.0000000000000007E-2</v>
          </cell>
          <cell r="Q617">
            <v>0.54</v>
          </cell>
          <cell r="R617">
            <v>0.8</v>
          </cell>
          <cell r="S617">
            <v>21.3</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DEB_COM_GR.CHI</v>
          </cell>
          <cell r="G618">
            <v>19.18</v>
          </cell>
          <cell r="H618">
            <v>26.08</v>
          </cell>
          <cell r="I618">
            <v>0.16</v>
          </cell>
          <cell r="J618">
            <v>0.16</v>
          </cell>
          <cell r="K618">
            <v>27.87</v>
          </cell>
          <cell r="L618">
            <v>6.61</v>
          </cell>
          <cell r="M618">
            <v>2029.61</v>
          </cell>
          <cell r="N618">
            <v>179.04</v>
          </cell>
          <cell r="O618">
            <v>1661.57</v>
          </cell>
          <cell r="P618">
            <v>95.22</v>
          </cell>
          <cell r="Q618">
            <v>6.31</v>
          </cell>
          <cell r="R618">
            <v>128.22999999999999</v>
          </cell>
          <cell r="S618">
            <v>1696.18</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DEB_COM_GR.CHI.CESAP</v>
          </cell>
          <cell r="G619">
            <v>86.22</v>
          </cell>
          <cell r="H619">
            <v>0.19</v>
          </cell>
          <cell r="I619">
            <v>4.41</v>
          </cell>
          <cell r="J619">
            <v>0.55000000000000004</v>
          </cell>
          <cell r="K619">
            <v>7.0000000000000007E-2</v>
          </cell>
          <cell r="L619">
            <v>110.76</v>
          </cell>
          <cell r="M619">
            <v>140.33000000000001</v>
          </cell>
          <cell r="N619">
            <v>0.66</v>
          </cell>
          <cell r="O619">
            <v>13.79</v>
          </cell>
          <cell r="P619">
            <v>0.04</v>
          </cell>
          <cell r="Q619">
            <v>0.12</v>
          </cell>
          <cell r="R619">
            <v>0.45</v>
          </cell>
          <cell r="S619">
            <v>3.34</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DEB_COM_GR.CHI.CESI</v>
          </cell>
          <cell r="G620">
            <v>16.71</v>
          </cell>
          <cell r="H620">
            <v>3.06</v>
          </cell>
          <cell r="I620">
            <v>4.34</v>
          </cell>
          <cell r="J620">
            <v>1.3</v>
          </cell>
          <cell r="K620">
            <v>0.31</v>
          </cell>
          <cell r="L620">
            <v>29.3</v>
          </cell>
          <cell r="M620">
            <v>2029.61</v>
          </cell>
          <cell r="N620">
            <v>0.1</v>
          </cell>
          <cell r="O620">
            <v>9.35</v>
          </cell>
          <cell r="R620">
            <v>1.03</v>
          </cell>
          <cell r="S620">
            <v>10.55</v>
          </cell>
          <cell r="W620">
            <v>7.0000000000000007E-2</v>
          </cell>
          <cell r="X620">
            <v>0.33</v>
          </cell>
          <cell r="Y620">
            <v>0.38</v>
          </cell>
          <cell r="AA620">
            <v>0.15</v>
          </cell>
          <cell r="AC620">
            <v>0.03</v>
          </cell>
          <cell r="AH620">
            <v>1.23</v>
          </cell>
          <cell r="AL620">
            <v>0.31</v>
          </cell>
          <cell r="AN620">
            <v>23.84</v>
          </cell>
        </row>
        <row r="621">
          <cell r="F621" t="str">
            <v>DEB_COM_GR.CHI.CONPH</v>
          </cell>
          <cell r="G621">
            <v>16.71</v>
          </cell>
          <cell r="H621">
            <v>0.37</v>
          </cell>
          <cell r="I621">
            <v>4.34</v>
          </cell>
          <cell r="J621">
            <v>1.3</v>
          </cell>
          <cell r="K621">
            <v>25.41</v>
          </cell>
          <cell r="L621">
            <v>29.3</v>
          </cell>
          <cell r="M621">
            <v>111.66</v>
          </cell>
          <cell r="O621">
            <v>7.0000000000000007E-2</v>
          </cell>
          <cell r="S621">
            <v>2.04</v>
          </cell>
          <cell r="AC621">
            <v>0.18</v>
          </cell>
          <cell r="AN621">
            <v>0.62</v>
          </cell>
        </row>
        <row r="622">
          <cell r="F622" t="str">
            <v>DEB_COM_GR.CHI.CORPORATE</v>
          </cell>
          <cell r="G622">
            <v>0.41</v>
          </cell>
          <cell r="H622">
            <v>0.34</v>
          </cell>
          <cell r="I622">
            <v>0.04</v>
          </cell>
          <cell r="J622">
            <v>0.06</v>
          </cell>
          <cell r="K622">
            <v>25.41</v>
          </cell>
          <cell r="L622">
            <v>7.0000000000000007E-2</v>
          </cell>
          <cell r="M622">
            <v>30.77</v>
          </cell>
          <cell r="N622">
            <v>3.74</v>
          </cell>
          <cell r="O622">
            <v>191.43</v>
          </cell>
          <cell r="P622">
            <v>0.13</v>
          </cell>
          <cell r="Q622">
            <v>0.44</v>
          </cell>
          <cell r="R622">
            <v>1.1200000000000001</v>
          </cell>
          <cell r="S622">
            <v>8.1</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DEB_COM_GR.CHI.DALM_TR</v>
          </cell>
          <cell r="G623">
            <v>240.77</v>
          </cell>
          <cell r="H623">
            <v>17.809999999999999</v>
          </cell>
          <cell r="I623">
            <v>29.69</v>
          </cell>
          <cell r="J623">
            <v>13.88</v>
          </cell>
          <cell r="K623">
            <v>302.14999999999998</v>
          </cell>
          <cell r="L623">
            <v>323.05</v>
          </cell>
          <cell r="M623">
            <v>30.77</v>
          </cell>
          <cell r="O623">
            <v>0.28000000000000003</v>
          </cell>
          <cell r="S623">
            <v>1.97</v>
          </cell>
          <cell r="AC623">
            <v>3.66</v>
          </cell>
          <cell r="AN623">
            <v>3.94</v>
          </cell>
        </row>
        <row r="624">
          <cell r="F624" t="str">
            <v>DEB_COM_GR.CHI.EL_GEN</v>
          </cell>
          <cell r="G624">
            <v>0.21</v>
          </cell>
          <cell r="H624">
            <v>2.5099999999999998</v>
          </cell>
          <cell r="I624">
            <v>2.87</v>
          </cell>
          <cell r="J624">
            <v>1.39</v>
          </cell>
          <cell r="K624">
            <v>25.07</v>
          </cell>
          <cell r="L624">
            <v>26.27</v>
          </cell>
          <cell r="M624">
            <v>30.77</v>
          </cell>
          <cell r="O624">
            <v>107.2</v>
          </cell>
          <cell r="P624">
            <v>9.43</v>
          </cell>
          <cell r="Q624">
            <v>1.68</v>
          </cell>
          <cell r="S624">
            <v>0.61</v>
          </cell>
          <cell r="X624">
            <v>0.01</v>
          </cell>
          <cell r="Y624">
            <v>0.06</v>
          </cell>
          <cell r="AA624">
            <v>0.03</v>
          </cell>
          <cell r="AC624">
            <v>0.05</v>
          </cell>
          <cell r="AG624">
            <v>0.95</v>
          </cell>
          <cell r="AL624">
            <v>0.95</v>
          </cell>
          <cell r="AN624">
            <v>121.18</v>
          </cell>
        </row>
        <row r="625">
          <cell r="F625" t="str">
            <v>DEB_COM_GR.CHI.EN_DISTR</v>
          </cell>
          <cell r="G625">
            <v>1.67</v>
          </cell>
          <cell r="H625">
            <v>0.59</v>
          </cell>
          <cell r="I625">
            <v>1.28</v>
          </cell>
          <cell r="J625">
            <v>1.42</v>
          </cell>
          <cell r="K625">
            <v>0.71</v>
          </cell>
          <cell r="L625">
            <v>4.88</v>
          </cell>
          <cell r="M625">
            <v>326.64999999999998</v>
          </cell>
          <cell r="N625">
            <v>0.02</v>
          </cell>
          <cell r="P625">
            <v>0.04</v>
          </cell>
          <cell r="Q625">
            <v>0.37</v>
          </cell>
          <cell r="R625">
            <v>1.04</v>
          </cell>
          <cell r="S625">
            <v>15.4</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DEB_COM_GR.CHI.EN_FTL</v>
          </cell>
          <cell r="G626">
            <v>222.46</v>
          </cell>
          <cell r="H626">
            <v>13.53</v>
          </cell>
          <cell r="I626">
            <v>25.54</v>
          </cell>
          <cell r="J626">
            <v>11.07</v>
          </cell>
          <cell r="K626">
            <v>272.60000000000002</v>
          </cell>
          <cell r="L626">
            <v>291.88</v>
          </cell>
          <cell r="M626">
            <v>26.35</v>
          </cell>
          <cell r="N626">
            <v>32.21</v>
          </cell>
          <cell r="S626">
            <v>427.95</v>
          </cell>
          <cell r="T626">
            <v>0.01</v>
          </cell>
          <cell r="Y626">
            <v>73.73</v>
          </cell>
          <cell r="AA626">
            <v>26.54</v>
          </cell>
          <cell r="AN626">
            <v>560.44000000000005</v>
          </cell>
        </row>
        <row r="627">
          <cell r="F627" t="str">
            <v>DEB_COM_GR.CHI.EN_HYDRO</v>
          </cell>
          <cell r="G627">
            <v>240.77</v>
          </cell>
          <cell r="H627">
            <v>3.48</v>
          </cell>
          <cell r="I627">
            <v>29.69</v>
          </cell>
          <cell r="J627">
            <v>13.88</v>
          </cell>
          <cell r="K627">
            <v>302.14999999999998</v>
          </cell>
          <cell r="L627">
            <v>0.01</v>
          </cell>
          <cell r="M627">
            <v>4.88</v>
          </cell>
          <cell r="N627">
            <v>0.52</v>
          </cell>
          <cell r="O627">
            <v>4.45</v>
          </cell>
          <cell r="R627">
            <v>0.46</v>
          </cell>
          <cell r="S627">
            <v>12.19</v>
          </cell>
          <cell r="X627">
            <v>0.27</v>
          </cell>
          <cell r="Y627">
            <v>0.92</v>
          </cell>
          <cell r="AC627">
            <v>0.1</v>
          </cell>
          <cell r="AF627">
            <v>0.13</v>
          </cell>
          <cell r="AN627">
            <v>22.53</v>
          </cell>
        </row>
        <row r="628">
          <cell r="F628" t="str">
            <v>DEB_COM_GR.CHI.EN_POWER</v>
          </cell>
          <cell r="G628">
            <v>-4.59</v>
          </cell>
          <cell r="H628">
            <v>33.909999999999997</v>
          </cell>
          <cell r="I628">
            <v>20.48</v>
          </cell>
          <cell r="J628">
            <v>13.41</v>
          </cell>
          <cell r="K628">
            <v>67.8</v>
          </cell>
          <cell r="L628">
            <v>63.21</v>
          </cell>
          <cell r="M628">
            <v>295.41000000000003</v>
          </cell>
          <cell r="N628">
            <v>3.51</v>
          </cell>
          <cell r="O628">
            <v>1.26</v>
          </cell>
          <cell r="Q628">
            <v>0.12</v>
          </cell>
          <cell r="S628">
            <v>127.77</v>
          </cell>
          <cell r="X628">
            <v>0.03</v>
          </cell>
          <cell r="Y628">
            <v>0.16</v>
          </cell>
          <cell r="AA628">
            <v>2.95</v>
          </cell>
          <cell r="AH628">
            <v>12.89</v>
          </cell>
          <cell r="AJ628">
            <v>1.6</v>
          </cell>
          <cell r="AN628">
            <v>150.29</v>
          </cell>
        </row>
        <row r="629">
          <cell r="F629" t="str">
            <v>DEB_COM_GR.CHI.EN_PROD</v>
          </cell>
          <cell r="G629">
            <v>1.61</v>
          </cell>
          <cell r="H629">
            <v>11.78</v>
          </cell>
          <cell r="I629">
            <v>4.8600000000000003</v>
          </cell>
          <cell r="J629">
            <v>2.0299999999999998</v>
          </cell>
          <cell r="K629">
            <v>-7.74</v>
          </cell>
          <cell r="L629">
            <v>0.01</v>
          </cell>
          <cell r="M629">
            <v>326.64999999999998</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DEB_COM_GR.CHI.ENEL_IT</v>
          </cell>
          <cell r="G630">
            <v>5.72</v>
          </cell>
          <cell r="H630">
            <v>0.18</v>
          </cell>
          <cell r="I630">
            <v>0.08</v>
          </cell>
          <cell r="J630">
            <v>0.01</v>
          </cell>
          <cell r="K630">
            <v>5.99</v>
          </cell>
          <cell r="L630">
            <v>-43.16</v>
          </cell>
          <cell r="M630">
            <v>70.180000000000007</v>
          </cell>
          <cell r="N630">
            <v>1.55</v>
          </cell>
          <cell r="O630">
            <v>59.13</v>
          </cell>
          <cell r="P630">
            <v>0.24</v>
          </cell>
          <cell r="Q630">
            <v>0.49</v>
          </cell>
          <cell r="R630">
            <v>1.03</v>
          </cell>
          <cell r="S630">
            <v>8.9600000000000009</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DEB_COM_GR.CHI.ENEL_SI</v>
          </cell>
          <cell r="G631">
            <v>-0.05</v>
          </cell>
          <cell r="H631">
            <v>29.78</v>
          </cell>
          <cell r="I631">
            <v>0.51</v>
          </cell>
          <cell r="J631">
            <v>0.51</v>
          </cell>
          <cell r="K631">
            <v>0.51</v>
          </cell>
          <cell r="L631">
            <v>0.46</v>
          </cell>
          <cell r="M631">
            <v>-6.06</v>
          </cell>
          <cell r="O631">
            <v>0.2</v>
          </cell>
          <cell r="S631">
            <v>1.39</v>
          </cell>
          <cell r="AC631">
            <v>0.06</v>
          </cell>
          <cell r="AH631">
            <v>0.05</v>
          </cell>
          <cell r="AN631">
            <v>0.31</v>
          </cell>
        </row>
        <row r="632">
          <cell r="F632" t="str">
            <v>DEB_COM_GR.CHI.ERGA</v>
          </cell>
          <cell r="G632">
            <v>0.25</v>
          </cell>
          <cell r="H632">
            <v>-57.74</v>
          </cell>
          <cell r="I632">
            <v>-52</v>
          </cell>
          <cell r="J632">
            <v>-52</v>
          </cell>
          <cell r="K632">
            <v>-109.74</v>
          </cell>
          <cell r="L632">
            <v>-135.56</v>
          </cell>
          <cell r="M632">
            <v>-43.16</v>
          </cell>
          <cell r="N632">
            <v>0.18</v>
          </cell>
          <cell r="O632">
            <v>31.18</v>
          </cell>
          <cell r="R632">
            <v>0.11</v>
          </cell>
          <cell r="S632">
            <v>1.86</v>
          </cell>
          <cell r="Y632">
            <v>0.09</v>
          </cell>
          <cell r="AA632">
            <v>0.01</v>
          </cell>
          <cell r="AC632">
            <v>0.41</v>
          </cell>
          <cell r="AH632">
            <v>7.0000000000000007E-2</v>
          </cell>
          <cell r="AJ632">
            <v>0.05</v>
          </cell>
          <cell r="AN632">
            <v>34.21</v>
          </cell>
        </row>
        <row r="633">
          <cell r="F633" t="str">
            <v>DEB_COM_GR.CHI.EUROGEN</v>
          </cell>
          <cell r="G633">
            <v>0.3</v>
          </cell>
          <cell r="H633">
            <v>0.22</v>
          </cell>
          <cell r="I633">
            <v>1.1599999999999999</v>
          </cell>
          <cell r="J633">
            <v>0.51</v>
          </cell>
          <cell r="K633">
            <v>1.89</v>
          </cell>
          <cell r="L633">
            <v>2.64</v>
          </cell>
          <cell r="M633">
            <v>0.46</v>
          </cell>
          <cell r="N633">
            <v>0.49</v>
          </cell>
          <cell r="O633">
            <v>131.22</v>
          </cell>
          <cell r="Q633">
            <v>1.03</v>
          </cell>
          <cell r="R633">
            <v>0.03</v>
          </cell>
          <cell r="S633">
            <v>1.17</v>
          </cell>
          <cell r="X633">
            <v>0.01</v>
          </cell>
          <cell r="AA633">
            <v>0.31</v>
          </cell>
          <cell r="AC633">
            <v>0.05</v>
          </cell>
          <cell r="AG633">
            <v>7.84</v>
          </cell>
          <cell r="AL633">
            <v>7.84</v>
          </cell>
          <cell r="AN633">
            <v>149.26</v>
          </cell>
        </row>
        <row r="634">
          <cell r="F634" t="str">
            <v>DEB_COM_GR.CHI.FACTOR</v>
          </cell>
          <cell r="G634">
            <v>50.01</v>
          </cell>
          <cell r="H634">
            <v>-26.85</v>
          </cell>
          <cell r="I634">
            <v>48.05</v>
          </cell>
          <cell r="J634">
            <v>4.59</v>
          </cell>
          <cell r="K634">
            <v>25.79</v>
          </cell>
          <cell r="L634">
            <v>75.8</v>
          </cell>
          <cell r="M634">
            <v>-135.56</v>
          </cell>
          <cell r="Q634">
            <v>0.06</v>
          </cell>
          <cell r="R634">
            <v>13.63</v>
          </cell>
          <cell r="S634">
            <v>20.94</v>
          </cell>
          <cell r="U634">
            <v>12.8</v>
          </cell>
          <cell r="X634">
            <v>1.76</v>
          </cell>
          <cell r="AA634">
            <v>0.18</v>
          </cell>
          <cell r="AC634">
            <v>0.59</v>
          </cell>
          <cell r="AF634">
            <v>3.59</v>
          </cell>
          <cell r="AN634">
            <v>32.61</v>
          </cell>
        </row>
        <row r="635">
          <cell r="F635" t="str">
            <v>DEB_COM_GR.CHI.INTERPW</v>
          </cell>
          <cell r="G635">
            <v>0.1</v>
          </cell>
          <cell r="H635">
            <v>-2.52</v>
          </cell>
          <cell r="I635">
            <v>197.1</v>
          </cell>
          <cell r="J635">
            <v>64.94</v>
          </cell>
          <cell r="K635">
            <v>-1190.02</v>
          </cell>
          <cell r="L635">
            <v>-1265.99</v>
          </cell>
          <cell r="M635">
            <v>2.64</v>
          </cell>
          <cell r="N635">
            <v>0.02</v>
          </cell>
          <cell r="O635">
            <v>41.87</v>
          </cell>
          <cell r="Q635">
            <v>1.03</v>
          </cell>
          <cell r="R635">
            <v>0.06</v>
          </cell>
          <cell r="S635">
            <v>0.53</v>
          </cell>
          <cell r="Y635">
            <v>0.03</v>
          </cell>
          <cell r="AC635">
            <v>0.02</v>
          </cell>
          <cell r="AG635">
            <v>3.9</v>
          </cell>
          <cell r="AL635">
            <v>3.9</v>
          </cell>
          <cell r="AN635">
            <v>50.43</v>
          </cell>
        </row>
        <row r="636">
          <cell r="F636" t="str">
            <v>DEB_COM_GR.CHI.P</v>
          </cell>
          <cell r="G636">
            <v>-268.63</v>
          </cell>
          <cell r="H636">
            <v>6.04</v>
          </cell>
          <cell r="I636">
            <v>213.57</v>
          </cell>
          <cell r="J636">
            <v>100.59</v>
          </cell>
          <cell r="K636">
            <v>51.57</v>
          </cell>
          <cell r="L636">
            <v>-6.0599999999999703</v>
          </cell>
          <cell r="M636">
            <v>82.36</v>
          </cell>
          <cell r="N636">
            <v>131.43</v>
          </cell>
          <cell r="O636">
            <v>23.65</v>
          </cell>
          <cell r="P636">
            <v>84.32</v>
          </cell>
          <cell r="S636">
            <v>1033.8499999999999</v>
          </cell>
          <cell r="T636">
            <v>0.04</v>
          </cell>
          <cell r="Y636">
            <v>95.93</v>
          </cell>
          <cell r="AA636">
            <v>25.82</v>
          </cell>
          <cell r="AN636">
            <v>1371.39</v>
          </cell>
        </row>
        <row r="637">
          <cell r="F637" t="str">
            <v>DEB_COM_GR.CHI.SEI</v>
          </cell>
          <cell r="G637">
            <v>7.64</v>
          </cell>
          <cell r="H637">
            <v>7.78</v>
          </cell>
          <cell r="I637">
            <v>0.04</v>
          </cell>
          <cell r="J637">
            <v>0.04</v>
          </cell>
          <cell r="K637">
            <v>20.399999999999999</v>
          </cell>
          <cell r="L637">
            <v>6.5</v>
          </cell>
          <cell r="M637">
            <v>-1289.19</v>
          </cell>
          <cell r="N637">
            <v>1.55</v>
          </cell>
          <cell r="O637">
            <v>125.46</v>
          </cell>
          <cell r="P637">
            <v>1.02</v>
          </cell>
          <cell r="Q637">
            <v>2.5099999999999998</v>
          </cell>
          <cell r="R637">
            <v>11.13</v>
          </cell>
          <cell r="S637">
            <v>25.03</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DEB_COM_GR.CHI.SFERA</v>
          </cell>
          <cell r="G638">
            <v>0.13</v>
          </cell>
          <cell r="H638">
            <v>0.01</v>
          </cell>
          <cell r="I638">
            <v>197.1</v>
          </cell>
          <cell r="J638">
            <v>64.94</v>
          </cell>
          <cell r="K638">
            <v>0.21</v>
          </cell>
          <cell r="L638">
            <v>-1265.99</v>
          </cell>
          <cell r="M638">
            <v>-17.649999999999999</v>
          </cell>
          <cell r="N638">
            <v>46.52</v>
          </cell>
          <cell r="O638">
            <v>0.43</v>
          </cell>
          <cell r="P638">
            <v>6.32</v>
          </cell>
          <cell r="Q638">
            <v>0.24</v>
          </cell>
          <cell r="R638">
            <v>0.02</v>
          </cell>
          <cell r="S638">
            <v>1.1499999999999999</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DEB_COM_GR.CHI.SIS</v>
          </cell>
          <cell r="G639">
            <v>-1449.54</v>
          </cell>
          <cell r="H639">
            <v>-2.52</v>
          </cell>
          <cell r="I639">
            <v>197.1</v>
          </cell>
          <cell r="J639">
            <v>64.94</v>
          </cell>
          <cell r="K639">
            <v>-1190.02</v>
          </cell>
          <cell r="L639">
            <v>-1265.99</v>
          </cell>
          <cell r="M639">
            <v>-17.649999999999999</v>
          </cell>
          <cell r="N639">
            <v>46.64</v>
          </cell>
          <cell r="O639">
            <v>23.65</v>
          </cell>
          <cell r="P639">
            <v>6.26</v>
          </cell>
          <cell r="S639">
            <v>395.45</v>
          </cell>
          <cell r="U639">
            <v>0.08</v>
          </cell>
          <cell r="Y639">
            <v>0.01</v>
          </cell>
          <cell r="AC639">
            <v>19.39</v>
          </cell>
          <cell r="AN639">
            <v>19.48</v>
          </cell>
        </row>
        <row r="640">
          <cell r="F640" t="str">
            <v>DEB_COM_GR.CHI.SOLE</v>
          </cell>
          <cell r="G640">
            <v>-1180.9100000000001</v>
          </cell>
          <cell r="H640">
            <v>-8.56</v>
          </cell>
          <cell r="I640">
            <v>-16.47</v>
          </cell>
          <cell r="J640">
            <v>-35.65</v>
          </cell>
          <cell r="K640">
            <v>-1241.5899999999999</v>
          </cell>
          <cell r="L640">
            <v>-1259.93</v>
          </cell>
          <cell r="M640">
            <v>-1289.19</v>
          </cell>
          <cell r="N640">
            <v>46.64</v>
          </cell>
          <cell r="O640">
            <v>2.06</v>
          </cell>
          <cell r="P640">
            <v>6.26</v>
          </cell>
          <cell r="S640">
            <v>395.45</v>
          </cell>
          <cell r="AN640">
            <v>2.06</v>
          </cell>
        </row>
        <row r="641">
          <cell r="F641" t="str">
            <v>DEB_COM_GR.CHI.T</v>
          </cell>
          <cell r="G641">
            <v>-1180.9100000000001</v>
          </cell>
          <cell r="H641">
            <v>-8.56</v>
          </cell>
          <cell r="I641">
            <v>-16.47</v>
          </cell>
          <cell r="J641">
            <v>-35.65</v>
          </cell>
          <cell r="K641">
            <v>-1241.5899999999999</v>
          </cell>
          <cell r="L641">
            <v>-1259.93</v>
          </cell>
          <cell r="M641">
            <v>-1289.19</v>
          </cell>
          <cell r="N641">
            <v>0.03</v>
          </cell>
          <cell r="O641">
            <v>133.47999999999999</v>
          </cell>
          <cell r="S641">
            <v>-1.71</v>
          </cell>
          <cell r="AN641">
            <v>133.47999999999999</v>
          </cell>
        </row>
        <row r="642">
          <cell r="F642" t="str">
            <v>DEB_COM_GR.CHI.TERNA</v>
          </cell>
          <cell r="G642">
            <v>-1449.54</v>
          </cell>
          <cell r="H642">
            <v>0.03</v>
          </cell>
          <cell r="I642">
            <v>197.1</v>
          </cell>
          <cell r="J642">
            <v>64.94</v>
          </cell>
          <cell r="K642">
            <v>-1190.02</v>
          </cell>
          <cell r="L642">
            <v>0.02</v>
          </cell>
          <cell r="M642">
            <v>-1271.55</v>
          </cell>
          <cell r="N642">
            <v>1.44</v>
          </cell>
          <cell r="O642">
            <v>0.18</v>
          </cell>
          <cell r="P642">
            <v>0.27</v>
          </cell>
          <cell r="R642">
            <v>0.03</v>
          </cell>
          <cell r="S642">
            <v>1.35</v>
          </cell>
          <cell r="U642">
            <v>7</v>
          </cell>
          <cell r="Y642">
            <v>1</v>
          </cell>
          <cell r="AA642">
            <v>0.03</v>
          </cell>
          <cell r="AC642">
            <v>1.6</v>
          </cell>
          <cell r="AN642">
            <v>12.68</v>
          </cell>
        </row>
        <row r="643">
          <cell r="F643" t="str">
            <v>DEB_COM_GR.CHI.VALDIS</v>
          </cell>
          <cell r="G643">
            <v>12.39</v>
          </cell>
          <cell r="H643">
            <v>7.0000000000000007E-2</v>
          </cell>
          <cell r="I643">
            <v>0.45</v>
          </cell>
          <cell r="J643">
            <v>-0.02</v>
          </cell>
          <cell r="K643">
            <v>12.89</v>
          </cell>
          <cell r="L643">
            <v>12.81</v>
          </cell>
          <cell r="M643">
            <v>-1271.55</v>
          </cell>
          <cell r="N643">
            <v>47.08</v>
          </cell>
          <cell r="O643">
            <v>0.38</v>
          </cell>
          <cell r="P643">
            <v>6.33</v>
          </cell>
          <cell r="S643">
            <v>485.98</v>
          </cell>
          <cell r="AN643">
            <v>0.38</v>
          </cell>
        </row>
        <row r="644">
          <cell r="F644" t="str">
            <v>DEB_COM_GR.CHI.WIND</v>
          </cell>
          <cell r="G644">
            <v>1.1100000000000001</v>
          </cell>
          <cell r="H644">
            <v>1.32</v>
          </cell>
          <cell r="I644">
            <v>0.01</v>
          </cell>
          <cell r="J644">
            <v>0.06</v>
          </cell>
          <cell r="K644">
            <v>0.19</v>
          </cell>
          <cell r="L644">
            <v>-0.24</v>
          </cell>
          <cell r="M644">
            <v>-1289.19</v>
          </cell>
          <cell r="N644">
            <v>0.85</v>
          </cell>
          <cell r="O644">
            <v>65.72</v>
          </cell>
          <cell r="P644">
            <v>0.09</v>
          </cell>
          <cell r="Q644">
            <v>0.23</v>
          </cell>
          <cell r="R644">
            <v>0.86</v>
          </cell>
          <cell r="S644">
            <v>16.37</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DEB_COM_GR.MOV</v>
          </cell>
          <cell r="G645">
            <v>19.18</v>
          </cell>
          <cell r="H645">
            <v>1.55</v>
          </cell>
          <cell r="I645">
            <v>0.1</v>
          </cell>
          <cell r="J645">
            <v>0.02</v>
          </cell>
          <cell r="K645">
            <v>-122.56</v>
          </cell>
          <cell r="L645">
            <v>1.56</v>
          </cell>
          <cell r="M645">
            <v>12.8</v>
          </cell>
          <cell r="N645">
            <v>-11.19</v>
          </cell>
          <cell r="O645">
            <v>676.16</v>
          </cell>
          <cell r="P645">
            <v>25.06</v>
          </cell>
          <cell r="Q645">
            <v>-0.61</v>
          </cell>
          <cell r="R645">
            <v>-1.23</v>
          </cell>
          <cell r="S645">
            <v>641.23</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DEB_COM_GR.MOV.CESAP</v>
          </cell>
          <cell r="G646">
            <v>12.51</v>
          </cell>
          <cell r="H646">
            <v>0.06</v>
          </cell>
          <cell r="I646">
            <v>0.51</v>
          </cell>
          <cell r="J646">
            <v>0.51</v>
          </cell>
          <cell r="K646">
            <v>7.0000000000000007E-2</v>
          </cell>
          <cell r="L646">
            <v>13.06</v>
          </cell>
          <cell r="M646">
            <v>-0.25</v>
          </cell>
          <cell r="N646">
            <v>0.51</v>
          </cell>
          <cell r="O646">
            <v>13.79</v>
          </cell>
          <cell r="P646">
            <v>0.02</v>
          </cell>
          <cell r="Q646">
            <v>0.08</v>
          </cell>
          <cell r="R646">
            <v>0.24</v>
          </cell>
          <cell r="S646">
            <v>-0.09</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DEB_COM_GR.MOV.CESI</v>
          </cell>
          <cell r="G647">
            <v>12.39</v>
          </cell>
          <cell r="H647">
            <v>7.0000000000000007E-2</v>
          </cell>
          <cell r="I647">
            <v>0.45</v>
          </cell>
          <cell r="J647">
            <v>-0.02</v>
          </cell>
          <cell r="K647">
            <v>-0.27</v>
          </cell>
          <cell r="L647">
            <v>12.81</v>
          </cell>
          <cell r="M647">
            <v>12.8</v>
          </cell>
          <cell r="N647">
            <v>-0.08</v>
          </cell>
          <cell r="O647">
            <v>-2.73</v>
          </cell>
          <cell r="P647">
            <v>6.33</v>
          </cell>
          <cell r="R647">
            <v>-0.41</v>
          </cell>
          <cell r="S647">
            <v>-0.28000000000000003</v>
          </cell>
          <cell r="T647">
            <v>-0.02</v>
          </cell>
          <cell r="W647">
            <v>0.02</v>
          </cell>
          <cell r="X647">
            <v>-0.12</v>
          </cell>
          <cell r="Y647">
            <v>-0.06</v>
          </cell>
          <cell r="AA647">
            <v>0.01</v>
          </cell>
          <cell r="AF647">
            <v>-0.01</v>
          </cell>
          <cell r="AH647">
            <v>-0.19</v>
          </cell>
          <cell r="AL647">
            <v>-0.27</v>
          </cell>
          <cell r="AN647">
            <v>-4.41</v>
          </cell>
        </row>
        <row r="648">
          <cell r="F648" t="str">
            <v>DEB_COM_GR.MOV.CISE</v>
          </cell>
          <cell r="G648">
            <v>382.62</v>
          </cell>
          <cell r="H648">
            <v>0</v>
          </cell>
          <cell r="I648">
            <v>859.15</v>
          </cell>
          <cell r="J648">
            <v>245.6</v>
          </cell>
          <cell r="K648">
            <v>1935.07</v>
          </cell>
          <cell r="L648">
            <v>2951.56</v>
          </cell>
          <cell r="M648">
            <v>13.06</v>
          </cell>
          <cell r="N648">
            <v>0.03</v>
          </cell>
          <cell r="S648">
            <v>-1.7</v>
          </cell>
          <cell r="AK648">
            <v>0</v>
          </cell>
          <cell r="AN648">
            <v>0</v>
          </cell>
        </row>
        <row r="649">
          <cell r="F649" t="str">
            <v>DEB_COM_GR.MOV.CONPH</v>
          </cell>
          <cell r="G649">
            <v>1570.96</v>
          </cell>
          <cell r="H649">
            <v>0</v>
          </cell>
          <cell r="I649">
            <v>927.63</v>
          </cell>
          <cell r="J649">
            <v>281.25</v>
          </cell>
          <cell r="K649">
            <v>3274.77</v>
          </cell>
          <cell r="L649">
            <v>4335.43</v>
          </cell>
          <cell r="M649">
            <v>12.8</v>
          </cell>
          <cell r="N649">
            <v>1.62</v>
          </cell>
          <cell r="O649">
            <v>0.01</v>
          </cell>
          <cell r="P649">
            <v>0.28999999999999998</v>
          </cell>
          <cell r="S649">
            <v>18.399999999999999</v>
          </cell>
          <cell r="AC649">
            <v>-0.56000000000000005</v>
          </cell>
          <cell r="AN649">
            <v>-0.55000000000000004</v>
          </cell>
        </row>
        <row r="650">
          <cell r="F650" t="str">
            <v>DEB_COM_GR.MOV.CORPORATE</v>
          </cell>
          <cell r="G650">
            <v>0.41</v>
          </cell>
          <cell r="H650">
            <v>0.06</v>
          </cell>
          <cell r="I650">
            <v>-0.02</v>
          </cell>
          <cell r="J650">
            <v>0.04</v>
          </cell>
          <cell r="K650">
            <v>3274.77</v>
          </cell>
          <cell r="L650">
            <v>0.01</v>
          </cell>
          <cell r="M650">
            <v>2928.36</v>
          </cell>
          <cell r="N650">
            <v>0.01</v>
          </cell>
          <cell r="O650">
            <v>173.9</v>
          </cell>
          <cell r="P650">
            <v>-0.01</v>
          </cell>
          <cell r="Q650">
            <v>-0.47</v>
          </cell>
          <cell r="R650">
            <v>0.56999999999999995</v>
          </cell>
          <cell r="S650">
            <v>-34.15</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DEB_COM_GR.MOV.DALM_TR</v>
          </cell>
          <cell r="G651">
            <v>382.62</v>
          </cell>
          <cell r="H651">
            <v>447.7</v>
          </cell>
          <cell r="I651">
            <v>859.15</v>
          </cell>
          <cell r="J651">
            <v>245.6</v>
          </cell>
          <cell r="K651">
            <v>1935.07</v>
          </cell>
          <cell r="L651">
            <v>2951.56</v>
          </cell>
          <cell r="M651">
            <v>4323.84</v>
          </cell>
          <cell r="N651">
            <v>302.22000000000003</v>
          </cell>
          <cell r="O651">
            <v>0.28000000000000003</v>
          </cell>
          <cell r="P651">
            <v>19.05</v>
          </cell>
          <cell r="Q651">
            <v>26.69</v>
          </cell>
          <cell r="R651">
            <v>0.02</v>
          </cell>
          <cell r="S651">
            <v>3096.93</v>
          </cell>
          <cell r="AC651">
            <v>-0.33</v>
          </cell>
          <cell r="AN651">
            <v>-0.05</v>
          </cell>
        </row>
        <row r="652">
          <cell r="F652" t="str">
            <v>DEB_COM_GR.MOV.EL_AMBIE</v>
          </cell>
          <cell r="G652">
            <v>382.62</v>
          </cell>
          <cell r="H652">
            <v>447.7</v>
          </cell>
          <cell r="I652">
            <v>859.15</v>
          </cell>
          <cell r="J652">
            <v>245.6</v>
          </cell>
          <cell r="K652">
            <v>1935.07</v>
          </cell>
          <cell r="L652">
            <v>2951.56</v>
          </cell>
          <cell r="M652">
            <v>4323.84</v>
          </cell>
          <cell r="N652">
            <v>121.4</v>
          </cell>
          <cell r="O652">
            <v>79.95</v>
          </cell>
          <cell r="P652">
            <v>11.74</v>
          </cell>
          <cell r="Q652">
            <v>21.34</v>
          </cell>
          <cell r="R652">
            <v>-0.2</v>
          </cell>
          <cell r="S652">
            <v>2089.41</v>
          </cell>
          <cell r="AN652">
            <v>-0.2</v>
          </cell>
        </row>
        <row r="653">
          <cell r="F653" t="str">
            <v>DEB_COM_GR.MOV.EL_GEN</v>
          </cell>
          <cell r="G653">
            <v>0.21</v>
          </cell>
          <cell r="H653">
            <v>-47.23</v>
          </cell>
          <cell r="I653">
            <v>-68.48</v>
          </cell>
          <cell r="J653">
            <v>-35.65</v>
          </cell>
          <cell r="K653">
            <v>-1.1599999999999999</v>
          </cell>
          <cell r="L653">
            <v>-1383.87</v>
          </cell>
          <cell r="M653">
            <v>2928.36</v>
          </cell>
          <cell r="N653">
            <v>47.08</v>
          </cell>
          <cell r="O653">
            <v>72.239999999999995</v>
          </cell>
          <cell r="P653">
            <v>9.23</v>
          </cell>
          <cell r="R653">
            <v>-0.01</v>
          </cell>
          <cell r="S653">
            <v>0.31</v>
          </cell>
          <cell r="X653">
            <v>-0.02</v>
          </cell>
          <cell r="Y653">
            <v>0.05</v>
          </cell>
          <cell r="AA653">
            <v>-0.01</v>
          </cell>
          <cell r="AC653">
            <v>-0.02</v>
          </cell>
          <cell r="AG653">
            <v>0.95</v>
          </cell>
          <cell r="AH653">
            <v>-0.01</v>
          </cell>
          <cell r="AL653">
            <v>-0.21</v>
          </cell>
          <cell r="AN653">
            <v>81.55</v>
          </cell>
        </row>
        <row r="654">
          <cell r="F654" t="str">
            <v>DEB_COM_GR.MOV.EN_DISTR</v>
          </cell>
          <cell r="G654">
            <v>1.67</v>
          </cell>
          <cell r="H654">
            <v>0.06</v>
          </cell>
          <cell r="I654">
            <v>-68.48</v>
          </cell>
          <cell r="J654">
            <v>-35.65</v>
          </cell>
          <cell r="K654">
            <v>-2.29</v>
          </cell>
          <cell r="L654">
            <v>-1383.87</v>
          </cell>
          <cell r="M654">
            <v>2928.36</v>
          </cell>
          <cell r="N654">
            <v>-1.46</v>
          </cell>
          <cell r="O654">
            <v>58.02</v>
          </cell>
          <cell r="P654">
            <v>0.01</v>
          </cell>
          <cell r="Q654">
            <v>-0.12</v>
          </cell>
          <cell r="R654">
            <v>-0.18</v>
          </cell>
          <cell r="S654">
            <v>0.06</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DEB_COM_GR.MOV.EN_FTL</v>
          </cell>
          <cell r="G655">
            <v>382.62</v>
          </cell>
          <cell r="H655">
            <v>447.7</v>
          </cell>
          <cell r="I655">
            <v>859.15</v>
          </cell>
          <cell r="J655">
            <v>245.6</v>
          </cell>
          <cell r="K655">
            <v>1935.07</v>
          </cell>
          <cell r="L655">
            <v>2951.56</v>
          </cell>
          <cell r="M655">
            <v>-1395.49</v>
          </cell>
          <cell r="N655">
            <v>-7.47</v>
          </cell>
          <cell r="O655">
            <v>-90.43</v>
          </cell>
          <cell r="P655">
            <v>378.39</v>
          </cell>
          <cell r="Q655">
            <v>-2.35</v>
          </cell>
          <cell r="R655">
            <v>0.01</v>
          </cell>
          <cell r="S655">
            <v>239.83</v>
          </cell>
          <cell r="T655">
            <v>0.01</v>
          </cell>
          <cell r="Y655">
            <v>4.25</v>
          </cell>
          <cell r="AA655">
            <v>3.53</v>
          </cell>
          <cell r="AN655">
            <v>240.15</v>
          </cell>
        </row>
        <row r="656">
          <cell r="F656" t="str">
            <v>DEB_COM_GR.MOV.EN_HYDRO</v>
          </cell>
          <cell r="G656">
            <v>1832.17</v>
          </cell>
          <cell r="H656">
            <v>0</v>
          </cell>
          <cell r="I656">
            <v>662.06</v>
          </cell>
          <cell r="J656">
            <v>180.66</v>
          </cell>
          <cell r="K656">
            <v>-0.08</v>
          </cell>
          <cell r="L656">
            <v>0.01</v>
          </cell>
          <cell r="M656">
            <v>-1395.49</v>
          </cell>
          <cell r="N656">
            <v>4.6500000000000004</v>
          </cell>
          <cell r="O656">
            <v>0.02</v>
          </cell>
          <cell r="P656">
            <v>0.89</v>
          </cell>
          <cell r="Q656">
            <v>8.07</v>
          </cell>
          <cell r="R656">
            <v>-0.06</v>
          </cell>
          <cell r="S656">
            <v>-18.559999999999999</v>
          </cell>
          <cell r="X656">
            <v>0.04</v>
          </cell>
          <cell r="Y656">
            <v>0.01</v>
          </cell>
          <cell r="AF656">
            <v>0.01</v>
          </cell>
          <cell r="AH656">
            <v>-0.01</v>
          </cell>
          <cell r="AJ656">
            <v>-1.6</v>
          </cell>
          <cell r="AL656">
            <v>-0.08</v>
          </cell>
          <cell r="AN656">
            <v>-20.3</v>
          </cell>
        </row>
        <row r="657">
          <cell r="F657" t="str">
            <v>DEB_COM_GR.MOV.EN_POWER</v>
          </cell>
          <cell r="G657">
            <v>1839.59</v>
          </cell>
          <cell r="H657">
            <v>488.88</v>
          </cell>
          <cell r="I657">
            <v>714.06</v>
          </cell>
          <cell r="J657">
            <v>180.66</v>
          </cell>
          <cell r="K657">
            <v>-0.4</v>
          </cell>
          <cell r="L657">
            <v>4341.47</v>
          </cell>
          <cell r="M657">
            <v>2928.36</v>
          </cell>
          <cell r="N657">
            <v>280.61</v>
          </cell>
          <cell r="O657">
            <v>0.06</v>
          </cell>
          <cell r="P657">
            <v>17.739999999999998</v>
          </cell>
          <cell r="Q657">
            <v>-7.0000000000000007E-2</v>
          </cell>
          <cell r="R657">
            <v>0.02</v>
          </cell>
          <cell r="S657">
            <v>-13.92</v>
          </cell>
          <cell r="X657">
            <v>-0.01</v>
          </cell>
          <cell r="Y657">
            <v>0.03</v>
          </cell>
          <cell r="AA657">
            <v>-3.34</v>
          </cell>
          <cell r="AH657">
            <v>-8.7899999999999991</v>
          </cell>
          <cell r="AJ657">
            <v>1.6</v>
          </cell>
          <cell r="AL657">
            <v>-0.4</v>
          </cell>
          <cell r="AN657">
            <v>-25.24</v>
          </cell>
        </row>
        <row r="658">
          <cell r="F658" t="str">
            <v>DEB_COM_GR.MOV.EN_PROD</v>
          </cell>
          <cell r="G658">
            <v>1.61</v>
          </cell>
          <cell r="H658">
            <v>0</v>
          </cell>
          <cell r="I658">
            <v>714.06</v>
          </cell>
          <cell r="J658">
            <v>180.66</v>
          </cell>
          <cell r="K658">
            <v>-12.44</v>
          </cell>
          <cell r="L658">
            <v>0.01</v>
          </cell>
          <cell r="M658">
            <v>4217.5600000000004</v>
          </cell>
          <cell r="N658">
            <v>-0.18</v>
          </cell>
          <cell r="O658">
            <v>387.72</v>
          </cell>
          <cell r="P658">
            <v>-0.52</v>
          </cell>
          <cell r="Q658">
            <v>0.01</v>
          </cell>
          <cell r="R658">
            <v>-0.49</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DEB_COM_GR.MOV.EN_TRADE</v>
          </cell>
          <cell r="G659">
            <v>1832.17</v>
          </cell>
          <cell r="H659">
            <v>450.21</v>
          </cell>
          <cell r="I659">
            <v>662.06</v>
          </cell>
          <cell r="J659">
            <v>180.66</v>
          </cell>
          <cell r="K659">
            <v>3125.1</v>
          </cell>
          <cell r="L659">
            <v>4217.5600000000004</v>
          </cell>
          <cell r="M659">
            <v>4341.47</v>
          </cell>
          <cell r="N659">
            <v>-275.95</v>
          </cell>
          <cell r="O659">
            <v>-90.43</v>
          </cell>
          <cell r="P659">
            <v>378.39</v>
          </cell>
          <cell r="Q659">
            <v>-2.35</v>
          </cell>
          <cell r="R659">
            <v>0.01</v>
          </cell>
          <cell r="S659">
            <v>-26.74</v>
          </cell>
          <cell r="AH659">
            <v>0.01</v>
          </cell>
          <cell r="AN659">
            <v>0.01</v>
          </cell>
        </row>
        <row r="660">
          <cell r="F660" t="str">
            <v>DEB_COM_GR.MOV.ENEL_IT</v>
          </cell>
          <cell r="G660">
            <v>5.72</v>
          </cell>
          <cell r="H660">
            <v>-7.0000000000000007E-2</v>
          </cell>
          <cell r="I660">
            <v>0.08</v>
          </cell>
          <cell r="J660">
            <v>-0.03</v>
          </cell>
          <cell r="K660">
            <v>-2.89</v>
          </cell>
          <cell r="L660">
            <v>4217.5600000000004</v>
          </cell>
          <cell r="M660">
            <v>4341.47</v>
          </cell>
          <cell r="N660">
            <v>0.54</v>
          </cell>
          <cell r="O660">
            <v>10.23</v>
          </cell>
          <cell r="P660">
            <v>-0.72</v>
          </cell>
          <cell r="Q660">
            <v>0.09</v>
          </cell>
          <cell r="R660">
            <v>-0.55000000000000004</v>
          </cell>
          <cell r="S660">
            <v>3.24</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DEB_COM_GR.MOV.ENEL_SI</v>
          </cell>
          <cell r="G661">
            <v>-7.43</v>
          </cell>
          <cell r="H661">
            <v>-38.67</v>
          </cell>
          <cell r="I661">
            <v>-52</v>
          </cell>
          <cell r="J661">
            <v>-52</v>
          </cell>
          <cell r="K661">
            <v>-98.1</v>
          </cell>
          <cell r="L661">
            <v>-123.92</v>
          </cell>
          <cell r="M661">
            <v>4217.5600000000004</v>
          </cell>
          <cell r="N661">
            <v>280.61</v>
          </cell>
          <cell r="O661">
            <v>91.39</v>
          </cell>
          <cell r="P661">
            <v>17.739999999999998</v>
          </cell>
          <cell r="Q661">
            <v>6.47</v>
          </cell>
          <cell r="R661">
            <v>0.02</v>
          </cell>
          <cell r="S661">
            <v>1142.6600000000001</v>
          </cell>
          <cell r="AC661">
            <v>-0.09</v>
          </cell>
          <cell r="AH661">
            <v>0.04</v>
          </cell>
          <cell r="AN661">
            <v>-0.05</v>
          </cell>
        </row>
        <row r="662">
          <cell r="F662" t="str">
            <v>DEB_COM_GR.MOV.ERGA</v>
          </cell>
          <cell r="G662">
            <v>0.25</v>
          </cell>
          <cell r="H662">
            <v>-0.01</v>
          </cell>
          <cell r="I662">
            <v>-52</v>
          </cell>
          <cell r="J662">
            <v>-52</v>
          </cell>
          <cell r="K662">
            <v>-43.55</v>
          </cell>
          <cell r="L662">
            <v>-123.92</v>
          </cell>
          <cell r="M662">
            <v>4217.5600000000004</v>
          </cell>
          <cell r="N662">
            <v>-0.05</v>
          </cell>
          <cell r="O662">
            <v>29.88</v>
          </cell>
          <cell r="P662">
            <v>395.23</v>
          </cell>
          <cell r="Q662">
            <v>-3.95</v>
          </cell>
          <cell r="R662">
            <v>0.02</v>
          </cell>
          <cell r="S662">
            <v>-2.27</v>
          </cell>
          <cell r="T662">
            <v>-5.68</v>
          </cell>
          <cell r="Y662">
            <v>-0.02</v>
          </cell>
          <cell r="AC662">
            <v>-7.0000000000000007E-2</v>
          </cell>
          <cell r="AH662">
            <v>0</v>
          </cell>
          <cell r="AJ662">
            <v>-0.05</v>
          </cell>
          <cell r="AL662">
            <v>-43.55</v>
          </cell>
          <cell r="AN662">
            <v>-65.12</v>
          </cell>
        </row>
        <row r="663">
          <cell r="F663" t="str">
            <v>DEB_COM_GR.MOV.EUROGEN</v>
          </cell>
          <cell r="G663">
            <v>0.3</v>
          </cell>
          <cell r="H663">
            <v>450.21</v>
          </cell>
          <cell r="I663">
            <v>662.06</v>
          </cell>
          <cell r="J663">
            <v>180.66</v>
          </cell>
          <cell r="K663">
            <v>-6.8</v>
          </cell>
          <cell r="L663">
            <v>4217.5600000000004</v>
          </cell>
          <cell r="M663">
            <v>-123.92</v>
          </cell>
          <cell r="N663">
            <v>-0.01</v>
          </cell>
          <cell r="O663">
            <v>74.39</v>
          </cell>
          <cell r="P663">
            <v>0.84</v>
          </cell>
          <cell r="Q663">
            <v>33.950000000000003</v>
          </cell>
          <cell r="S663">
            <v>-1.59</v>
          </cell>
          <cell r="X663">
            <v>-0.01</v>
          </cell>
          <cell r="AA663">
            <v>-0.31</v>
          </cell>
          <cell r="AC663">
            <v>-0.03</v>
          </cell>
          <cell r="AG663">
            <v>7.84</v>
          </cell>
          <cell r="AH663">
            <v>-0.03</v>
          </cell>
          <cell r="AJ663">
            <v>-0.01</v>
          </cell>
          <cell r="AL663">
            <v>1.04</v>
          </cell>
          <cell r="AN663">
            <v>74.78</v>
          </cell>
        </row>
        <row r="664">
          <cell r="F664" t="str">
            <v>DEB_COM_GR.MOV.FACTOR</v>
          </cell>
          <cell r="G664">
            <v>395.02</v>
          </cell>
          <cell r="H664">
            <v>447.77</v>
          </cell>
          <cell r="I664">
            <v>859.61</v>
          </cell>
          <cell r="J664">
            <v>245.59</v>
          </cell>
          <cell r="K664">
            <v>-0.51</v>
          </cell>
          <cell r="L664">
            <v>2964.4</v>
          </cell>
          <cell r="M664">
            <v>-123.92</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DEB_COM_GR.MOV.INTERPW</v>
          </cell>
          <cell r="G665">
            <v>0.1</v>
          </cell>
          <cell r="H665">
            <v>7.0000000000000007E-2</v>
          </cell>
          <cell r="I665">
            <v>0.45</v>
          </cell>
          <cell r="J665">
            <v>-0.02</v>
          </cell>
          <cell r="K665">
            <v>-3.32</v>
          </cell>
          <cell r="L665">
            <v>12.81</v>
          </cell>
          <cell r="M665">
            <v>4217.5600000000004</v>
          </cell>
          <cell r="N665">
            <v>6.19</v>
          </cell>
          <cell r="O665">
            <v>28.03</v>
          </cell>
          <cell r="P665">
            <v>0.84</v>
          </cell>
          <cell r="Q665">
            <v>33.950000000000003</v>
          </cell>
          <cell r="S665">
            <v>0.01</v>
          </cell>
          <cell r="AC665">
            <v>-0.01</v>
          </cell>
          <cell r="AG665">
            <v>3.9</v>
          </cell>
          <cell r="AL665">
            <v>0.57999999999999996</v>
          </cell>
          <cell r="AN665">
            <v>29.29</v>
          </cell>
        </row>
        <row r="666">
          <cell r="F666" t="str">
            <v>DEB_COM_GR.MOV.P</v>
          </cell>
          <cell r="G666">
            <v>-0.12</v>
          </cell>
          <cell r="H666">
            <v>-0.02</v>
          </cell>
          <cell r="I666">
            <v>-0.05</v>
          </cell>
          <cell r="J666">
            <v>-0.02</v>
          </cell>
          <cell r="K666">
            <v>-0.21</v>
          </cell>
          <cell r="L666">
            <v>-0.24</v>
          </cell>
          <cell r="M666">
            <v>2941.19</v>
          </cell>
          <cell r="N666">
            <v>-3.04</v>
          </cell>
          <cell r="O666">
            <v>-7.0000000000000007E-2</v>
          </cell>
          <cell r="P666">
            <v>17</v>
          </cell>
          <cell r="Q666">
            <v>33.950000000000003</v>
          </cell>
          <cell r="S666">
            <v>468.97</v>
          </cell>
          <cell r="T666">
            <v>0.04</v>
          </cell>
          <cell r="Y666">
            <v>6.39</v>
          </cell>
          <cell r="AA666">
            <v>11.22</v>
          </cell>
          <cell r="AN666">
            <v>500.58</v>
          </cell>
        </row>
        <row r="667">
          <cell r="F667" t="str">
            <v>DEB_COM_GR.MOV.SEI</v>
          </cell>
          <cell r="G667">
            <v>7.64</v>
          </cell>
          <cell r="H667">
            <v>1.23</v>
          </cell>
          <cell r="I667">
            <v>0.04</v>
          </cell>
          <cell r="J667">
            <v>-0.02</v>
          </cell>
          <cell r="K667">
            <v>-11.62</v>
          </cell>
          <cell r="L667">
            <v>1.53</v>
          </cell>
          <cell r="M667">
            <v>12.8</v>
          </cell>
          <cell r="N667">
            <v>0.18</v>
          </cell>
          <cell r="O667">
            <v>10.28</v>
          </cell>
          <cell r="P667">
            <v>0.04</v>
          </cell>
          <cell r="Q667">
            <v>0.5</v>
          </cell>
          <cell r="R667">
            <v>-0.17</v>
          </cell>
          <cell r="S667">
            <v>3.96</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DEB_COM_GR.MOV.SFERA</v>
          </cell>
          <cell r="G668">
            <v>0.13</v>
          </cell>
          <cell r="H668">
            <v>0</v>
          </cell>
          <cell r="I668">
            <v>0.51</v>
          </cell>
          <cell r="J668">
            <v>0.51</v>
          </cell>
          <cell r="K668">
            <v>-0.36</v>
          </cell>
          <cell r="L668">
            <v>13.06</v>
          </cell>
          <cell r="M668">
            <v>-0.25</v>
          </cell>
          <cell r="N668">
            <v>1540.05</v>
          </cell>
          <cell r="O668">
            <v>-0.33</v>
          </cell>
          <cell r="P668">
            <v>331.21</v>
          </cell>
          <cell r="Q668">
            <v>0.02</v>
          </cell>
          <cell r="R668">
            <v>-0.05</v>
          </cell>
          <cell r="S668">
            <v>0.7</v>
          </cell>
          <cell r="T668">
            <v>-0.01</v>
          </cell>
          <cell r="U668">
            <v>0.09</v>
          </cell>
          <cell r="W668">
            <v>0.01</v>
          </cell>
          <cell r="X668">
            <v>0.24</v>
          </cell>
          <cell r="Y668">
            <v>0.03</v>
          </cell>
          <cell r="AA668">
            <v>0.02</v>
          </cell>
          <cell r="AF668">
            <v>-0.01</v>
          </cell>
          <cell r="AH668">
            <v>0.14000000000000001</v>
          </cell>
          <cell r="AL668">
            <v>-0.36</v>
          </cell>
          <cell r="AN668">
            <v>0.26</v>
          </cell>
        </row>
        <row r="669">
          <cell r="F669" t="str">
            <v>DEB_COM_GR.MOV.SIS</v>
          </cell>
          <cell r="G669">
            <v>12.39</v>
          </cell>
          <cell r="H669">
            <v>7.0000000000000007E-2</v>
          </cell>
          <cell r="I669">
            <v>0.45</v>
          </cell>
          <cell r="J669">
            <v>-0.02</v>
          </cell>
          <cell r="K669">
            <v>12.89</v>
          </cell>
          <cell r="L669">
            <v>12.81</v>
          </cell>
          <cell r="M669">
            <v>12.8</v>
          </cell>
          <cell r="N669">
            <v>1540.05</v>
          </cell>
          <cell r="O669">
            <v>573.24</v>
          </cell>
          <cell r="P669">
            <v>331.21</v>
          </cell>
          <cell r="Q669">
            <v>273.27</v>
          </cell>
          <cell r="R669">
            <v>0.2</v>
          </cell>
          <cell r="S669">
            <v>18773.77</v>
          </cell>
          <cell r="U669">
            <v>0</v>
          </cell>
          <cell r="Y669">
            <v>0.01</v>
          </cell>
          <cell r="AC669">
            <v>-4.01</v>
          </cell>
          <cell r="AN669">
            <v>-4</v>
          </cell>
        </row>
        <row r="670">
          <cell r="F670" t="str">
            <v>DEB_COM_GR.MOV.SOLE</v>
          </cell>
          <cell r="G670">
            <v>12.39</v>
          </cell>
          <cell r="H670">
            <v>7.0000000000000007E-2</v>
          </cell>
          <cell r="I670">
            <v>0.45</v>
          </cell>
          <cell r="J670">
            <v>-0.02</v>
          </cell>
          <cell r="K670">
            <v>-1.04</v>
          </cell>
          <cell r="L670">
            <v>12.81</v>
          </cell>
          <cell r="M670">
            <v>13.06</v>
          </cell>
          <cell r="N670">
            <v>7.55</v>
          </cell>
          <cell r="O670">
            <v>0.35</v>
          </cell>
          <cell r="P670">
            <v>0.95</v>
          </cell>
          <cell r="Q670">
            <v>33.950000000000003</v>
          </cell>
          <cell r="R670">
            <v>0.18</v>
          </cell>
          <cell r="S670">
            <v>134.86000000000001</v>
          </cell>
          <cell r="AL670">
            <v>-1.04</v>
          </cell>
          <cell r="AN670">
            <v>-1.73</v>
          </cell>
        </row>
        <row r="671">
          <cell r="F671" t="str">
            <v>DEB_COM_GR.MOV.T</v>
          </cell>
          <cell r="G671">
            <v>395.02</v>
          </cell>
          <cell r="H671">
            <v>447.77</v>
          </cell>
          <cell r="I671">
            <v>859.61</v>
          </cell>
          <cell r="J671">
            <v>245.59</v>
          </cell>
          <cell r="K671">
            <v>1947.99</v>
          </cell>
          <cell r="L671">
            <v>2964.4</v>
          </cell>
          <cell r="M671">
            <v>12.8</v>
          </cell>
          <cell r="N671">
            <v>53.99</v>
          </cell>
          <cell r="O671">
            <v>-88.84</v>
          </cell>
          <cell r="Q671">
            <v>53.62</v>
          </cell>
          <cell r="R671">
            <v>0.03</v>
          </cell>
          <cell r="S671">
            <v>536.70000000000005</v>
          </cell>
          <cell r="AN671">
            <v>-88.84</v>
          </cell>
        </row>
        <row r="672">
          <cell r="F672" t="str">
            <v>DEB_COM_GR.MOV.TERNA</v>
          </cell>
          <cell r="G672">
            <v>43.1</v>
          </cell>
          <cell r="H672">
            <v>0</v>
          </cell>
          <cell r="I672">
            <v>2.21</v>
          </cell>
          <cell r="J672">
            <v>0.25</v>
          </cell>
          <cell r="K672">
            <v>-0.04</v>
          </cell>
          <cell r="L672">
            <v>0.01</v>
          </cell>
          <cell r="M672">
            <v>12.8</v>
          </cell>
          <cell r="N672">
            <v>-0.02</v>
          </cell>
          <cell r="O672">
            <v>-44.01</v>
          </cell>
          <cell r="P672">
            <v>185.61</v>
          </cell>
          <cell r="Q672">
            <v>16.38</v>
          </cell>
          <cell r="S672">
            <v>-0.06</v>
          </cell>
          <cell r="U672">
            <v>1.29</v>
          </cell>
          <cell r="Y672">
            <v>-0.01</v>
          </cell>
          <cell r="AA672">
            <v>-0.13</v>
          </cell>
          <cell r="AL672">
            <v>-0.04</v>
          </cell>
          <cell r="AN672">
            <v>-43.01</v>
          </cell>
        </row>
        <row r="673">
          <cell r="F673" t="str">
            <v>DEB_COM_GR.MOV.VALDIS</v>
          </cell>
          <cell r="G673">
            <v>1016.41</v>
          </cell>
          <cell r="H673">
            <v>0.09</v>
          </cell>
          <cell r="I673">
            <v>0.09</v>
          </cell>
          <cell r="J673">
            <v>859.61</v>
          </cell>
          <cell r="K673">
            <v>0.09</v>
          </cell>
          <cell r="L673">
            <v>0.09</v>
          </cell>
          <cell r="M673">
            <v>2941.19</v>
          </cell>
          <cell r="O673">
            <v>0.21</v>
          </cell>
          <cell r="Q673">
            <v>14.97</v>
          </cell>
          <cell r="S673">
            <v>33.799999999999997</v>
          </cell>
          <cell r="AN673">
            <v>0.21</v>
          </cell>
        </row>
        <row r="674">
          <cell r="F674" t="str">
            <v>DEB_COM_GR.MOV.VALGEN</v>
          </cell>
          <cell r="G674">
            <v>0.03</v>
          </cell>
          <cell r="H674">
            <v>0.09</v>
          </cell>
          <cell r="I674">
            <v>0.09</v>
          </cell>
          <cell r="J674">
            <v>2.21</v>
          </cell>
          <cell r="K674">
            <v>-7.0000000000000007E-2</v>
          </cell>
          <cell r="L674">
            <v>0.09</v>
          </cell>
          <cell r="M674">
            <v>55.79</v>
          </cell>
          <cell r="N674">
            <v>27.82</v>
          </cell>
          <cell r="O674">
            <v>3.86</v>
          </cell>
          <cell r="P674">
            <v>2.0699999999999998</v>
          </cell>
          <cell r="Q674">
            <v>1.42</v>
          </cell>
          <cell r="S674">
            <v>0.01</v>
          </cell>
          <cell r="X674">
            <v>-0.03</v>
          </cell>
          <cell r="AL674">
            <v>-7.0000000000000007E-2</v>
          </cell>
          <cell r="AN674">
            <v>3.73</v>
          </cell>
        </row>
        <row r="675">
          <cell r="F675" t="str">
            <v>DEB_COM_GR.MOV.WIND</v>
          </cell>
          <cell r="G675">
            <v>1.1100000000000001</v>
          </cell>
          <cell r="H675">
            <v>0.23</v>
          </cell>
          <cell r="I675">
            <v>0.01</v>
          </cell>
          <cell r="J675">
            <v>0.01</v>
          </cell>
          <cell r="K675">
            <v>-35.799999999999997</v>
          </cell>
          <cell r="L675">
            <v>0.09</v>
          </cell>
          <cell r="M675">
            <v>0.09</v>
          </cell>
          <cell r="N675">
            <v>-0.13</v>
          </cell>
          <cell r="O675">
            <v>6.81</v>
          </cell>
          <cell r="P675">
            <v>0.02</v>
          </cell>
          <cell r="Q675">
            <v>-0.31</v>
          </cell>
          <cell r="R675">
            <v>7.0000000000000007E-2</v>
          </cell>
          <cell r="S675">
            <v>-4.9400000000000004</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DEB_COM_GR.STO</v>
          </cell>
          <cell r="G676">
            <v>19.18</v>
          </cell>
          <cell r="H676">
            <v>26.08</v>
          </cell>
          <cell r="I676">
            <v>0.16</v>
          </cell>
          <cell r="J676">
            <v>0.16</v>
          </cell>
          <cell r="K676">
            <v>27.87</v>
          </cell>
          <cell r="L676">
            <v>6.61</v>
          </cell>
          <cell r="M676">
            <v>0.09</v>
          </cell>
          <cell r="N676">
            <v>179.04</v>
          </cell>
          <cell r="O676">
            <v>1661.57</v>
          </cell>
          <cell r="P676">
            <v>95.22</v>
          </cell>
          <cell r="Q676">
            <v>6.31</v>
          </cell>
          <cell r="R676">
            <v>128.22999999999999</v>
          </cell>
          <cell r="S676">
            <v>1696.18</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DEB_COM_TOT</v>
          </cell>
          <cell r="G677">
            <v>19.28</v>
          </cell>
          <cell r="H677">
            <v>38.1</v>
          </cell>
          <cell r="I677">
            <v>23.76</v>
          </cell>
          <cell r="J677">
            <v>0.4</v>
          </cell>
          <cell r="K677">
            <v>34.29</v>
          </cell>
          <cell r="L677">
            <v>11.67</v>
          </cell>
          <cell r="M677">
            <v>0.09</v>
          </cell>
          <cell r="N677">
            <v>208.87</v>
          </cell>
          <cell r="O677">
            <v>2394.66</v>
          </cell>
          <cell r="P677">
            <v>589.39</v>
          </cell>
          <cell r="Q677">
            <v>19.489999999999998</v>
          </cell>
          <cell r="R677">
            <v>438.81</v>
          </cell>
          <cell r="S677">
            <v>2049.81</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DEB_COM_TOT.APE</v>
          </cell>
          <cell r="G678">
            <v>1805.76</v>
          </cell>
          <cell r="H678">
            <v>39</v>
          </cell>
          <cell r="I678">
            <v>17.28</v>
          </cell>
          <cell r="J678">
            <v>0.35</v>
          </cell>
          <cell r="K678">
            <v>2390.87</v>
          </cell>
          <cell r="L678">
            <v>9.16</v>
          </cell>
          <cell r="M678">
            <v>0</v>
          </cell>
          <cell r="N678">
            <v>213.49</v>
          </cell>
          <cell r="O678">
            <v>1632.3</v>
          </cell>
          <cell r="P678">
            <v>361.86</v>
          </cell>
          <cell r="Q678">
            <v>68.05</v>
          </cell>
          <cell r="R678">
            <v>352.24</v>
          </cell>
          <cell r="S678">
            <v>1324.41</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DEB_COM_TOT.CHI</v>
          </cell>
          <cell r="G679">
            <v>19.28</v>
          </cell>
          <cell r="H679">
            <v>38.1</v>
          </cell>
          <cell r="I679">
            <v>23.76</v>
          </cell>
          <cell r="J679">
            <v>0.4</v>
          </cell>
          <cell r="K679">
            <v>34.29</v>
          </cell>
          <cell r="L679">
            <v>11.67</v>
          </cell>
          <cell r="M679">
            <v>0.09</v>
          </cell>
          <cell r="N679">
            <v>208.87</v>
          </cell>
          <cell r="O679">
            <v>2394.66</v>
          </cell>
          <cell r="P679">
            <v>589.39</v>
          </cell>
          <cell r="Q679">
            <v>19.489999999999998</v>
          </cell>
          <cell r="R679">
            <v>438.81</v>
          </cell>
          <cell r="S679">
            <v>2049.81</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DEB_COM_TOT.MOV</v>
          </cell>
          <cell r="G680">
            <v>19.28</v>
          </cell>
          <cell r="H680">
            <v>-0.9</v>
          </cell>
          <cell r="I680">
            <v>6.48</v>
          </cell>
          <cell r="J680">
            <v>0.05</v>
          </cell>
          <cell r="K680">
            <v>-2356.58</v>
          </cell>
          <cell r="L680">
            <v>2.5099999999999998</v>
          </cell>
          <cell r="M680">
            <v>0.09</v>
          </cell>
          <cell r="N680">
            <v>-4.62</v>
          </cell>
          <cell r="O680">
            <v>762.35</v>
          </cell>
          <cell r="P680">
            <v>227.54</v>
          </cell>
          <cell r="Q680">
            <v>-48.56</v>
          </cell>
          <cell r="R680">
            <v>86.56</v>
          </cell>
          <cell r="S680">
            <v>725.39</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DEB_COM_TOT.STO</v>
          </cell>
          <cell r="G681">
            <v>19.28</v>
          </cell>
          <cell r="H681">
            <v>38.1</v>
          </cell>
          <cell r="I681">
            <v>23.76</v>
          </cell>
          <cell r="J681">
            <v>0.4</v>
          </cell>
          <cell r="K681">
            <v>34.29</v>
          </cell>
          <cell r="L681">
            <v>11.67</v>
          </cell>
          <cell r="M681">
            <v>0.09</v>
          </cell>
          <cell r="N681">
            <v>208.87</v>
          </cell>
          <cell r="O681">
            <v>2394.66</v>
          </cell>
          <cell r="P681">
            <v>589.39</v>
          </cell>
          <cell r="Q681">
            <v>19.489999999999998</v>
          </cell>
          <cell r="R681">
            <v>438.81</v>
          </cell>
          <cell r="S681">
            <v>2049.81</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DEB_COM_TZ</v>
          </cell>
          <cell r="G682">
            <v>0.11</v>
          </cell>
          <cell r="H682">
            <v>12.02</v>
          </cell>
          <cell r="I682">
            <v>23.6</v>
          </cell>
          <cell r="J682">
            <v>0.24</v>
          </cell>
          <cell r="K682">
            <v>6.41</v>
          </cell>
          <cell r="L682">
            <v>5.0599999999999996</v>
          </cell>
          <cell r="M682">
            <v>0.09</v>
          </cell>
          <cell r="N682">
            <v>29.83</v>
          </cell>
          <cell r="O682">
            <v>733.09</v>
          </cell>
          <cell r="P682">
            <v>494.17</v>
          </cell>
          <cell r="Q682">
            <v>13.19</v>
          </cell>
          <cell r="R682">
            <v>310.58</v>
          </cell>
          <cell r="S682">
            <v>353.63</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DEB_COM_TZ.APE</v>
          </cell>
          <cell r="G683">
            <v>-0.01</v>
          </cell>
          <cell r="H683">
            <v>14.47</v>
          </cell>
          <cell r="I683">
            <v>17.22</v>
          </cell>
          <cell r="J683">
            <v>0.21</v>
          </cell>
          <cell r="K683">
            <v>2240.44</v>
          </cell>
          <cell r="L683">
            <v>4.1100000000000003</v>
          </cell>
          <cell r="M683">
            <v>0</v>
          </cell>
          <cell r="N683">
            <v>23.26</v>
          </cell>
          <cell r="O683">
            <v>646.89</v>
          </cell>
          <cell r="P683">
            <v>291.69</v>
          </cell>
          <cell r="Q683">
            <v>61.13</v>
          </cell>
          <cell r="R683">
            <v>222.78</v>
          </cell>
          <cell r="S683">
            <v>269.47000000000003</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DEB_COM_TZ.CHI</v>
          </cell>
          <cell r="G684">
            <v>0.11</v>
          </cell>
          <cell r="H684">
            <v>12.02</v>
          </cell>
          <cell r="I684">
            <v>23.6</v>
          </cell>
          <cell r="J684">
            <v>0.24</v>
          </cell>
          <cell r="K684">
            <v>6.41</v>
          </cell>
          <cell r="L684">
            <v>5.0599999999999996</v>
          </cell>
          <cell r="M684">
            <v>0.09</v>
          </cell>
          <cell r="N684">
            <v>29.83</v>
          </cell>
          <cell r="O684">
            <v>733.09</v>
          </cell>
          <cell r="P684">
            <v>494.17</v>
          </cell>
          <cell r="Q684">
            <v>13.19</v>
          </cell>
          <cell r="R684">
            <v>310.58</v>
          </cell>
          <cell r="S684">
            <v>353.63</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DEB_COM_TZ.MOV</v>
          </cell>
          <cell r="G685">
            <v>0.11</v>
          </cell>
          <cell r="H685">
            <v>-2.4500000000000002</v>
          </cell>
          <cell r="I685">
            <v>6.38</v>
          </cell>
          <cell r="J685">
            <v>0.03</v>
          </cell>
          <cell r="K685">
            <v>-2234.02</v>
          </cell>
          <cell r="L685">
            <v>0.95</v>
          </cell>
          <cell r="M685">
            <v>0.09</v>
          </cell>
          <cell r="N685">
            <v>6.57</v>
          </cell>
          <cell r="O685">
            <v>86.2</v>
          </cell>
          <cell r="P685">
            <v>202.48</v>
          </cell>
          <cell r="Q685">
            <v>-47.94</v>
          </cell>
          <cell r="R685">
            <v>87.8</v>
          </cell>
          <cell r="S685">
            <v>84.16</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DEB_COM_TZ.STO</v>
          </cell>
          <cell r="G686">
            <v>0.11</v>
          </cell>
          <cell r="H686">
            <v>12.02</v>
          </cell>
          <cell r="I686">
            <v>23.6</v>
          </cell>
          <cell r="J686">
            <v>0.24</v>
          </cell>
          <cell r="K686">
            <v>6.41</v>
          </cell>
          <cell r="L686">
            <v>5.0599999999999996</v>
          </cell>
          <cell r="M686">
            <v>714.97</v>
          </cell>
          <cell r="N686">
            <v>29.83</v>
          </cell>
          <cell r="O686">
            <v>733.09</v>
          </cell>
          <cell r="P686">
            <v>494.17</v>
          </cell>
          <cell r="Q686">
            <v>13.19</v>
          </cell>
          <cell r="R686">
            <v>310.58</v>
          </cell>
          <cell r="S686">
            <v>353.63</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DEB_DIV_GR</v>
          </cell>
          <cell r="G687">
            <v>13.33</v>
          </cell>
          <cell r="H687">
            <v>0.21</v>
          </cell>
          <cell r="I687">
            <v>0.96</v>
          </cell>
          <cell r="J687">
            <v>4.8</v>
          </cell>
          <cell r="K687">
            <v>12.89</v>
          </cell>
          <cell r="L687">
            <v>1.04</v>
          </cell>
          <cell r="M687">
            <v>0.1</v>
          </cell>
          <cell r="N687">
            <v>11.24</v>
          </cell>
          <cell r="O687">
            <v>14.45</v>
          </cell>
          <cell r="P687">
            <v>4.7699999999999996</v>
          </cell>
          <cell r="Q687">
            <v>10.68</v>
          </cell>
          <cell r="R687">
            <v>0.01</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DEB_DIV_GR.APE</v>
          </cell>
          <cell r="G688">
            <v>443.18</v>
          </cell>
          <cell r="H688">
            <v>0.51</v>
          </cell>
          <cell r="I688">
            <v>0.72</v>
          </cell>
          <cell r="J688">
            <v>53.8</v>
          </cell>
          <cell r="K688">
            <v>651.03</v>
          </cell>
          <cell r="L688">
            <v>0.4</v>
          </cell>
          <cell r="M688">
            <v>714.97</v>
          </cell>
          <cell r="N688">
            <v>13.29</v>
          </cell>
          <cell r="O688">
            <v>26.36</v>
          </cell>
          <cell r="P688">
            <v>7.35</v>
          </cell>
          <cell r="Q688">
            <v>0.06</v>
          </cell>
          <cell r="R688">
            <v>0.01</v>
          </cell>
          <cell r="S688">
            <v>29.47</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DEB_DIV_GR.APE.BIZ_CAPITAL</v>
          </cell>
          <cell r="G689">
            <v>443.18</v>
          </cell>
          <cell r="H689">
            <v>2.92</v>
          </cell>
          <cell r="I689">
            <v>126.32</v>
          </cell>
          <cell r="J689">
            <v>53.8</v>
          </cell>
          <cell r="K689">
            <v>0.01</v>
          </cell>
          <cell r="L689">
            <v>714.97</v>
          </cell>
          <cell r="M689">
            <v>18.29</v>
          </cell>
          <cell r="Q689">
            <v>0.72</v>
          </cell>
          <cell r="S689">
            <v>0.82</v>
          </cell>
          <cell r="AK689">
            <v>0.01</v>
          </cell>
          <cell r="AL689">
            <v>0.01</v>
          </cell>
          <cell r="AN689">
            <v>0.03</v>
          </cell>
        </row>
        <row r="690">
          <cell r="F690" t="str">
            <v>DEB_DIV_GR.APE.CESI</v>
          </cell>
          <cell r="G690">
            <v>4.1900000000000004</v>
          </cell>
          <cell r="H690">
            <v>2.79</v>
          </cell>
          <cell r="I690">
            <v>0.81</v>
          </cell>
          <cell r="J690">
            <v>0.32</v>
          </cell>
          <cell r="K690">
            <v>8.11</v>
          </cell>
          <cell r="L690">
            <v>8.65</v>
          </cell>
          <cell r="M690">
            <v>714.97</v>
          </cell>
          <cell r="O690">
            <v>-0.03</v>
          </cell>
          <cell r="S690">
            <v>1.57</v>
          </cell>
          <cell r="AN690">
            <v>-0.03</v>
          </cell>
        </row>
        <row r="691">
          <cell r="F691" t="str">
            <v>DEB_DIV_GR.APE.CISE</v>
          </cell>
          <cell r="G691">
            <v>2.83</v>
          </cell>
          <cell r="H691">
            <v>2.25</v>
          </cell>
          <cell r="I691">
            <v>0.81</v>
          </cell>
          <cell r="J691">
            <v>0.3</v>
          </cell>
          <cell r="K691">
            <v>0.02</v>
          </cell>
          <cell r="L691">
            <v>6.73</v>
          </cell>
          <cell r="M691">
            <v>714.97</v>
          </cell>
          <cell r="Q691">
            <v>53.62</v>
          </cell>
          <cell r="R691">
            <v>0.03</v>
          </cell>
          <cell r="S691">
            <v>55.12</v>
          </cell>
          <cell r="AK691">
            <v>0.02</v>
          </cell>
          <cell r="AL691">
            <v>0.02</v>
          </cell>
          <cell r="AN691">
            <v>0.06</v>
          </cell>
        </row>
        <row r="692">
          <cell r="F692" t="str">
            <v>DEB_DIV_GR.APE.COL_GAS</v>
          </cell>
          <cell r="G692">
            <v>4.1900000000000004</v>
          </cell>
          <cell r="H692">
            <v>2.79</v>
          </cell>
          <cell r="I692">
            <v>0.81</v>
          </cell>
          <cell r="J692">
            <v>0.32</v>
          </cell>
          <cell r="K692">
            <v>0.01</v>
          </cell>
          <cell r="L692">
            <v>8.65</v>
          </cell>
          <cell r="M692">
            <v>8.65</v>
          </cell>
          <cell r="Q692">
            <v>0.87</v>
          </cell>
          <cell r="S692">
            <v>0.87</v>
          </cell>
          <cell r="AL692">
            <v>0.01</v>
          </cell>
          <cell r="AN692">
            <v>0.02</v>
          </cell>
        </row>
        <row r="693">
          <cell r="F693" t="str">
            <v>DEB_DIV_GR.APE.CORPORATE</v>
          </cell>
          <cell r="G693">
            <v>1.37</v>
          </cell>
          <cell r="H693">
            <v>0.51</v>
          </cell>
          <cell r="I693">
            <v>0.72</v>
          </cell>
          <cell r="J693">
            <v>0.02</v>
          </cell>
          <cell r="K693">
            <v>1.94</v>
          </cell>
          <cell r="L693">
            <v>0.36</v>
          </cell>
          <cell r="M693">
            <v>6.73</v>
          </cell>
          <cell r="N693">
            <v>13.29</v>
          </cell>
          <cell r="O693">
            <v>13.62</v>
          </cell>
          <cell r="P693">
            <v>7.35</v>
          </cell>
          <cell r="Q693">
            <v>0.06</v>
          </cell>
          <cell r="R693">
            <v>0.01</v>
          </cell>
          <cell r="S693">
            <v>29.47</v>
          </cell>
          <cell r="T693">
            <v>1.32</v>
          </cell>
          <cell r="X693">
            <v>11.57</v>
          </cell>
          <cell r="Y693">
            <v>17.05</v>
          </cell>
          <cell r="Z693">
            <v>0.1</v>
          </cell>
          <cell r="AA693">
            <v>4.4400000000000004</v>
          </cell>
          <cell r="AC693">
            <v>23.64</v>
          </cell>
          <cell r="AF693">
            <v>0.3</v>
          </cell>
          <cell r="AH693">
            <v>6.95</v>
          </cell>
          <cell r="AN693">
            <v>130.76</v>
          </cell>
        </row>
        <row r="694">
          <cell r="F694" t="str">
            <v>DEB_DIV_GR.APE.DALM_TR</v>
          </cell>
          <cell r="G694">
            <v>4.1900000000000004</v>
          </cell>
          <cell r="H694">
            <v>2.79</v>
          </cell>
          <cell r="I694">
            <v>0.81</v>
          </cell>
          <cell r="J694">
            <v>0.32</v>
          </cell>
          <cell r="K694">
            <v>0.11</v>
          </cell>
          <cell r="L694">
            <v>8.65</v>
          </cell>
          <cell r="M694">
            <v>8.65</v>
          </cell>
          <cell r="N694">
            <v>7.55</v>
          </cell>
          <cell r="O694">
            <v>4.41</v>
          </cell>
          <cell r="P694">
            <v>0.95</v>
          </cell>
          <cell r="Q694">
            <v>33.950000000000003</v>
          </cell>
          <cell r="R694">
            <v>0.18</v>
          </cell>
          <cell r="S694">
            <v>134.86000000000001</v>
          </cell>
          <cell r="AL694">
            <v>0.11</v>
          </cell>
          <cell r="AN694">
            <v>0.22</v>
          </cell>
        </row>
        <row r="695">
          <cell r="F695" t="str">
            <v>DEB_DIV_GR.APE.EL_AMBIE</v>
          </cell>
          <cell r="G695">
            <v>4.1900000000000004</v>
          </cell>
          <cell r="H695">
            <v>2.79</v>
          </cell>
          <cell r="I695">
            <v>0.81</v>
          </cell>
          <cell r="J695">
            <v>0.32</v>
          </cell>
          <cell r="K695">
            <v>0.01</v>
          </cell>
          <cell r="L695">
            <v>8.65</v>
          </cell>
          <cell r="M695">
            <v>1.93</v>
          </cell>
          <cell r="N695">
            <v>53.99</v>
          </cell>
          <cell r="O695">
            <v>28.19</v>
          </cell>
          <cell r="Q695">
            <v>53.62</v>
          </cell>
          <cell r="R695">
            <v>0.03</v>
          </cell>
          <cell r="S695">
            <v>536.70000000000005</v>
          </cell>
          <cell r="AL695">
            <v>0.01</v>
          </cell>
          <cell r="AN695">
            <v>0.02</v>
          </cell>
        </row>
        <row r="696">
          <cell r="F696" t="str">
            <v>DEB_DIV_GR.APE.EL_GEN</v>
          </cell>
          <cell r="G696">
            <v>768.49</v>
          </cell>
          <cell r="H696">
            <v>69.099999999999994</v>
          </cell>
          <cell r="I696">
            <v>98.11</v>
          </cell>
          <cell r="J696">
            <v>40.25</v>
          </cell>
          <cell r="K696">
            <v>11.18</v>
          </cell>
          <cell r="L696">
            <v>1061.72</v>
          </cell>
          <cell r="M696">
            <v>8.65</v>
          </cell>
          <cell r="N696">
            <v>1478.52</v>
          </cell>
          <cell r="O696">
            <v>540.64</v>
          </cell>
          <cell r="P696">
            <v>330.26</v>
          </cell>
          <cell r="Q696">
            <v>185.71</v>
          </cell>
          <cell r="S696">
            <v>18102.25</v>
          </cell>
          <cell r="AL696">
            <v>11.18</v>
          </cell>
          <cell r="AN696">
            <v>22.36</v>
          </cell>
        </row>
        <row r="697">
          <cell r="F697" t="str">
            <v>DEB_DIV_GR.APE.EN_DISTR</v>
          </cell>
          <cell r="G697">
            <v>768.49</v>
          </cell>
          <cell r="H697">
            <v>69.099999999999994</v>
          </cell>
          <cell r="I697">
            <v>98.11</v>
          </cell>
          <cell r="J697">
            <v>40.25</v>
          </cell>
          <cell r="K697">
            <v>466.37</v>
          </cell>
          <cell r="L697">
            <v>1061.72</v>
          </cell>
          <cell r="M697">
            <v>8.65</v>
          </cell>
          <cell r="N697">
            <v>6.52</v>
          </cell>
          <cell r="O697">
            <v>1.98</v>
          </cell>
          <cell r="P697">
            <v>2.2599999999999998</v>
          </cell>
          <cell r="Q697">
            <v>1.04</v>
          </cell>
          <cell r="S697">
            <v>60.95</v>
          </cell>
          <cell r="AC697">
            <v>10.029999999999999</v>
          </cell>
          <cell r="AL697">
            <v>466.37</v>
          </cell>
          <cell r="AN697">
            <v>942.77</v>
          </cell>
        </row>
        <row r="698">
          <cell r="F698" t="str">
            <v>DEB_DIV_GR.APE.EN_FTL</v>
          </cell>
          <cell r="G698">
            <v>5085.4399999999996</v>
          </cell>
          <cell r="H698">
            <v>1496.31</v>
          </cell>
          <cell r="I698">
            <v>1286.99</v>
          </cell>
          <cell r="J698">
            <v>1587.17</v>
          </cell>
          <cell r="K698">
            <v>6.93</v>
          </cell>
          <cell r="L698">
            <v>10386.27</v>
          </cell>
          <cell r="M698">
            <v>1072.3</v>
          </cell>
          <cell r="N698">
            <v>95.59</v>
          </cell>
          <cell r="O698">
            <v>5</v>
          </cell>
          <cell r="P698">
            <v>15.7</v>
          </cell>
          <cell r="Q698">
            <v>35.619999999999997</v>
          </cell>
          <cell r="S698">
            <v>1092.9100000000001</v>
          </cell>
          <cell r="AL698">
            <v>6.93</v>
          </cell>
          <cell r="AN698">
            <v>13.86</v>
          </cell>
        </row>
        <row r="699">
          <cell r="F699" t="str">
            <v>DEB_DIV_GR.APE.EN_HYDRO</v>
          </cell>
          <cell r="G699">
            <v>16.760000000000002</v>
          </cell>
          <cell r="H699">
            <v>4.63</v>
          </cell>
          <cell r="I699">
            <v>7.63</v>
          </cell>
          <cell r="J699">
            <v>2.54</v>
          </cell>
          <cell r="K699">
            <v>0.18</v>
          </cell>
          <cell r="L699">
            <v>41.31</v>
          </cell>
          <cell r="M699">
            <v>1072.3</v>
          </cell>
          <cell r="Q699">
            <v>27.92</v>
          </cell>
          <cell r="S699">
            <v>27.92</v>
          </cell>
          <cell r="AL699">
            <v>0.18</v>
          </cell>
          <cell r="AN699">
            <v>0.36</v>
          </cell>
        </row>
        <row r="700">
          <cell r="F700" t="str">
            <v>DEB_DIV_GR.APE.EN_POWER</v>
          </cell>
          <cell r="G700">
            <v>16.760000000000002</v>
          </cell>
          <cell r="H700">
            <v>4.63</v>
          </cell>
          <cell r="I700">
            <v>7.63</v>
          </cell>
          <cell r="J700">
            <v>2.54</v>
          </cell>
          <cell r="K700">
            <v>4.97</v>
          </cell>
          <cell r="L700">
            <v>41.31</v>
          </cell>
          <cell r="M700">
            <v>1072.6300000000001</v>
          </cell>
          <cell r="N700">
            <v>92.07</v>
          </cell>
          <cell r="O700">
            <v>4.57</v>
          </cell>
          <cell r="P700">
            <v>14.81</v>
          </cell>
          <cell r="S700">
            <v>949.5</v>
          </cell>
          <cell r="AL700">
            <v>4.97</v>
          </cell>
          <cell r="AN700">
            <v>9.94</v>
          </cell>
        </row>
        <row r="701">
          <cell r="F701" t="str">
            <v>DEB_DIV_GR.APE.EN_PROD</v>
          </cell>
          <cell r="G701">
            <v>15.11</v>
          </cell>
          <cell r="H701">
            <v>4.62</v>
          </cell>
          <cell r="I701">
            <v>7.62</v>
          </cell>
          <cell r="J701">
            <v>2.54</v>
          </cell>
          <cell r="K701">
            <v>13.12</v>
          </cell>
          <cell r="L701">
            <v>39.11</v>
          </cell>
          <cell r="M701">
            <v>41.31</v>
          </cell>
          <cell r="N701">
            <v>95.59</v>
          </cell>
          <cell r="O701">
            <v>5</v>
          </cell>
          <cell r="P701">
            <v>15.7</v>
          </cell>
          <cell r="Q701">
            <v>35.619999999999997</v>
          </cell>
          <cell r="S701">
            <v>1092.9100000000001</v>
          </cell>
          <cell r="AL701">
            <v>13.12</v>
          </cell>
          <cell r="AN701">
            <v>26.24</v>
          </cell>
        </row>
        <row r="702">
          <cell r="F702" t="str">
            <v>DEB_DIV_GR.APE.EN_TRADE</v>
          </cell>
          <cell r="G702">
            <v>15.11</v>
          </cell>
          <cell r="H702">
            <v>4.62</v>
          </cell>
          <cell r="I702">
            <v>7.62</v>
          </cell>
          <cell r="J702">
            <v>2.54</v>
          </cell>
          <cell r="K702">
            <v>0.66</v>
          </cell>
          <cell r="L702">
            <v>39.11</v>
          </cell>
          <cell r="M702">
            <v>41.31</v>
          </cell>
          <cell r="N702">
            <v>3.52</v>
          </cell>
          <cell r="O702">
            <v>0.43</v>
          </cell>
          <cell r="P702">
            <v>0.88</v>
          </cell>
          <cell r="Q702">
            <v>7.7</v>
          </cell>
          <cell r="S702">
            <v>115.48</v>
          </cell>
          <cell r="AL702">
            <v>0.66</v>
          </cell>
          <cell r="AN702">
            <v>1.32</v>
          </cell>
        </row>
        <row r="703">
          <cell r="F703" t="str">
            <v>DEB_DIV_GR.APE.ENEL_IT</v>
          </cell>
          <cell r="G703">
            <v>16.77</v>
          </cell>
          <cell r="H703">
            <v>4.63</v>
          </cell>
          <cell r="I703">
            <v>7.63</v>
          </cell>
          <cell r="J703">
            <v>2.54</v>
          </cell>
          <cell r="K703">
            <v>0.56999999999999995</v>
          </cell>
          <cell r="L703">
            <v>41.32</v>
          </cell>
          <cell r="M703">
            <v>39</v>
          </cell>
          <cell r="N703">
            <v>95.59</v>
          </cell>
          <cell r="O703">
            <v>5</v>
          </cell>
          <cell r="P703">
            <v>15.7</v>
          </cell>
          <cell r="Q703">
            <v>35.619999999999997</v>
          </cell>
          <cell r="S703">
            <v>1092.9100000000001</v>
          </cell>
          <cell r="Z703">
            <v>0.04</v>
          </cell>
          <cell r="AL703">
            <v>0.56999999999999995</v>
          </cell>
          <cell r="AN703">
            <v>1.18</v>
          </cell>
        </row>
        <row r="704">
          <cell r="F704" t="str">
            <v>DEB_DIV_GR.APE.ENEL_RE</v>
          </cell>
          <cell r="G704">
            <v>0.01</v>
          </cell>
          <cell r="H704">
            <v>0.01</v>
          </cell>
          <cell r="I704">
            <v>4.62</v>
          </cell>
          <cell r="J704">
            <v>7.62</v>
          </cell>
          <cell r="K704">
            <v>0.03</v>
          </cell>
          <cell r="L704">
            <v>0.01</v>
          </cell>
          <cell r="M704">
            <v>39</v>
          </cell>
          <cell r="N704">
            <v>178.7</v>
          </cell>
          <cell r="O704">
            <v>66.680000000000007</v>
          </cell>
          <cell r="P704">
            <v>11.59</v>
          </cell>
          <cell r="S704">
            <v>2046.86</v>
          </cell>
          <cell r="AL704">
            <v>0.03</v>
          </cell>
          <cell r="AN704">
            <v>0.06</v>
          </cell>
        </row>
        <row r="705">
          <cell r="F705" t="str">
            <v>DEB_DIV_GR.APE.ENEL_SI</v>
          </cell>
          <cell r="G705">
            <v>15.11</v>
          </cell>
          <cell r="H705">
            <v>4.62</v>
          </cell>
          <cell r="I705">
            <v>7.62</v>
          </cell>
          <cell r="J705">
            <v>2.54</v>
          </cell>
          <cell r="K705">
            <v>0.17</v>
          </cell>
          <cell r="L705">
            <v>39.11</v>
          </cell>
          <cell r="M705">
            <v>41.32</v>
          </cell>
          <cell r="N705">
            <v>162.51</v>
          </cell>
          <cell r="O705">
            <v>59.08</v>
          </cell>
          <cell r="P705">
            <v>11.64</v>
          </cell>
          <cell r="S705">
            <v>1889.28</v>
          </cell>
          <cell r="AL705">
            <v>0.17</v>
          </cell>
          <cell r="AN705">
            <v>0.34</v>
          </cell>
        </row>
        <row r="706">
          <cell r="F706" t="str">
            <v>DEB_DIV_GR.APE.ERGA</v>
          </cell>
          <cell r="G706">
            <v>16.77</v>
          </cell>
          <cell r="H706">
            <v>4.63</v>
          </cell>
          <cell r="I706">
            <v>7.63</v>
          </cell>
          <cell r="J706">
            <v>2.54</v>
          </cell>
          <cell r="K706">
            <v>5.12</v>
          </cell>
          <cell r="L706">
            <v>41.32</v>
          </cell>
          <cell r="M706">
            <v>0.01</v>
          </cell>
          <cell r="N706">
            <v>178.7</v>
          </cell>
          <cell r="O706">
            <v>66.680000000000007</v>
          </cell>
          <cell r="P706">
            <v>11.59</v>
          </cell>
          <cell r="S706">
            <v>2046.86</v>
          </cell>
          <cell r="AL706">
            <v>5.12</v>
          </cell>
          <cell r="AN706">
            <v>10.24</v>
          </cell>
        </row>
        <row r="707">
          <cell r="F707" t="str">
            <v>DEB_DIV_GR.APE.EUROGEN</v>
          </cell>
          <cell r="G707">
            <v>6.7</v>
          </cell>
          <cell r="H707">
            <v>0.13</v>
          </cell>
          <cell r="I707">
            <v>0.55000000000000004</v>
          </cell>
          <cell r="J707">
            <v>0.09</v>
          </cell>
          <cell r="K707">
            <v>15.31</v>
          </cell>
          <cell r="L707">
            <v>7.64</v>
          </cell>
          <cell r="M707">
            <v>39</v>
          </cell>
          <cell r="N707">
            <v>16.190000000000001</v>
          </cell>
          <cell r="O707">
            <v>7.6</v>
          </cell>
          <cell r="P707">
            <v>-0.04</v>
          </cell>
          <cell r="S707">
            <v>157.59</v>
          </cell>
          <cell r="AH707">
            <v>0.02</v>
          </cell>
          <cell r="AL707">
            <v>15.31</v>
          </cell>
          <cell r="AN707">
            <v>30.64</v>
          </cell>
        </row>
        <row r="708">
          <cell r="F708" t="str">
            <v>DEB_DIV_GR.APE.FACTOR</v>
          </cell>
          <cell r="G708">
            <v>5.96</v>
          </cell>
          <cell r="H708">
            <v>5.96</v>
          </cell>
          <cell r="I708">
            <v>0.08</v>
          </cell>
          <cell r="J708">
            <v>0.01</v>
          </cell>
          <cell r="K708">
            <v>0.03</v>
          </cell>
          <cell r="L708">
            <v>6.15</v>
          </cell>
          <cell r="M708">
            <v>41.32</v>
          </cell>
          <cell r="N708">
            <v>178.7</v>
          </cell>
          <cell r="O708">
            <v>66.680000000000007</v>
          </cell>
          <cell r="P708">
            <v>11.59</v>
          </cell>
          <cell r="S708">
            <v>2046.86</v>
          </cell>
          <cell r="AL708">
            <v>0.03</v>
          </cell>
          <cell r="AN708">
            <v>0.06</v>
          </cell>
        </row>
        <row r="709">
          <cell r="F709" t="str">
            <v>DEB_DIV_GR.APE.INTERPW</v>
          </cell>
          <cell r="G709">
            <v>0.74</v>
          </cell>
          <cell r="H709">
            <v>0.74</v>
          </cell>
          <cell r="I709">
            <v>0.13</v>
          </cell>
          <cell r="J709">
            <v>0.55000000000000004</v>
          </cell>
          <cell r="K709">
            <v>5.15</v>
          </cell>
          <cell r="L709">
            <v>0.74</v>
          </cell>
          <cell r="M709">
            <v>7.64</v>
          </cell>
          <cell r="N709">
            <v>7.02</v>
          </cell>
          <cell r="O709">
            <v>0.92</v>
          </cell>
          <cell r="P709">
            <v>1.78</v>
          </cell>
          <cell r="Q709">
            <v>17.89</v>
          </cell>
          <cell r="S709">
            <v>251.92</v>
          </cell>
          <cell r="AL709">
            <v>5.15</v>
          </cell>
          <cell r="AN709">
            <v>10.3</v>
          </cell>
        </row>
        <row r="710">
          <cell r="F710" t="str">
            <v>DEB_DIV_GR.APE.SEI</v>
          </cell>
          <cell r="G710">
            <v>7.0000000000000007E-2</v>
          </cell>
          <cell r="H710">
            <v>0.13</v>
          </cell>
          <cell r="I710">
            <v>0.47</v>
          </cell>
          <cell r="J710">
            <v>0.09</v>
          </cell>
          <cell r="K710">
            <v>14.24</v>
          </cell>
          <cell r="L710">
            <v>0.76</v>
          </cell>
          <cell r="M710">
            <v>6.15</v>
          </cell>
          <cell r="N710">
            <v>6.52</v>
          </cell>
          <cell r="O710">
            <v>1.98</v>
          </cell>
          <cell r="P710">
            <v>2.2599999999999998</v>
          </cell>
          <cell r="Q710">
            <v>1.04</v>
          </cell>
          <cell r="S710">
            <v>60.95</v>
          </cell>
          <cell r="AL710">
            <v>14.24</v>
          </cell>
          <cell r="AN710">
            <v>28.48</v>
          </cell>
        </row>
        <row r="711">
          <cell r="F711" t="str">
            <v>DEB_DIV_GR.APE.SFERA</v>
          </cell>
          <cell r="G711">
            <v>6.7</v>
          </cell>
          <cell r="H711">
            <v>0.13</v>
          </cell>
          <cell r="I711">
            <v>0.55000000000000004</v>
          </cell>
          <cell r="J711">
            <v>0.09</v>
          </cell>
          <cell r="K711">
            <v>1.86</v>
          </cell>
          <cell r="L711">
            <v>7.64</v>
          </cell>
          <cell r="M711">
            <v>0.74</v>
          </cell>
          <cell r="N711">
            <v>6.52</v>
          </cell>
          <cell r="O711">
            <v>1.98</v>
          </cell>
          <cell r="P711">
            <v>2.2599999999999998</v>
          </cell>
          <cell r="Q711">
            <v>1.04</v>
          </cell>
          <cell r="S711">
            <v>60.95</v>
          </cell>
          <cell r="AL711">
            <v>1.86</v>
          </cell>
          <cell r="AN711">
            <v>3.72</v>
          </cell>
        </row>
        <row r="712">
          <cell r="F712" t="str">
            <v>DEB_DIV_GR.APE.SIN</v>
          </cell>
          <cell r="G712">
            <v>294.58</v>
          </cell>
          <cell r="H712">
            <v>57.89</v>
          </cell>
          <cell r="I712">
            <v>54.22</v>
          </cell>
          <cell r="J712">
            <v>28.32</v>
          </cell>
          <cell r="K712">
            <v>435.01</v>
          </cell>
          <cell r="L712">
            <v>479.75</v>
          </cell>
          <cell r="M712">
            <v>0.76</v>
          </cell>
          <cell r="N712">
            <v>6.52</v>
          </cell>
          <cell r="O712">
            <v>10.81</v>
          </cell>
          <cell r="P712">
            <v>2.2599999999999998</v>
          </cell>
          <cell r="Q712">
            <v>1.04</v>
          </cell>
          <cell r="S712">
            <v>60.95</v>
          </cell>
          <cell r="AK712">
            <v>10.81</v>
          </cell>
          <cell r="AN712">
            <v>21.62</v>
          </cell>
        </row>
        <row r="713">
          <cell r="F713" t="str">
            <v>DEB_DIV_GR.APE.SOLE</v>
          </cell>
          <cell r="G713">
            <v>2.61</v>
          </cell>
          <cell r="H713">
            <v>0.54</v>
          </cell>
          <cell r="I713">
            <v>0.48</v>
          </cell>
          <cell r="J713">
            <v>0.25</v>
          </cell>
          <cell r="K713">
            <v>1.28</v>
          </cell>
          <cell r="L713">
            <v>4.28</v>
          </cell>
          <cell r="M713">
            <v>7.64</v>
          </cell>
          <cell r="N713">
            <v>47.01</v>
          </cell>
          <cell r="O713">
            <v>0.02</v>
          </cell>
          <cell r="P713">
            <v>5.78</v>
          </cell>
          <cell r="Q713">
            <v>0.84</v>
          </cell>
          <cell r="S713">
            <v>500.86</v>
          </cell>
          <cell r="AL713">
            <v>1.28</v>
          </cell>
          <cell r="AN713">
            <v>2.58</v>
          </cell>
        </row>
        <row r="714">
          <cell r="F714" t="str">
            <v>DEB_DIV_GR.APE.TERNA</v>
          </cell>
          <cell r="G714">
            <v>297.19</v>
          </cell>
          <cell r="H714">
            <v>58.44</v>
          </cell>
          <cell r="I714">
            <v>54.7</v>
          </cell>
          <cell r="J714">
            <v>28.57</v>
          </cell>
          <cell r="K714">
            <v>1.93</v>
          </cell>
          <cell r="L714">
            <v>484.03</v>
          </cell>
          <cell r="M714">
            <v>479.75</v>
          </cell>
          <cell r="N714">
            <v>4.3099999999999996</v>
          </cell>
          <cell r="O714">
            <v>2.09</v>
          </cell>
          <cell r="P714">
            <v>0.08</v>
          </cell>
          <cell r="S714">
            <v>44.61</v>
          </cell>
          <cell r="AL714">
            <v>1.93</v>
          </cell>
          <cell r="AN714">
            <v>3.86</v>
          </cell>
        </row>
        <row r="715">
          <cell r="F715" t="str">
            <v>DEB_DIV_GR.APE.VALDIS</v>
          </cell>
          <cell r="G715">
            <v>294.58</v>
          </cell>
          <cell r="H715">
            <v>57.89</v>
          </cell>
          <cell r="I715">
            <v>54.22</v>
          </cell>
          <cell r="J715">
            <v>28.32</v>
          </cell>
          <cell r="K715">
            <v>435.01</v>
          </cell>
          <cell r="L715">
            <v>479.75</v>
          </cell>
          <cell r="M715">
            <v>4.28</v>
          </cell>
          <cell r="N715">
            <v>2.16</v>
          </cell>
          <cell r="O715">
            <v>1.93</v>
          </cell>
          <cell r="P715">
            <v>0.02</v>
          </cell>
          <cell r="Q715">
            <v>-0.28999999999999998</v>
          </cell>
          <cell r="S715">
            <v>7.18</v>
          </cell>
          <cell r="AN715">
            <v>1.93</v>
          </cell>
        </row>
        <row r="716">
          <cell r="F716" t="str">
            <v>DEB_DIV_GR.APE.VALGEN</v>
          </cell>
          <cell r="G716">
            <v>294.58</v>
          </cell>
          <cell r="H716">
            <v>57.89</v>
          </cell>
          <cell r="I716">
            <v>54.22</v>
          </cell>
          <cell r="J716">
            <v>28.32</v>
          </cell>
          <cell r="K716">
            <v>0.03</v>
          </cell>
          <cell r="L716">
            <v>479.75</v>
          </cell>
          <cell r="M716">
            <v>484.03</v>
          </cell>
          <cell r="N716">
            <v>40.549999999999997</v>
          </cell>
          <cell r="O716">
            <v>15.33</v>
          </cell>
          <cell r="P716">
            <v>5.69</v>
          </cell>
          <cell r="Q716">
            <v>1.1399999999999999</v>
          </cell>
          <cell r="S716">
            <v>449.1</v>
          </cell>
          <cell r="AL716">
            <v>0.03</v>
          </cell>
          <cell r="AN716">
            <v>0.06</v>
          </cell>
        </row>
        <row r="717">
          <cell r="F717" t="str">
            <v>DEB_DIV_GR.APE.WIND</v>
          </cell>
          <cell r="G717">
            <v>6.7</v>
          </cell>
          <cell r="H717">
            <v>0.13</v>
          </cell>
          <cell r="I717">
            <v>0.55000000000000004</v>
          </cell>
          <cell r="J717">
            <v>0.09</v>
          </cell>
          <cell r="K717">
            <v>101.77</v>
          </cell>
          <cell r="L717">
            <v>0.05</v>
          </cell>
          <cell r="M717">
            <v>479.75</v>
          </cell>
          <cell r="N717">
            <v>47.01</v>
          </cell>
          <cell r="O717">
            <v>0.02</v>
          </cell>
          <cell r="P717">
            <v>5.78</v>
          </cell>
          <cell r="Q717">
            <v>0.84</v>
          </cell>
          <cell r="S717">
            <v>500.86</v>
          </cell>
          <cell r="U717">
            <v>52.42</v>
          </cell>
          <cell r="AC717">
            <v>2.5499999999999998</v>
          </cell>
          <cell r="AL717">
            <v>101.77</v>
          </cell>
          <cell r="AN717">
            <v>258.58</v>
          </cell>
        </row>
        <row r="718">
          <cell r="F718" t="str">
            <v>DEB_DIV_GR.CHI</v>
          </cell>
          <cell r="G718">
            <v>6.36</v>
          </cell>
          <cell r="H718">
            <v>0.21</v>
          </cell>
          <cell r="I718">
            <v>0.96</v>
          </cell>
          <cell r="J718">
            <v>-0.02</v>
          </cell>
          <cell r="K718">
            <v>12.89</v>
          </cell>
          <cell r="L718">
            <v>1.04</v>
          </cell>
          <cell r="M718">
            <v>0.1</v>
          </cell>
          <cell r="N718">
            <v>11.24</v>
          </cell>
          <cell r="O718">
            <v>14.45</v>
          </cell>
          <cell r="P718">
            <v>4.7699999999999996</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DEB_DIV_GR.CHI.BIZ_CAPITAL</v>
          </cell>
          <cell r="G719">
            <v>6.36</v>
          </cell>
          <cell r="H719">
            <v>0.13</v>
          </cell>
          <cell r="I719">
            <v>0.55000000000000004</v>
          </cell>
          <cell r="J719">
            <v>-0.02</v>
          </cell>
          <cell r="K719">
            <v>7.02</v>
          </cell>
          <cell r="L719">
            <v>7.19</v>
          </cell>
          <cell r="M719">
            <v>7.64</v>
          </cell>
          <cell r="N719">
            <v>5.32</v>
          </cell>
          <cell r="O719">
            <v>2.3199999999999998</v>
          </cell>
          <cell r="P719">
            <v>-0.09</v>
          </cell>
          <cell r="S719">
            <v>19.5</v>
          </cell>
          <cell r="AC719">
            <v>0.02</v>
          </cell>
          <cell r="AK719">
            <v>0.02</v>
          </cell>
          <cell r="AN719">
            <v>0.04</v>
          </cell>
        </row>
        <row r="720">
          <cell r="F720" t="str">
            <v>DEB_DIV_GR.CHI.CESAP</v>
          </cell>
          <cell r="G720">
            <v>0.81</v>
          </cell>
          <cell r="H720">
            <v>0.3</v>
          </cell>
          <cell r="I720">
            <v>1.36</v>
          </cell>
          <cell r="J720">
            <v>0.57999999999999996</v>
          </cell>
          <cell r="K720">
            <v>0.08</v>
          </cell>
          <cell r="L720">
            <v>4.0199999999999996</v>
          </cell>
          <cell r="M720">
            <v>7.18</v>
          </cell>
          <cell r="N720">
            <v>-213.44</v>
          </cell>
          <cell r="O720">
            <v>-58.21</v>
          </cell>
          <cell r="S720">
            <v>-169.39</v>
          </cell>
          <cell r="AC720">
            <v>0.06</v>
          </cell>
          <cell r="AL720">
            <v>0.08</v>
          </cell>
          <cell r="AN720">
            <v>0.22</v>
          </cell>
        </row>
        <row r="721">
          <cell r="F721" t="str">
            <v>DEB_DIV_GR.CHI.CESI</v>
          </cell>
          <cell r="G721">
            <v>0.81</v>
          </cell>
          <cell r="H721">
            <v>0.3</v>
          </cell>
          <cell r="I721">
            <v>0.3</v>
          </cell>
          <cell r="J721">
            <v>0.55000000000000004</v>
          </cell>
          <cell r="K721">
            <v>1.1100000000000001</v>
          </cell>
          <cell r="L721">
            <v>1.1100000000000001</v>
          </cell>
          <cell r="M721">
            <v>7.18</v>
          </cell>
          <cell r="N721">
            <v>0.04</v>
          </cell>
          <cell r="P721">
            <v>0.09</v>
          </cell>
          <cell r="S721">
            <v>4.21</v>
          </cell>
          <cell r="AC721">
            <v>0.14000000000000001</v>
          </cell>
          <cell r="AN721">
            <v>0.14000000000000001</v>
          </cell>
        </row>
        <row r="722">
          <cell r="F722" t="str">
            <v>DEB_DIV_GR.CHI.CORPORATE</v>
          </cell>
          <cell r="G722">
            <v>0.21</v>
          </cell>
          <cell r="H722">
            <v>0.21</v>
          </cell>
          <cell r="I722">
            <v>0.96</v>
          </cell>
          <cell r="J722">
            <v>1.36</v>
          </cell>
          <cell r="K722">
            <v>0.21</v>
          </cell>
          <cell r="L722">
            <v>0.82</v>
          </cell>
          <cell r="M722">
            <v>0.1</v>
          </cell>
          <cell r="N722">
            <v>11.24</v>
          </cell>
          <cell r="O722">
            <v>13.8</v>
          </cell>
          <cell r="P722">
            <v>4.7699999999999996</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DEB_DIV_GR.CHI.EN_DISTR</v>
          </cell>
          <cell r="G723">
            <v>0.6</v>
          </cell>
          <cell r="H723">
            <v>0.3</v>
          </cell>
          <cell r="I723">
            <v>0.3</v>
          </cell>
          <cell r="J723">
            <v>0.04</v>
          </cell>
          <cell r="K723">
            <v>0.9</v>
          </cell>
          <cell r="L723">
            <v>0.08</v>
          </cell>
          <cell r="M723">
            <v>1.21</v>
          </cell>
          <cell r="N723">
            <v>1.1399999999999999</v>
          </cell>
          <cell r="O723">
            <v>0.51</v>
          </cell>
          <cell r="P723">
            <v>0.01</v>
          </cell>
          <cell r="S723">
            <v>1.24</v>
          </cell>
          <cell r="AC723">
            <v>19.059999999999999</v>
          </cell>
          <cell r="AI723">
            <v>10.19</v>
          </cell>
          <cell r="AN723">
            <v>29.33</v>
          </cell>
        </row>
        <row r="724">
          <cell r="F724" t="str">
            <v>DEB_DIV_GR.CHI.EN_HYDRO</v>
          </cell>
          <cell r="G724">
            <v>0.81</v>
          </cell>
          <cell r="H724">
            <v>0.3</v>
          </cell>
          <cell r="I724">
            <v>1.36</v>
          </cell>
          <cell r="J724">
            <v>0.57999999999999996</v>
          </cell>
          <cell r="K724">
            <v>3.05</v>
          </cell>
          <cell r="L724">
            <v>4.0199999999999996</v>
          </cell>
          <cell r="M724">
            <v>0.1</v>
          </cell>
          <cell r="S724">
            <v>5.19</v>
          </cell>
          <cell r="AC724">
            <v>0.08</v>
          </cell>
          <cell r="AN724">
            <v>0.08</v>
          </cell>
        </row>
        <row r="725">
          <cell r="F725" t="str">
            <v>DEB_DIV_GR.CHI.EN_POWER</v>
          </cell>
          <cell r="G725">
            <v>0.97</v>
          </cell>
          <cell r="H725">
            <v>0.21</v>
          </cell>
          <cell r="I725">
            <v>1.36</v>
          </cell>
          <cell r="J725">
            <v>0.57999999999999996</v>
          </cell>
          <cell r="K725">
            <v>1.94</v>
          </cell>
          <cell r="L725">
            <v>2.91</v>
          </cell>
          <cell r="M725">
            <v>0.21</v>
          </cell>
          <cell r="N725">
            <v>62.99</v>
          </cell>
          <cell r="O725">
            <v>6.3</v>
          </cell>
          <cell r="P725">
            <v>8.27</v>
          </cell>
          <cell r="Q725">
            <v>10.68</v>
          </cell>
          <cell r="S725">
            <v>182.66</v>
          </cell>
          <cell r="AC725">
            <v>0.35</v>
          </cell>
          <cell r="AN725">
            <v>11.03</v>
          </cell>
        </row>
        <row r="726">
          <cell r="F726" t="str">
            <v>DEB_DIV_GR.CHI.EN_PROD</v>
          </cell>
          <cell r="G726">
            <v>0.21</v>
          </cell>
          <cell r="H726">
            <v>0.21</v>
          </cell>
          <cell r="I726">
            <v>0.3</v>
          </cell>
          <cell r="J726">
            <v>529.28</v>
          </cell>
          <cell r="K726">
            <v>0.21</v>
          </cell>
          <cell r="L726">
            <v>0.21</v>
          </cell>
          <cell r="M726">
            <v>0.9</v>
          </cell>
          <cell r="N726">
            <v>0.13</v>
          </cell>
          <cell r="O726">
            <v>42.38</v>
          </cell>
          <cell r="P726">
            <v>-406.59</v>
          </cell>
          <cell r="R726">
            <v>-0.36</v>
          </cell>
          <cell r="S726">
            <v>-2075.8000000000002</v>
          </cell>
          <cell r="AC726">
            <v>0.54</v>
          </cell>
          <cell r="AN726">
            <v>0.54</v>
          </cell>
        </row>
        <row r="727">
          <cell r="F727" t="str">
            <v>DEB_DIV_GR.CHI.EN_TRADE</v>
          </cell>
          <cell r="G727">
            <v>0.6</v>
          </cell>
          <cell r="H727">
            <v>0.3</v>
          </cell>
          <cell r="I727">
            <v>0.3</v>
          </cell>
          <cell r="J727">
            <v>1.36</v>
          </cell>
          <cell r="K727">
            <v>0.01</v>
          </cell>
          <cell r="L727">
            <v>0.9</v>
          </cell>
          <cell r="M727">
            <v>4.0199999999999996</v>
          </cell>
          <cell r="N727">
            <v>213.57</v>
          </cell>
          <cell r="O727">
            <v>100.59</v>
          </cell>
          <cell r="P727">
            <v>-11.59</v>
          </cell>
          <cell r="S727">
            <v>377.51</v>
          </cell>
          <cell r="AC727">
            <v>0.01</v>
          </cell>
          <cell r="AL727">
            <v>0.01</v>
          </cell>
          <cell r="AN727">
            <v>0.03</v>
          </cell>
        </row>
        <row r="728">
          <cell r="F728" t="str">
            <v>DEB_DIV_GR.CHI.ENEL_IT</v>
          </cell>
          <cell r="G728">
            <v>0.97</v>
          </cell>
          <cell r="H728">
            <v>59.96</v>
          </cell>
          <cell r="I728">
            <v>1.36</v>
          </cell>
          <cell r="J728">
            <v>0.57999999999999996</v>
          </cell>
          <cell r="K728">
            <v>0.16</v>
          </cell>
          <cell r="L728">
            <v>2.91</v>
          </cell>
          <cell r="M728">
            <v>2.91</v>
          </cell>
          <cell r="N728">
            <v>213.57</v>
          </cell>
          <cell r="O728">
            <v>100.59</v>
          </cell>
          <cell r="P728">
            <v>-11.59</v>
          </cell>
          <cell r="S728">
            <v>377.51</v>
          </cell>
          <cell r="Z728">
            <v>0.06</v>
          </cell>
          <cell r="AC728">
            <v>0.39</v>
          </cell>
          <cell r="AL728">
            <v>0.16</v>
          </cell>
          <cell r="AN728">
            <v>0.77</v>
          </cell>
        </row>
        <row r="729">
          <cell r="F729" t="str">
            <v>DEB_DIV_GR.CHI.ENEL_SI</v>
          </cell>
          <cell r="G729">
            <v>0.97</v>
          </cell>
          <cell r="H729">
            <v>0.21</v>
          </cell>
          <cell r="I729">
            <v>1.36</v>
          </cell>
          <cell r="J729">
            <v>0.57999999999999996</v>
          </cell>
          <cell r="K729">
            <v>1.94</v>
          </cell>
          <cell r="L729">
            <v>2.91</v>
          </cell>
          <cell r="M729">
            <v>0.21</v>
          </cell>
          <cell r="N729">
            <v>0.13</v>
          </cell>
          <cell r="O729">
            <v>42.38</v>
          </cell>
          <cell r="P729">
            <v>-406.59</v>
          </cell>
          <cell r="R729">
            <v>-0.36</v>
          </cell>
          <cell r="S729">
            <v>-2075.8000000000002</v>
          </cell>
          <cell r="AC729">
            <v>0.01</v>
          </cell>
          <cell r="AN729">
            <v>0.01</v>
          </cell>
        </row>
        <row r="730">
          <cell r="F730" t="str">
            <v>DEB_DIV_GR.CHI.ERGA</v>
          </cell>
          <cell r="G730">
            <v>0.81</v>
          </cell>
          <cell r="H730">
            <v>0.3</v>
          </cell>
          <cell r="I730">
            <v>1.36</v>
          </cell>
          <cell r="J730">
            <v>0.57999999999999996</v>
          </cell>
          <cell r="K730">
            <v>3.05</v>
          </cell>
          <cell r="L730">
            <v>4.0199999999999996</v>
          </cell>
          <cell r="M730">
            <v>0.9</v>
          </cell>
          <cell r="N730">
            <v>0.13</v>
          </cell>
          <cell r="O730">
            <v>42.38</v>
          </cell>
          <cell r="P730">
            <v>-406.59</v>
          </cell>
          <cell r="R730">
            <v>-0.36</v>
          </cell>
          <cell r="S730">
            <v>-6.9999999999999902</v>
          </cell>
          <cell r="AC730">
            <v>0.12</v>
          </cell>
          <cell r="AN730">
            <v>0.12</v>
          </cell>
        </row>
        <row r="731">
          <cell r="F731" t="str">
            <v>DEB_DIV_GR.CHI.EUROGEN</v>
          </cell>
          <cell r="G731">
            <v>0.81</v>
          </cell>
          <cell r="H731">
            <v>40.33</v>
          </cell>
          <cell r="I731">
            <v>1.36</v>
          </cell>
          <cell r="J731">
            <v>0.57999999999999996</v>
          </cell>
          <cell r="K731">
            <v>43.08</v>
          </cell>
          <cell r="L731">
            <v>44.05</v>
          </cell>
          <cell r="M731">
            <v>0.1</v>
          </cell>
          <cell r="S731">
            <v>-2068.8000000000002</v>
          </cell>
          <cell r="AC731">
            <v>0.14000000000000001</v>
          </cell>
          <cell r="AH731">
            <v>0.02</v>
          </cell>
          <cell r="AN731">
            <v>0.16</v>
          </cell>
        </row>
        <row r="732">
          <cell r="F732" t="str">
            <v>DEB_DIV_GR.CHI.INTERPW</v>
          </cell>
          <cell r="G732">
            <v>290.99</v>
          </cell>
          <cell r="H732">
            <v>40.03</v>
          </cell>
          <cell r="I732">
            <v>40.03</v>
          </cell>
          <cell r="J732">
            <v>28.19</v>
          </cell>
          <cell r="K732">
            <v>40.03</v>
          </cell>
          <cell r="L732">
            <v>40.03</v>
          </cell>
          <cell r="M732">
            <v>0.1</v>
          </cell>
          <cell r="N732">
            <v>-213.44</v>
          </cell>
          <cell r="O732">
            <v>-58.21</v>
          </cell>
          <cell r="P732">
            <v>-395</v>
          </cell>
          <cell r="R732">
            <v>-0.36</v>
          </cell>
          <cell r="S732">
            <v>-2453.31</v>
          </cell>
          <cell r="AC732">
            <v>0.01</v>
          </cell>
          <cell r="AN732">
            <v>0.01</v>
          </cell>
        </row>
        <row r="733">
          <cell r="F733" t="str">
            <v>DEB_DIV_GR.CHI.SEI</v>
          </cell>
          <cell r="G733">
            <v>0.97</v>
          </cell>
          <cell r="H733">
            <v>40.020000000000003</v>
          </cell>
          <cell r="I733">
            <v>40.020000000000003</v>
          </cell>
          <cell r="J733">
            <v>1.36</v>
          </cell>
          <cell r="K733">
            <v>11.96</v>
          </cell>
          <cell r="L733">
            <v>0.05</v>
          </cell>
          <cell r="M733">
            <v>2.91</v>
          </cell>
          <cell r="N733">
            <v>-213.44</v>
          </cell>
          <cell r="O733">
            <v>-58.21</v>
          </cell>
          <cell r="P733">
            <v>-395</v>
          </cell>
          <cell r="R733">
            <v>-0.36</v>
          </cell>
          <cell r="S733">
            <v>-384.51</v>
          </cell>
          <cell r="Z733">
            <v>0.03</v>
          </cell>
          <cell r="AL733">
            <v>11.96</v>
          </cell>
          <cell r="AN733">
            <v>24</v>
          </cell>
        </row>
        <row r="734">
          <cell r="F734" t="str">
            <v>DEB_DIV_GR.CHI.SFERA</v>
          </cell>
          <cell r="G734">
            <v>0.97</v>
          </cell>
          <cell r="H734">
            <v>40.03</v>
          </cell>
          <cell r="I734">
            <v>40.03</v>
          </cell>
          <cell r="J734">
            <v>1.36</v>
          </cell>
          <cell r="K734">
            <v>40.03</v>
          </cell>
          <cell r="L734">
            <v>40.03</v>
          </cell>
          <cell r="M734">
            <v>2.91</v>
          </cell>
          <cell r="S734">
            <v>-2068.8000000000002</v>
          </cell>
          <cell r="AC734">
            <v>0.01</v>
          </cell>
          <cell r="AN734">
            <v>0.01</v>
          </cell>
        </row>
        <row r="735">
          <cell r="F735" t="str">
            <v>DEB_DIV_GR.CHI.SOLE</v>
          </cell>
          <cell r="G735">
            <v>0.97</v>
          </cell>
          <cell r="H735">
            <v>0.01</v>
          </cell>
          <cell r="I735">
            <v>0.01</v>
          </cell>
          <cell r="J735">
            <v>1.36</v>
          </cell>
          <cell r="K735">
            <v>0.23</v>
          </cell>
          <cell r="L735">
            <v>0.01</v>
          </cell>
          <cell r="M735">
            <v>4.0199999999999996</v>
          </cell>
          <cell r="N735">
            <v>0.13</v>
          </cell>
          <cell r="O735">
            <v>0.02</v>
          </cell>
          <cell r="P735">
            <v>-406.59</v>
          </cell>
          <cell r="R735">
            <v>-0.36</v>
          </cell>
          <cell r="S735">
            <v>-2075.8000000000002</v>
          </cell>
          <cell r="AC735">
            <v>0.04</v>
          </cell>
          <cell r="AL735">
            <v>0.23</v>
          </cell>
          <cell r="AN735">
            <v>0.52</v>
          </cell>
        </row>
        <row r="736">
          <cell r="F736" t="str">
            <v>DEB_DIV_GR.CHI.TERNA</v>
          </cell>
          <cell r="G736">
            <v>0.97</v>
          </cell>
          <cell r="H736">
            <v>40.03</v>
          </cell>
          <cell r="I736">
            <v>40.03</v>
          </cell>
          <cell r="J736">
            <v>1.36</v>
          </cell>
          <cell r="K736">
            <v>40.03</v>
          </cell>
          <cell r="L736">
            <v>0.01</v>
          </cell>
          <cell r="M736">
            <v>44.15</v>
          </cell>
          <cell r="N736">
            <v>-0.01</v>
          </cell>
          <cell r="O736">
            <v>-0.02</v>
          </cell>
          <cell r="P736">
            <v>0.09</v>
          </cell>
          <cell r="Q736">
            <v>5.91</v>
          </cell>
          <cell r="S736">
            <v>14.4</v>
          </cell>
          <cell r="AC736">
            <v>0.25</v>
          </cell>
          <cell r="AN736">
            <v>0.26</v>
          </cell>
        </row>
        <row r="737">
          <cell r="F737" t="str">
            <v>DEB_DIV_GR.CHI.VALDIS</v>
          </cell>
          <cell r="G737">
            <v>2961.53</v>
          </cell>
          <cell r="H737">
            <v>225.58</v>
          </cell>
          <cell r="I737">
            <v>381.13</v>
          </cell>
          <cell r="J737">
            <v>136.03</v>
          </cell>
          <cell r="K737">
            <v>3704.27</v>
          </cell>
          <cell r="L737">
            <v>4038.12</v>
          </cell>
          <cell r="M737">
            <v>40.130000000000003</v>
          </cell>
          <cell r="N737">
            <v>-0.05</v>
          </cell>
          <cell r="O737">
            <v>0.59</v>
          </cell>
          <cell r="P737">
            <v>-0.01</v>
          </cell>
          <cell r="S737">
            <v>-50.86</v>
          </cell>
          <cell r="AN737">
            <v>0.59</v>
          </cell>
        </row>
        <row r="738">
          <cell r="F738" t="str">
            <v>DEB_DIV_GR.CHI.WIND</v>
          </cell>
          <cell r="G738">
            <v>911.72</v>
          </cell>
          <cell r="H738">
            <v>130.44999999999999</v>
          </cell>
          <cell r="I738">
            <v>161.72</v>
          </cell>
          <cell r="J738">
            <v>57.72</v>
          </cell>
          <cell r="K738">
            <v>1261.6099999999999</v>
          </cell>
          <cell r="L738">
            <v>0.09</v>
          </cell>
          <cell r="M738">
            <v>40.020000000000003</v>
          </cell>
          <cell r="N738">
            <v>-0.01</v>
          </cell>
          <cell r="O738">
            <v>0.04</v>
          </cell>
          <cell r="P738">
            <v>0.09</v>
          </cell>
          <cell r="Q738">
            <v>5.91</v>
          </cell>
          <cell r="S738">
            <v>14.4</v>
          </cell>
          <cell r="U738">
            <v>51.63</v>
          </cell>
          <cell r="AC738">
            <v>4.8499999999999996</v>
          </cell>
          <cell r="AN738">
            <v>56.61</v>
          </cell>
        </row>
        <row r="739">
          <cell r="F739" t="str">
            <v>DEB_DIV_GR.MOV</v>
          </cell>
          <cell r="G739">
            <v>780.47</v>
          </cell>
          <cell r="H739">
            <v>-0.3</v>
          </cell>
          <cell r="I739">
            <v>0.24</v>
          </cell>
          <cell r="J739">
            <v>57.85</v>
          </cell>
          <cell r="K739">
            <v>-638.14</v>
          </cell>
          <cell r="L739">
            <v>0.64</v>
          </cell>
          <cell r="M739">
            <v>0.1</v>
          </cell>
          <cell r="N739">
            <v>-2.0499999999999998</v>
          </cell>
          <cell r="O739">
            <v>-11.91</v>
          </cell>
          <cell r="P739">
            <v>-2.58</v>
          </cell>
          <cell r="Q739">
            <v>10.61</v>
          </cell>
          <cell r="S739">
            <v>-29.47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DEB_DIV_GR.MOV.BIZ_CAPITAL</v>
          </cell>
          <cell r="G740">
            <v>911.72</v>
          </cell>
          <cell r="H740">
            <v>130.44999999999999</v>
          </cell>
          <cell r="I740">
            <v>161.72</v>
          </cell>
          <cell r="J740">
            <v>57.72</v>
          </cell>
          <cell r="K740">
            <v>-0.01</v>
          </cell>
          <cell r="L740">
            <v>1386.59</v>
          </cell>
          <cell r="M740">
            <v>0.11</v>
          </cell>
          <cell r="N740">
            <v>-0.01</v>
          </cell>
          <cell r="O740">
            <v>-0.02</v>
          </cell>
          <cell r="P740">
            <v>0.09</v>
          </cell>
          <cell r="Q740">
            <v>5.91</v>
          </cell>
          <cell r="S740">
            <v>14.4</v>
          </cell>
          <cell r="AC740">
            <v>0.02</v>
          </cell>
          <cell r="AK740">
            <v>0.01</v>
          </cell>
          <cell r="AL740">
            <v>-0.01</v>
          </cell>
          <cell r="AN740">
            <v>0.01</v>
          </cell>
        </row>
        <row r="741">
          <cell r="F741" t="str">
            <v>DEB_DIV_GR.MOV.CESAP</v>
          </cell>
          <cell r="G741">
            <v>131.25</v>
          </cell>
          <cell r="H741">
            <v>2.73</v>
          </cell>
          <cell r="I741">
            <v>33.01</v>
          </cell>
          <cell r="J741">
            <v>-0.13</v>
          </cell>
          <cell r="K741">
            <v>0.08</v>
          </cell>
          <cell r="L741">
            <v>210.68</v>
          </cell>
          <cell r="M741">
            <v>40.130000000000003</v>
          </cell>
          <cell r="N741">
            <v>661.66</v>
          </cell>
          <cell r="O741">
            <v>194.05</v>
          </cell>
          <cell r="P741">
            <v>-28.29</v>
          </cell>
          <cell r="Q741">
            <v>50.96</v>
          </cell>
          <cell r="R741">
            <v>-0.36</v>
          </cell>
          <cell r="S741">
            <v>2515.09</v>
          </cell>
          <cell r="AC741">
            <v>0.06</v>
          </cell>
          <cell r="AL741">
            <v>0.08</v>
          </cell>
          <cell r="AN741">
            <v>0.22</v>
          </cell>
        </row>
        <row r="742">
          <cell r="F742" t="str">
            <v>DEB_DIV_GR.MOV.CESI</v>
          </cell>
          <cell r="G742">
            <v>911.72</v>
          </cell>
          <cell r="H742">
            <v>130.44999999999999</v>
          </cell>
          <cell r="I742">
            <v>161.72</v>
          </cell>
          <cell r="J742">
            <v>57.72</v>
          </cell>
          <cell r="K742">
            <v>1261.6099999999999</v>
          </cell>
          <cell r="L742">
            <v>1386.59</v>
          </cell>
          <cell r="M742">
            <v>4061.71</v>
          </cell>
          <cell r="N742">
            <v>927.63</v>
          </cell>
          <cell r="O742">
            <v>0.03</v>
          </cell>
          <cell r="P742">
            <v>-11.59</v>
          </cell>
          <cell r="S742">
            <v>4719</v>
          </cell>
          <cell r="AC742">
            <v>0.14000000000000001</v>
          </cell>
          <cell r="AN742">
            <v>0.17</v>
          </cell>
        </row>
        <row r="743">
          <cell r="F743" t="str">
            <v>DEB_DIV_GR.MOV.CISE</v>
          </cell>
          <cell r="G743">
            <v>2961.53</v>
          </cell>
          <cell r="H743">
            <v>225.58</v>
          </cell>
          <cell r="I743">
            <v>381.13</v>
          </cell>
          <cell r="J743">
            <v>136.03</v>
          </cell>
          <cell r="K743">
            <v>-0.02</v>
          </cell>
          <cell r="L743">
            <v>4038.12</v>
          </cell>
          <cell r="M743">
            <v>1397.22</v>
          </cell>
          <cell r="N743">
            <v>927.63</v>
          </cell>
          <cell r="O743">
            <v>281.25</v>
          </cell>
          <cell r="P743">
            <v>-11.59</v>
          </cell>
          <cell r="S743">
            <v>4719</v>
          </cell>
          <cell r="AK743">
            <v>-0.02</v>
          </cell>
          <cell r="AL743">
            <v>-0.02</v>
          </cell>
          <cell r="AN743">
            <v>-0.06</v>
          </cell>
        </row>
        <row r="744">
          <cell r="F744" t="str">
            <v>DEB_DIV_GR.MOV.COL_GAS</v>
          </cell>
          <cell r="G744">
            <v>911.72</v>
          </cell>
          <cell r="H744">
            <v>130.44999999999999</v>
          </cell>
          <cell r="I744">
            <v>161.72</v>
          </cell>
          <cell r="J744">
            <v>57.72</v>
          </cell>
          <cell r="K744">
            <v>-0.01</v>
          </cell>
          <cell r="L744">
            <v>1386.59</v>
          </cell>
          <cell r="M744">
            <v>1179.97</v>
          </cell>
          <cell r="N744">
            <v>661.66</v>
          </cell>
          <cell r="O744">
            <v>194.05</v>
          </cell>
          <cell r="P744">
            <v>-28.29</v>
          </cell>
          <cell r="Q744">
            <v>50.96</v>
          </cell>
          <cell r="R744">
            <v>-0.36</v>
          </cell>
          <cell r="S744">
            <v>2515.09</v>
          </cell>
          <cell r="AL744">
            <v>-0.01</v>
          </cell>
          <cell r="AN744">
            <v>-0.02</v>
          </cell>
        </row>
        <row r="745">
          <cell r="F745" t="str">
            <v>DEB_DIV_GR.MOV.CORPORATE</v>
          </cell>
          <cell r="G745">
            <v>10618</v>
          </cell>
          <cell r="H745">
            <v>-0.3</v>
          </cell>
          <cell r="I745">
            <v>0.24</v>
          </cell>
          <cell r="J745">
            <v>1039</v>
          </cell>
          <cell r="K745">
            <v>15842</v>
          </cell>
          <cell r="L745">
            <v>0.46</v>
          </cell>
          <cell r="M745">
            <v>0.1</v>
          </cell>
          <cell r="N745">
            <v>-2.0499999999999998</v>
          </cell>
          <cell r="O745">
            <v>0.18</v>
          </cell>
          <cell r="P745">
            <v>-2.58</v>
          </cell>
          <cell r="Q745">
            <v>-0.06</v>
          </cell>
          <cell r="R745">
            <v>-0.36</v>
          </cell>
          <cell r="S745">
            <v>-29.47</v>
          </cell>
          <cell r="T745">
            <v>-0.96</v>
          </cell>
          <cell r="U745">
            <v>0.41</v>
          </cell>
          <cell r="X745">
            <v>-7.67</v>
          </cell>
          <cell r="Y745">
            <v>-5.62</v>
          </cell>
          <cell r="Z745">
            <v>1.33</v>
          </cell>
          <cell r="AA745">
            <v>0.38</v>
          </cell>
          <cell r="AC745">
            <v>-13.21</v>
          </cell>
          <cell r="AF745">
            <v>0.4</v>
          </cell>
          <cell r="AH745">
            <v>3.28</v>
          </cell>
          <cell r="AN745">
            <v>-55.14</v>
          </cell>
        </row>
        <row r="746">
          <cell r="F746" t="str">
            <v>DEB_DIV_GR.MOV.DALM_TR</v>
          </cell>
          <cell r="G746">
            <v>1.33</v>
          </cell>
          <cell r="H746">
            <v>1.33</v>
          </cell>
          <cell r="I746">
            <v>2.73</v>
          </cell>
          <cell r="J746">
            <v>-0.01</v>
          </cell>
          <cell r="K746">
            <v>-0.11</v>
          </cell>
          <cell r="L746">
            <v>1.84</v>
          </cell>
          <cell r="M746">
            <v>217.24</v>
          </cell>
          <cell r="S746">
            <v>-263.04000000000002</v>
          </cell>
          <cell r="AL746">
            <v>-0.11</v>
          </cell>
          <cell r="AN746">
            <v>-0.22</v>
          </cell>
        </row>
        <row r="747">
          <cell r="F747" t="str">
            <v>DEB_DIV_GR.MOV.EL_AMBIE</v>
          </cell>
          <cell r="G747">
            <v>1.33</v>
          </cell>
          <cell r="H747">
            <v>1.33</v>
          </cell>
          <cell r="I747">
            <v>130.44999999999999</v>
          </cell>
          <cell r="J747">
            <v>-0.01</v>
          </cell>
          <cell r="K747">
            <v>-0.01</v>
          </cell>
          <cell r="L747">
            <v>1.84</v>
          </cell>
          <cell r="M747">
            <v>1397.22</v>
          </cell>
          <cell r="N747">
            <v>-265.95999999999998</v>
          </cell>
          <cell r="O747">
            <v>-87.2</v>
          </cell>
          <cell r="P747">
            <v>-16.7</v>
          </cell>
          <cell r="Q747">
            <v>50.96</v>
          </cell>
          <cell r="R747">
            <v>-0.36</v>
          </cell>
          <cell r="S747">
            <v>-2203.88</v>
          </cell>
          <cell r="AL747">
            <v>-0.01</v>
          </cell>
          <cell r="AN747">
            <v>-0.02</v>
          </cell>
        </row>
        <row r="748">
          <cell r="F748" t="str">
            <v>DEB_DIV_GR.MOV.EL_GEN</v>
          </cell>
          <cell r="G748">
            <v>1.66</v>
          </cell>
          <cell r="H748">
            <v>0.01</v>
          </cell>
          <cell r="I748">
            <v>0.01</v>
          </cell>
          <cell r="J748">
            <v>0.01</v>
          </cell>
          <cell r="K748">
            <v>-10.72</v>
          </cell>
          <cell r="L748">
            <v>0.01</v>
          </cell>
          <cell r="M748">
            <v>4061.71</v>
          </cell>
          <cell r="N748">
            <v>-265.95999999999998</v>
          </cell>
          <cell r="O748">
            <v>-87.2</v>
          </cell>
          <cell r="P748">
            <v>-16.7</v>
          </cell>
          <cell r="Q748">
            <v>50.96</v>
          </cell>
          <cell r="R748">
            <v>-0.36</v>
          </cell>
          <cell r="S748">
            <v>-1940.84</v>
          </cell>
          <cell r="AC748">
            <v>7.0000000000000007E-2</v>
          </cell>
          <cell r="AL748">
            <v>-10.72</v>
          </cell>
          <cell r="AN748">
            <v>-21.36</v>
          </cell>
        </row>
        <row r="749">
          <cell r="F749" t="str">
            <v>DEB_DIV_GR.MOV.EN_DISTR</v>
          </cell>
          <cell r="G749">
            <v>0.33</v>
          </cell>
          <cell r="H749">
            <v>0.01</v>
          </cell>
          <cell r="I749">
            <v>0.01</v>
          </cell>
          <cell r="J749">
            <v>0.01</v>
          </cell>
          <cell r="K749">
            <v>-466.37</v>
          </cell>
          <cell r="L749">
            <v>0.08</v>
          </cell>
          <cell r="M749">
            <v>1397.22</v>
          </cell>
          <cell r="S749">
            <v>-263.04000000000002</v>
          </cell>
          <cell r="AC749">
            <v>9.0299999999999994</v>
          </cell>
          <cell r="AI749">
            <v>10.19</v>
          </cell>
          <cell r="AL749">
            <v>-466.37</v>
          </cell>
          <cell r="AN749">
            <v>-913.44</v>
          </cell>
        </row>
        <row r="750">
          <cell r="F750" t="str">
            <v>DEB_DIV_GR.MOV.EN_FTL</v>
          </cell>
          <cell r="G750">
            <v>1.66</v>
          </cell>
          <cell r="H750">
            <v>0.01</v>
          </cell>
          <cell r="I750">
            <v>0.01</v>
          </cell>
          <cell r="J750">
            <v>0.01</v>
          </cell>
          <cell r="K750">
            <v>-6.93</v>
          </cell>
          <cell r="L750">
            <v>2.2200000000000002</v>
          </cell>
          <cell r="M750">
            <v>17723</v>
          </cell>
          <cell r="N750">
            <v>661.66</v>
          </cell>
          <cell r="O750">
            <v>194.05</v>
          </cell>
          <cell r="P750">
            <v>-28.29</v>
          </cell>
          <cell r="Q750">
            <v>50.96</v>
          </cell>
          <cell r="R750">
            <v>-0.36</v>
          </cell>
          <cell r="S750">
            <v>2515.09</v>
          </cell>
          <cell r="AL750">
            <v>-6.93</v>
          </cell>
          <cell r="AN750">
            <v>-13.86</v>
          </cell>
        </row>
        <row r="751">
          <cell r="F751" t="str">
            <v>DEB_DIV_GR.MOV.EN_HYDRO</v>
          </cell>
          <cell r="G751">
            <v>0.17</v>
          </cell>
          <cell r="H751">
            <v>0.02</v>
          </cell>
          <cell r="I751">
            <v>0.02</v>
          </cell>
          <cell r="K751">
            <v>-0.18</v>
          </cell>
          <cell r="L751">
            <v>0.19</v>
          </cell>
          <cell r="M751">
            <v>1.95</v>
          </cell>
          <cell r="N751">
            <v>661.53</v>
          </cell>
          <cell r="O751">
            <v>151.66999999999999</v>
          </cell>
          <cell r="P751">
            <v>378.3</v>
          </cell>
          <cell r="Q751">
            <v>50.96</v>
          </cell>
          <cell r="S751">
            <v>4590.8900000000003</v>
          </cell>
          <cell r="AC751">
            <v>0.08</v>
          </cell>
          <cell r="AL751">
            <v>-0.18</v>
          </cell>
          <cell r="AN751">
            <v>-0.28000000000000003</v>
          </cell>
        </row>
        <row r="752">
          <cell r="F752" t="str">
            <v>DEB_DIV_GR.MOV.EN_POWER</v>
          </cell>
          <cell r="G752">
            <v>0.17</v>
          </cell>
          <cell r="H752">
            <v>0.01</v>
          </cell>
          <cell r="I752">
            <v>0.01</v>
          </cell>
          <cell r="K752">
            <v>-4.97</v>
          </cell>
          <cell r="L752">
            <v>0.18</v>
          </cell>
          <cell r="M752">
            <v>1.95</v>
          </cell>
          <cell r="N752">
            <v>714.06</v>
          </cell>
          <cell r="O752">
            <v>180.66</v>
          </cell>
          <cell r="Q752">
            <v>10.68</v>
          </cell>
          <cell r="S752">
            <v>4341.47</v>
          </cell>
          <cell r="AC752">
            <v>0.35</v>
          </cell>
          <cell r="AL752">
            <v>-4.97</v>
          </cell>
          <cell r="AN752">
            <v>1.0900000000000001</v>
          </cell>
        </row>
        <row r="753">
          <cell r="F753" t="str">
            <v>DEB_DIV_GR.MOV.EN_PROD</v>
          </cell>
          <cell r="G753">
            <v>0.53</v>
          </cell>
          <cell r="H753">
            <v>0.01</v>
          </cell>
          <cell r="I753">
            <v>0.01</v>
          </cell>
          <cell r="J753">
            <v>0.01</v>
          </cell>
          <cell r="K753">
            <v>-13.12</v>
          </cell>
          <cell r="L753">
            <v>0.01</v>
          </cell>
          <cell r="M753">
            <v>2.33</v>
          </cell>
          <cell r="N753">
            <v>714.06</v>
          </cell>
          <cell r="O753">
            <v>180.66</v>
          </cell>
          <cell r="S753">
            <v>4341.47</v>
          </cell>
          <cell r="AC753">
            <v>0.54</v>
          </cell>
          <cell r="AL753">
            <v>-13.12</v>
          </cell>
          <cell r="AN753">
            <v>-25.7</v>
          </cell>
        </row>
        <row r="754">
          <cell r="F754" t="str">
            <v>DEB_DIV_GR.MOV.EN_TRADE</v>
          </cell>
          <cell r="G754">
            <v>0.15</v>
          </cell>
          <cell r="H754">
            <v>0.19</v>
          </cell>
          <cell r="I754">
            <v>0.02</v>
          </cell>
          <cell r="J754">
            <v>0.02</v>
          </cell>
          <cell r="K754">
            <v>-0.65</v>
          </cell>
          <cell r="L754">
            <v>0.37</v>
          </cell>
          <cell r="M754">
            <v>0.38</v>
          </cell>
          <cell r="N754">
            <v>661.53</v>
          </cell>
          <cell r="O754">
            <v>151.66999999999999</v>
          </cell>
          <cell r="P754">
            <v>378.3</v>
          </cell>
          <cell r="Q754">
            <v>50.96</v>
          </cell>
          <cell r="S754">
            <v>4590.8900000000003</v>
          </cell>
          <cell r="AC754">
            <v>0.01</v>
          </cell>
          <cell r="AL754">
            <v>-0.65</v>
          </cell>
          <cell r="AN754">
            <v>-1.29</v>
          </cell>
        </row>
        <row r="755">
          <cell r="F755" t="str">
            <v>DEB_DIV_GR.MOV.ENEL_IT</v>
          </cell>
          <cell r="G755">
            <v>0.01</v>
          </cell>
          <cell r="H755">
            <v>0.1</v>
          </cell>
          <cell r="I755">
            <v>0.1</v>
          </cell>
          <cell r="J755">
            <v>0.01</v>
          </cell>
          <cell r="K755">
            <v>-0.41</v>
          </cell>
          <cell r="L755">
            <v>0.11</v>
          </cell>
          <cell r="M755">
            <v>2.33</v>
          </cell>
          <cell r="N755">
            <v>661.53</v>
          </cell>
          <cell r="O755">
            <v>151.66999999999999</v>
          </cell>
          <cell r="P755">
            <v>378.3</v>
          </cell>
          <cell r="Q755">
            <v>50.96</v>
          </cell>
          <cell r="S755">
            <v>2785.13</v>
          </cell>
          <cell r="Z755">
            <v>0.02</v>
          </cell>
          <cell r="AC755">
            <v>0.39</v>
          </cell>
          <cell r="AL755">
            <v>-0.41</v>
          </cell>
          <cell r="AN755">
            <v>-0.41</v>
          </cell>
        </row>
        <row r="756">
          <cell r="F756" t="str">
            <v>DEB_DIV_GR.MOV.ENEL_RE</v>
          </cell>
          <cell r="G756">
            <v>0.02</v>
          </cell>
          <cell r="H756">
            <v>0.02</v>
          </cell>
          <cell r="I756">
            <v>0.02</v>
          </cell>
          <cell r="J756">
            <v>57.85</v>
          </cell>
          <cell r="K756">
            <v>-0.03</v>
          </cell>
          <cell r="L756">
            <v>0.02</v>
          </cell>
          <cell r="M756">
            <v>0.19</v>
          </cell>
          <cell r="S756">
            <v>1805.76</v>
          </cell>
          <cell r="AL756">
            <v>-0.03</v>
          </cell>
          <cell r="AN756">
            <v>-0.06</v>
          </cell>
        </row>
        <row r="757">
          <cell r="F757" t="str">
            <v>DEB_DIV_GR.MOV.ENEL_SI</v>
          </cell>
          <cell r="G757">
            <v>0.13</v>
          </cell>
          <cell r="H757">
            <v>0.08</v>
          </cell>
          <cell r="I757">
            <v>0.02</v>
          </cell>
          <cell r="J757">
            <v>0.02</v>
          </cell>
          <cell r="K757">
            <v>-0.17</v>
          </cell>
          <cell r="L757">
            <v>0.23</v>
          </cell>
          <cell r="M757">
            <v>0.18</v>
          </cell>
          <cell r="N757">
            <v>-52.52</v>
          </cell>
          <cell r="O757">
            <v>-28.99</v>
          </cell>
          <cell r="P757">
            <v>378.3</v>
          </cell>
          <cell r="Q757">
            <v>50.96</v>
          </cell>
          <cell r="S757">
            <v>249.43</v>
          </cell>
          <cell r="AC757">
            <v>0.01</v>
          </cell>
          <cell r="AL757">
            <v>-0.17</v>
          </cell>
          <cell r="AN757">
            <v>-0.33</v>
          </cell>
        </row>
        <row r="758">
          <cell r="F758" t="str">
            <v>DEB_DIV_GR.MOV.ERGA</v>
          </cell>
          <cell r="G758">
            <v>0.01</v>
          </cell>
          <cell r="H758">
            <v>0.01</v>
          </cell>
          <cell r="I758">
            <v>0.01</v>
          </cell>
          <cell r="J758">
            <v>1.59</v>
          </cell>
          <cell r="K758">
            <v>-5.12</v>
          </cell>
          <cell r="L758">
            <v>0.01</v>
          </cell>
          <cell r="M758">
            <v>0.01</v>
          </cell>
          <cell r="N758">
            <v>-52.52</v>
          </cell>
          <cell r="O758">
            <v>-28.99</v>
          </cell>
          <cell r="P758">
            <v>378.3</v>
          </cell>
          <cell r="Q758">
            <v>50.96</v>
          </cell>
          <cell r="S758">
            <v>-1556.33</v>
          </cell>
          <cell r="AC758">
            <v>0.12</v>
          </cell>
          <cell r="AL758">
            <v>-5.12</v>
          </cell>
          <cell r="AN758">
            <v>-10.119999999999999</v>
          </cell>
        </row>
        <row r="759">
          <cell r="F759" t="str">
            <v>DEB_DIV_GR.MOV.EUROGEN</v>
          </cell>
          <cell r="G759">
            <v>43.1</v>
          </cell>
          <cell r="H759">
            <v>9.49</v>
          </cell>
          <cell r="I759">
            <v>2.21</v>
          </cell>
          <cell r="J759">
            <v>0.25</v>
          </cell>
          <cell r="K759">
            <v>-15.31</v>
          </cell>
          <cell r="L759">
            <v>55.34</v>
          </cell>
          <cell r="M759">
            <v>0.38</v>
          </cell>
          <cell r="S759">
            <v>1805.76</v>
          </cell>
          <cell r="AC759">
            <v>0.14000000000000001</v>
          </cell>
          <cell r="AH759">
            <v>0</v>
          </cell>
          <cell r="AL759">
            <v>-15.31</v>
          </cell>
          <cell r="AN759">
            <v>-30.48</v>
          </cell>
        </row>
        <row r="760">
          <cell r="F760" t="str">
            <v>DEB_DIV_GR.MOV.FACTOR</v>
          </cell>
          <cell r="G760">
            <v>43.11</v>
          </cell>
          <cell r="H760">
            <v>9.49</v>
          </cell>
          <cell r="I760">
            <v>2.21</v>
          </cell>
          <cell r="J760">
            <v>0.25</v>
          </cell>
          <cell r="K760">
            <v>-0.03</v>
          </cell>
          <cell r="L760">
            <v>55.35</v>
          </cell>
          <cell r="M760">
            <v>0.11</v>
          </cell>
          <cell r="N760">
            <v>661.53</v>
          </cell>
          <cell r="O760">
            <v>151.66999999999999</v>
          </cell>
          <cell r="P760">
            <v>378.3</v>
          </cell>
          <cell r="Q760">
            <v>50.96</v>
          </cell>
          <cell r="S760">
            <v>4590.8900000000003</v>
          </cell>
          <cell r="AL760">
            <v>-0.03</v>
          </cell>
          <cell r="AN760">
            <v>-0.06</v>
          </cell>
        </row>
        <row r="761">
          <cell r="F761" t="str">
            <v>DEB_DIV_GR.MOV.INTERPW</v>
          </cell>
          <cell r="G761">
            <v>1.78</v>
          </cell>
          <cell r="H761">
            <v>5.74</v>
          </cell>
          <cell r="I761">
            <v>1.1399999999999999</v>
          </cell>
          <cell r="J761">
            <v>0.14000000000000001</v>
          </cell>
          <cell r="K761">
            <v>-5.15</v>
          </cell>
          <cell r="L761">
            <v>8.93</v>
          </cell>
          <cell r="M761">
            <v>0.02</v>
          </cell>
          <cell r="Q761">
            <v>82.38</v>
          </cell>
          <cell r="S761">
            <v>82.38</v>
          </cell>
          <cell r="AC761">
            <v>0.01</v>
          </cell>
          <cell r="AL761">
            <v>-5.15</v>
          </cell>
          <cell r="AN761">
            <v>-10.29</v>
          </cell>
        </row>
        <row r="762">
          <cell r="F762" t="str">
            <v>DEB_DIV_GR.MOV.SEI</v>
          </cell>
          <cell r="G762">
            <v>0.73</v>
          </cell>
          <cell r="H762">
            <v>1.37</v>
          </cell>
          <cell r="I762">
            <v>0.37</v>
          </cell>
          <cell r="J762">
            <v>0.01</v>
          </cell>
          <cell r="K762">
            <v>-2.29</v>
          </cell>
          <cell r="L762">
            <v>0.05</v>
          </cell>
          <cell r="M762">
            <v>0.24</v>
          </cell>
          <cell r="Q762">
            <v>82.38</v>
          </cell>
          <cell r="S762">
            <v>82.38</v>
          </cell>
          <cell r="Z762">
            <v>0.03</v>
          </cell>
          <cell r="AL762">
            <v>-2.29</v>
          </cell>
          <cell r="AN762">
            <v>-4.5</v>
          </cell>
        </row>
        <row r="763">
          <cell r="F763" t="str">
            <v>DEB_DIV_GR.MOV.SFERA</v>
          </cell>
          <cell r="G763">
            <v>39.159999999999997</v>
          </cell>
          <cell r="H763">
            <v>0.08</v>
          </cell>
          <cell r="I763">
            <v>0.08</v>
          </cell>
          <cell r="J763">
            <v>0.04</v>
          </cell>
          <cell r="K763">
            <v>-1.86</v>
          </cell>
          <cell r="L763">
            <v>39.28</v>
          </cell>
          <cell r="M763">
            <v>0.01</v>
          </cell>
          <cell r="Q763">
            <v>82.38</v>
          </cell>
          <cell r="S763">
            <v>82.38</v>
          </cell>
          <cell r="AC763">
            <v>0.01</v>
          </cell>
          <cell r="AL763">
            <v>-1.86</v>
          </cell>
          <cell r="AN763">
            <v>-3.71</v>
          </cell>
        </row>
        <row r="764">
          <cell r="F764" t="str">
            <v>DEB_DIV_GR.MOV.SIN</v>
          </cell>
          <cell r="G764">
            <v>0.02</v>
          </cell>
          <cell r="H764">
            <v>0.02</v>
          </cell>
          <cell r="I764">
            <v>9.49</v>
          </cell>
          <cell r="J764">
            <v>2.21</v>
          </cell>
          <cell r="K764">
            <v>0.02</v>
          </cell>
          <cell r="L764">
            <v>0.02</v>
          </cell>
          <cell r="M764">
            <v>55.79</v>
          </cell>
          <cell r="O764">
            <v>-10.81</v>
          </cell>
          <cell r="Q764">
            <v>82.38</v>
          </cell>
          <cell r="S764">
            <v>82.38</v>
          </cell>
          <cell r="AK764">
            <v>-10.81</v>
          </cell>
          <cell r="AN764">
            <v>-21.62</v>
          </cell>
        </row>
        <row r="765">
          <cell r="F765" t="str">
            <v>DEB_DIV_GR.MOV.SOLE</v>
          </cell>
          <cell r="G765">
            <v>0.01</v>
          </cell>
          <cell r="H765">
            <v>0.01</v>
          </cell>
          <cell r="I765">
            <v>9.49</v>
          </cell>
          <cell r="J765">
            <v>2.21</v>
          </cell>
          <cell r="K765">
            <v>-1.05</v>
          </cell>
          <cell r="L765">
            <v>0.01</v>
          </cell>
          <cell r="M765">
            <v>55.8</v>
          </cell>
          <cell r="N765">
            <v>661.65</v>
          </cell>
          <cell r="O765">
            <v>-0.01</v>
          </cell>
          <cell r="P765">
            <v>-28.19</v>
          </cell>
          <cell r="Q765">
            <v>139.25</v>
          </cell>
          <cell r="R765">
            <v>-0.36</v>
          </cell>
          <cell r="S765">
            <v>2611.88</v>
          </cell>
          <cell r="AC765">
            <v>0.04</v>
          </cell>
          <cell r="AL765">
            <v>-1.05</v>
          </cell>
          <cell r="AN765">
            <v>-2.0699999999999998</v>
          </cell>
        </row>
        <row r="766">
          <cell r="F766" t="str">
            <v>DEB_DIV_GR.MOV.TERNA</v>
          </cell>
          <cell r="G766">
            <v>0.13</v>
          </cell>
          <cell r="H766">
            <v>0.05</v>
          </cell>
          <cell r="I766">
            <v>0.05</v>
          </cell>
          <cell r="J766">
            <v>1.1399999999999999</v>
          </cell>
          <cell r="K766">
            <v>-1.93</v>
          </cell>
          <cell r="L766">
            <v>0.01</v>
          </cell>
          <cell r="M766">
            <v>9.1999999999999993</v>
          </cell>
          <cell r="N766">
            <v>-0.01</v>
          </cell>
          <cell r="O766">
            <v>-0.02</v>
          </cell>
          <cell r="P766">
            <v>0.09</v>
          </cell>
          <cell r="Q766">
            <v>88.29</v>
          </cell>
          <cell r="S766">
            <v>96.78</v>
          </cell>
          <cell r="AC766">
            <v>0.25</v>
          </cell>
          <cell r="AL766">
            <v>-1.93</v>
          </cell>
          <cell r="AN766">
            <v>-3.6</v>
          </cell>
        </row>
        <row r="767">
          <cell r="F767" t="str">
            <v>DEB_DIV_GR.MOV.VALDIS</v>
          </cell>
          <cell r="G767">
            <v>39.130000000000003</v>
          </cell>
          <cell r="H767">
            <v>39.130000000000003</v>
          </cell>
          <cell r="I767">
            <v>1.37</v>
          </cell>
          <cell r="J767">
            <v>0.04</v>
          </cell>
          <cell r="K767">
            <v>39.17</v>
          </cell>
          <cell r="L767">
            <v>39.17</v>
          </cell>
          <cell r="M767">
            <v>2.63</v>
          </cell>
          <cell r="N767">
            <v>-0.05</v>
          </cell>
          <cell r="O767">
            <v>-1.33</v>
          </cell>
          <cell r="P767">
            <v>-0.01</v>
          </cell>
          <cell r="S767">
            <v>-50.86</v>
          </cell>
          <cell r="AN767">
            <v>-1.33</v>
          </cell>
        </row>
        <row r="768">
          <cell r="F768" t="str">
            <v>DEB_DIV_GR.MOV.VALGEN</v>
          </cell>
          <cell r="G768">
            <v>0.43</v>
          </cell>
          <cell r="H768">
            <v>0.04</v>
          </cell>
          <cell r="I768">
            <v>0.04</v>
          </cell>
          <cell r="J768">
            <v>6.85</v>
          </cell>
          <cell r="K768">
            <v>-0.03</v>
          </cell>
          <cell r="L768">
            <v>0.04</v>
          </cell>
          <cell r="M768">
            <v>39.28</v>
          </cell>
          <cell r="N768">
            <v>-0.01</v>
          </cell>
          <cell r="O768">
            <v>-0.02</v>
          </cell>
          <cell r="P768">
            <v>0.09</v>
          </cell>
          <cell r="Q768">
            <v>88.29</v>
          </cell>
          <cell r="S768">
            <v>96.78</v>
          </cell>
          <cell r="AL768">
            <v>-0.03</v>
          </cell>
          <cell r="AN768">
            <v>-0.06</v>
          </cell>
        </row>
        <row r="769">
          <cell r="F769" t="str">
            <v>DEB_DIV_GR.MOV.WIND</v>
          </cell>
          <cell r="G769">
            <v>1.28</v>
          </cell>
          <cell r="H769">
            <v>2.29</v>
          </cell>
          <cell r="I769">
            <v>0.69</v>
          </cell>
          <cell r="J769">
            <v>0.06</v>
          </cell>
          <cell r="K769">
            <v>-101.77</v>
          </cell>
          <cell r="L769">
            <v>0.05</v>
          </cell>
          <cell r="M769">
            <v>0.02</v>
          </cell>
          <cell r="N769">
            <v>0.04</v>
          </cell>
          <cell r="O769">
            <v>0.03</v>
          </cell>
          <cell r="P769">
            <v>0.1</v>
          </cell>
          <cell r="Q769">
            <v>88.29</v>
          </cell>
          <cell r="S769">
            <v>147.65</v>
          </cell>
          <cell r="U769">
            <v>-0.78</v>
          </cell>
          <cell r="AC769">
            <v>2.2999999999999998</v>
          </cell>
          <cell r="AL769">
            <v>-101.77</v>
          </cell>
          <cell r="AN769">
            <v>-201.94</v>
          </cell>
        </row>
        <row r="770">
          <cell r="F770" t="str">
            <v>DEB_DIV_GR.STO</v>
          </cell>
          <cell r="G770">
            <v>42.95</v>
          </cell>
          <cell r="H770">
            <v>0.21</v>
          </cell>
          <cell r="I770">
            <v>0.96</v>
          </cell>
          <cell r="J770">
            <v>0.25</v>
          </cell>
          <cell r="K770">
            <v>12.89</v>
          </cell>
          <cell r="L770">
            <v>1.04</v>
          </cell>
          <cell r="M770">
            <v>0.1</v>
          </cell>
          <cell r="N770">
            <v>11.24</v>
          </cell>
          <cell r="O770">
            <v>14.45</v>
          </cell>
          <cell r="P770">
            <v>4.7699999999999996</v>
          </cell>
          <cell r="Q770">
            <v>10.68</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DEB_DIV_TZ</v>
          </cell>
          <cell r="G771">
            <v>7.01</v>
          </cell>
          <cell r="H771">
            <v>7.45</v>
          </cell>
          <cell r="I771">
            <v>11.03</v>
          </cell>
          <cell r="J771">
            <v>1.94</v>
          </cell>
          <cell r="K771">
            <v>419.22</v>
          </cell>
          <cell r="L771">
            <v>1.34</v>
          </cell>
          <cell r="M771">
            <v>0.01</v>
          </cell>
          <cell r="N771">
            <v>49.13</v>
          </cell>
          <cell r="O771">
            <v>1292.3499999999999</v>
          </cell>
          <cell r="P771">
            <v>3.07</v>
          </cell>
          <cell r="Q771">
            <v>3.7</v>
          </cell>
          <cell r="R771">
            <v>31.37</v>
          </cell>
          <cell r="S771">
            <v>343.49</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DEB_DIV_TZ.APE</v>
          </cell>
          <cell r="G772">
            <v>0.02</v>
          </cell>
          <cell r="H772">
            <v>12.81</v>
          </cell>
          <cell r="I772">
            <v>2.87</v>
          </cell>
          <cell r="J772">
            <v>2.16</v>
          </cell>
          <cell r="K772">
            <v>249.29</v>
          </cell>
          <cell r="L772">
            <v>1.06</v>
          </cell>
          <cell r="M772">
            <v>0.52</v>
          </cell>
          <cell r="N772">
            <v>36.19</v>
          </cell>
          <cell r="O772">
            <v>1472.07</v>
          </cell>
          <cell r="P772">
            <v>3.26</v>
          </cell>
          <cell r="Q772">
            <v>14.36</v>
          </cell>
          <cell r="R772">
            <v>5.04</v>
          </cell>
          <cell r="S772">
            <v>240.83</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DEB_DIV_TZ.CHI</v>
          </cell>
          <cell r="G773">
            <v>7.01</v>
          </cell>
          <cell r="H773">
            <v>7.45</v>
          </cell>
          <cell r="I773">
            <v>11.03</v>
          </cell>
          <cell r="J773">
            <v>1.94</v>
          </cell>
          <cell r="K773">
            <v>419.22</v>
          </cell>
          <cell r="L773">
            <v>1.34</v>
          </cell>
          <cell r="M773">
            <v>0.01</v>
          </cell>
          <cell r="N773">
            <v>49.13</v>
          </cell>
          <cell r="O773">
            <v>1292.3499999999999</v>
          </cell>
          <cell r="P773">
            <v>3.07</v>
          </cell>
          <cell r="Q773">
            <v>3.7</v>
          </cell>
          <cell r="R773">
            <v>31.37</v>
          </cell>
          <cell r="S773">
            <v>343.49</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DEB_DIV_TZ.MOV</v>
          </cell>
          <cell r="G774">
            <v>7.01</v>
          </cell>
          <cell r="H774">
            <v>-5.36</v>
          </cell>
          <cell r="I774">
            <v>8.15</v>
          </cell>
          <cell r="J774">
            <v>-0.22</v>
          </cell>
          <cell r="K774">
            <v>169.92</v>
          </cell>
          <cell r="L774">
            <v>0.28000000000000003</v>
          </cell>
          <cell r="M774">
            <v>-0.51</v>
          </cell>
          <cell r="N774">
            <v>12.94</v>
          </cell>
          <cell r="O774">
            <v>-179.72</v>
          </cell>
          <cell r="P774">
            <v>-0.2</v>
          </cell>
          <cell r="Q774">
            <v>-10.66</v>
          </cell>
          <cell r="R774">
            <v>26.34</v>
          </cell>
          <cell r="S774">
            <v>102.65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DEB_DIV_TZ.STO</v>
          </cell>
          <cell r="G775">
            <v>7.01</v>
          </cell>
          <cell r="H775">
            <v>7.45</v>
          </cell>
          <cell r="I775">
            <v>11.03</v>
          </cell>
          <cell r="J775">
            <v>1.94</v>
          </cell>
          <cell r="K775">
            <v>419.22</v>
          </cell>
          <cell r="L775">
            <v>1.34</v>
          </cell>
          <cell r="M775">
            <v>0.01</v>
          </cell>
          <cell r="N775">
            <v>49.13</v>
          </cell>
          <cell r="O775">
            <v>1292.3499999999999</v>
          </cell>
          <cell r="P775">
            <v>3.07</v>
          </cell>
          <cell r="Q775">
            <v>3.7</v>
          </cell>
          <cell r="R775">
            <v>31.37</v>
          </cell>
          <cell r="S775">
            <v>343.49</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DEB_ERARIO</v>
          </cell>
          <cell r="G776">
            <v>0.15</v>
          </cell>
          <cell r="H776">
            <v>0.19</v>
          </cell>
          <cell r="I776">
            <v>1.42</v>
          </cell>
          <cell r="J776">
            <v>0.02</v>
          </cell>
          <cell r="K776">
            <v>28.33</v>
          </cell>
          <cell r="L776">
            <v>0.05</v>
          </cell>
          <cell r="M776">
            <v>3.24</v>
          </cell>
          <cell r="N776">
            <v>32.92</v>
          </cell>
          <cell r="O776">
            <v>298.74</v>
          </cell>
          <cell r="P776">
            <v>10.47</v>
          </cell>
          <cell r="Q776">
            <v>1.29</v>
          </cell>
          <cell r="R776">
            <v>-4.46</v>
          </cell>
          <cell r="S776">
            <v>355.03</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DEB_ERARIO.APE</v>
          </cell>
          <cell r="G777">
            <v>0.01</v>
          </cell>
          <cell r="H777">
            <v>0.1</v>
          </cell>
          <cell r="I777">
            <v>0.34</v>
          </cell>
          <cell r="J777">
            <v>0.43</v>
          </cell>
          <cell r="K777">
            <v>28.33</v>
          </cell>
          <cell r="L777">
            <v>0.05</v>
          </cell>
          <cell r="M777">
            <v>5.68</v>
          </cell>
          <cell r="O777">
            <v>298.74</v>
          </cell>
          <cell r="P777">
            <v>8.0399999999999991</v>
          </cell>
          <cell r="Q777">
            <v>1.23</v>
          </cell>
          <cell r="R777">
            <v>6.85</v>
          </cell>
          <cell r="S777">
            <v>296.67</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DEB_ERARIO.CHI</v>
          </cell>
          <cell r="G778">
            <v>0.02</v>
          </cell>
          <cell r="H778">
            <v>0.02</v>
          </cell>
          <cell r="I778">
            <v>1.42</v>
          </cell>
          <cell r="J778">
            <v>0.7</v>
          </cell>
          <cell r="K778">
            <v>28.33</v>
          </cell>
          <cell r="L778">
            <v>0.05</v>
          </cell>
          <cell r="M778">
            <v>3.81</v>
          </cell>
          <cell r="N778">
            <v>32.92</v>
          </cell>
          <cell r="O778">
            <v>298.74</v>
          </cell>
          <cell r="P778">
            <v>10.47</v>
          </cell>
          <cell r="Q778">
            <v>1.29</v>
          </cell>
          <cell r="R778">
            <v>-4.46</v>
          </cell>
          <cell r="S778">
            <v>355.03</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DEB_ERARIO.MOV</v>
          </cell>
          <cell r="G779">
            <v>0.13</v>
          </cell>
          <cell r="H779">
            <v>0.08</v>
          </cell>
          <cell r="I779">
            <v>1.08</v>
          </cell>
          <cell r="J779">
            <v>0.02</v>
          </cell>
          <cell r="K779">
            <v>0.23</v>
          </cell>
          <cell r="L779">
            <v>0.23</v>
          </cell>
          <cell r="M779">
            <v>42.71</v>
          </cell>
          <cell r="N779">
            <v>32.92</v>
          </cell>
          <cell r="O779">
            <v>0</v>
          </cell>
          <cell r="P779">
            <v>2.4300000000000002</v>
          </cell>
          <cell r="Q779">
            <v>0.06</v>
          </cell>
          <cell r="R779">
            <v>-11.31</v>
          </cell>
          <cell r="S779">
            <v>58.36</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DEB_ERARIO.STO</v>
          </cell>
          <cell r="G780">
            <v>0.01</v>
          </cell>
          <cell r="H780">
            <v>0.01</v>
          </cell>
          <cell r="I780">
            <v>1.42</v>
          </cell>
          <cell r="J780">
            <v>2.2000000000000002</v>
          </cell>
          <cell r="K780">
            <v>28.33</v>
          </cell>
          <cell r="L780">
            <v>0.05</v>
          </cell>
          <cell r="M780">
            <v>55.8</v>
          </cell>
          <cell r="N780">
            <v>32.92</v>
          </cell>
          <cell r="O780">
            <v>298.74</v>
          </cell>
          <cell r="P780">
            <v>10.47</v>
          </cell>
          <cell r="Q780">
            <v>1.29</v>
          </cell>
          <cell r="R780">
            <v>-4.46</v>
          </cell>
          <cell r="S780">
            <v>355.03</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DEB_RIP_FPE</v>
          </cell>
          <cell r="G781">
            <v>43.1</v>
          </cell>
          <cell r="H781">
            <v>5.86</v>
          </cell>
          <cell r="I781">
            <v>2.21</v>
          </cell>
          <cell r="J781">
            <v>0.25</v>
          </cell>
          <cell r="K781">
            <v>9.5</v>
          </cell>
          <cell r="L781">
            <v>55.34</v>
          </cell>
          <cell r="M781">
            <v>0.38</v>
          </cell>
          <cell r="N781">
            <v>31.67</v>
          </cell>
          <cell r="O781">
            <v>845.17</v>
          </cell>
          <cell r="P781">
            <v>1.1599999999999999</v>
          </cell>
          <cell r="Q781">
            <v>4.1500000000000004</v>
          </cell>
          <cell r="R781">
            <v>17.62</v>
          </cell>
          <cell r="S781">
            <v>208.56</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DEB_RIP_FPE.APE</v>
          </cell>
          <cell r="G782">
            <v>43.11</v>
          </cell>
          <cell r="H782">
            <v>5.86</v>
          </cell>
          <cell r="I782">
            <v>2.21</v>
          </cell>
          <cell r="J782">
            <v>0.25</v>
          </cell>
          <cell r="K782">
            <v>29.24</v>
          </cell>
          <cell r="L782">
            <v>55.35</v>
          </cell>
          <cell r="M782">
            <v>0.11</v>
          </cell>
          <cell r="N782">
            <v>31.67</v>
          </cell>
          <cell r="O782">
            <v>845.17</v>
          </cell>
          <cell r="P782">
            <v>1.1599999999999999</v>
          </cell>
          <cell r="Q782">
            <v>4.1500000000000004</v>
          </cell>
          <cell r="R782">
            <v>17.62</v>
          </cell>
          <cell r="S782">
            <v>208.56</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DEB_RIP_FPE.CHI</v>
          </cell>
          <cell r="G783">
            <v>42.95</v>
          </cell>
          <cell r="H783">
            <v>5.86</v>
          </cell>
          <cell r="I783">
            <v>2.1800000000000002</v>
          </cell>
          <cell r="J783">
            <v>0.25</v>
          </cell>
          <cell r="K783">
            <v>9.5</v>
          </cell>
          <cell r="L783">
            <v>54.97</v>
          </cell>
          <cell r="M783">
            <v>0.02</v>
          </cell>
          <cell r="N783">
            <v>31.67</v>
          </cell>
          <cell r="O783">
            <v>845.17</v>
          </cell>
          <cell r="P783">
            <v>1.1599999999999999</v>
          </cell>
          <cell r="Q783">
            <v>4.1500000000000004</v>
          </cell>
          <cell r="R783">
            <v>17.62</v>
          </cell>
          <cell r="S783">
            <v>208.56</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DEB_RIP_FPE.MOV</v>
          </cell>
          <cell r="G784">
            <v>0.01</v>
          </cell>
          <cell r="H784">
            <v>0</v>
          </cell>
          <cell r="I784">
            <v>3.24</v>
          </cell>
          <cell r="J784">
            <v>0.02</v>
          </cell>
          <cell r="K784">
            <v>-19.73</v>
          </cell>
          <cell r="L784">
            <v>3.24</v>
          </cell>
          <cell r="M784">
            <v>0.24</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DEB_RIP_FPE.STO</v>
          </cell>
          <cell r="G785">
            <v>0.11</v>
          </cell>
          <cell r="H785">
            <v>5.86</v>
          </cell>
          <cell r="I785">
            <v>5.68</v>
          </cell>
          <cell r="K785">
            <v>9.5</v>
          </cell>
          <cell r="L785">
            <v>5.68</v>
          </cell>
          <cell r="M785">
            <v>0.01</v>
          </cell>
          <cell r="N785">
            <v>31.67</v>
          </cell>
          <cell r="O785">
            <v>845.17</v>
          </cell>
          <cell r="P785">
            <v>1.1599999999999999</v>
          </cell>
          <cell r="Q785">
            <v>4.1500000000000004</v>
          </cell>
          <cell r="R785">
            <v>17.62</v>
          </cell>
          <cell r="S785">
            <v>208.56</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DEBBT_DEBMLT</v>
          </cell>
          <cell r="G786">
            <v>2.1800000000000002</v>
          </cell>
          <cell r="H786">
            <v>0.39</v>
          </cell>
          <cell r="I786">
            <v>0</v>
          </cell>
          <cell r="J786">
            <v>0.02</v>
          </cell>
          <cell r="K786">
            <v>0</v>
          </cell>
          <cell r="L786">
            <v>0</v>
          </cell>
          <cell r="M786">
            <v>55.79</v>
          </cell>
          <cell r="N786">
            <v>129.04</v>
          </cell>
          <cell r="O786">
            <v>0</v>
          </cell>
          <cell r="Q786">
            <v>0</v>
          </cell>
          <cell r="R786">
            <v>0</v>
          </cell>
          <cell r="S786">
            <v>786.46</v>
          </cell>
          <cell r="AC786">
            <v>0</v>
          </cell>
          <cell r="AE786">
            <v>0</v>
          </cell>
          <cell r="AH786">
            <v>0</v>
          </cell>
          <cell r="AK786">
            <v>0</v>
          </cell>
          <cell r="AL786">
            <v>0</v>
          </cell>
          <cell r="AM786">
            <v>0</v>
          </cell>
          <cell r="AN786">
            <v>0</v>
          </cell>
        </row>
        <row r="787">
          <cell r="F787" t="str">
            <v>DEBCOMTOT_EB</v>
          </cell>
          <cell r="G787">
            <v>19.28</v>
          </cell>
          <cell r="H787">
            <v>38.1</v>
          </cell>
          <cell r="I787">
            <v>23.76</v>
          </cell>
          <cell r="J787">
            <v>0.4</v>
          </cell>
          <cell r="K787">
            <v>34.29</v>
          </cell>
          <cell r="L787">
            <v>11.67</v>
          </cell>
          <cell r="M787">
            <v>55.8</v>
          </cell>
          <cell r="N787">
            <v>208.87</v>
          </cell>
          <cell r="O787">
            <v>2394.66</v>
          </cell>
          <cell r="P787">
            <v>589.39</v>
          </cell>
          <cell r="Q787">
            <v>19.489999999999998</v>
          </cell>
          <cell r="R787">
            <v>438.81</v>
          </cell>
          <cell r="S787">
            <v>2049.81</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DEC_INC_ATT_DIV</v>
          </cell>
          <cell r="G788">
            <v>9531.23</v>
          </cell>
          <cell r="H788">
            <v>-7.71</v>
          </cell>
          <cell r="I788">
            <v>-2.57</v>
          </cell>
          <cell r="J788">
            <v>-0.01</v>
          </cell>
          <cell r="K788">
            <v>11185.71</v>
          </cell>
          <cell r="L788">
            <v>-0.83</v>
          </cell>
          <cell r="M788">
            <v>55.41</v>
          </cell>
          <cell r="N788">
            <v>-5.03</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DEC_INC_CRE_CCSE</v>
          </cell>
          <cell r="G789">
            <v>9885.36</v>
          </cell>
          <cell r="H789">
            <v>1034.72</v>
          </cell>
          <cell r="I789">
            <v>442.57</v>
          </cell>
          <cell r="J789">
            <v>257.63</v>
          </cell>
          <cell r="K789">
            <v>11620.28</v>
          </cell>
          <cell r="L789">
            <v>12197.23</v>
          </cell>
          <cell r="M789">
            <v>3.24</v>
          </cell>
          <cell r="N789">
            <v>29.1</v>
          </cell>
          <cell r="O789">
            <v>2.41</v>
          </cell>
          <cell r="S789">
            <v>20.51</v>
          </cell>
          <cell r="X789">
            <v>44.01</v>
          </cell>
          <cell r="Y789">
            <v>30.66</v>
          </cell>
          <cell r="AA789">
            <v>12.04</v>
          </cell>
          <cell r="AJ789">
            <v>-0.66</v>
          </cell>
          <cell r="AK789">
            <v>115.16</v>
          </cell>
          <cell r="AN789">
            <v>230.31</v>
          </cell>
        </row>
        <row r="790">
          <cell r="F790" t="str">
            <v>DEC_INC_CRE_COM</v>
          </cell>
          <cell r="G790">
            <v>21643.98</v>
          </cell>
          <cell r="H790">
            <v>6.08</v>
          </cell>
          <cell r="I790">
            <v>-5.69</v>
          </cell>
          <cell r="J790">
            <v>1.01</v>
          </cell>
          <cell r="K790">
            <v>28008.31</v>
          </cell>
          <cell r="L790">
            <v>-2.06</v>
          </cell>
          <cell r="M790">
            <v>5.68</v>
          </cell>
          <cell r="N790">
            <v>-88.78</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DEC_INC_RIM</v>
          </cell>
          <cell r="G791">
            <v>4672.41</v>
          </cell>
          <cell r="H791">
            <v>0.56000000000000005</v>
          </cell>
          <cell r="I791">
            <v>-0.02</v>
          </cell>
          <cell r="J791">
            <v>0.32</v>
          </cell>
          <cell r="K791">
            <v>6495.8</v>
          </cell>
          <cell r="L791">
            <v>6937.34</v>
          </cell>
          <cell r="M791">
            <v>3.81</v>
          </cell>
          <cell r="N791">
            <v>7.44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DEP_CLI</v>
          </cell>
          <cell r="G792">
            <v>20558.63</v>
          </cell>
          <cell r="H792">
            <v>2.86</v>
          </cell>
          <cell r="I792">
            <v>0.43</v>
          </cell>
          <cell r="J792">
            <v>0.55000000000000004</v>
          </cell>
          <cell r="K792">
            <v>26510.62</v>
          </cell>
          <cell r="L792">
            <v>29111.93</v>
          </cell>
          <cell r="M792">
            <v>42.71</v>
          </cell>
          <cell r="N792">
            <v>0.85</v>
          </cell>
          <cell r="O792">
            <v>762.81</v>
          </cell>
          <cell r="S792">
            <v>8.68</v>
          </cell>
          <cell r="T792">
            <v>0.84</v>
          </cell>
          <cell r="W792">
            <v>1.32</v>
          </cell>
          <cell r="AF792">
            <v>15.94</v>
          </cell>
          <cell r="AI792">
            <v>2.2400000000000002</v>
          </cell>
          <cell r="AK792">
            <v>786.99</v>
          </cell>
          <cell r="AN792">
            <v>1573.98</v>
          </cell>
        </row>
        <row r="793">
          <cell r="F793" t="str">
            <v>DEP_CLI.APE</v>
          </cell>
          <cell r="G793">
            <v>0.22</v>
          </cell>
          <cell r="H793">
            <v>2.8</v>
          </cell>
          <cell r="I793">
            <v>0.25</v>
          </cell>
          <cell r="J793">
            <v>0.55000000000000004</v>
          </cell>
          <cell r="K793">
            <v>0.17</v>
          </cell>
          <cell r="L793">
            <v>4.8600000000000003</v>
          </cell>
          <cell r="M793">
            <v>12060.33</v>
          </cell>
          <cell r="N793">
            <v>0.81</v>
          </cell>
          <cell r="O793">
            <v>767.92</v>
          </cell>
          <cell r="S793">
            <v>6.73</v>
          </cell>
          <cell r="T793">
            <v>0.75</v>
          </cell>
          <cell r="U793">
            <v>0.4</v>
          </cell>
          <cell r="W793">
            <v>1.25</v>
          </cell>
          <cell r="AF793">
            <v>13.06</v>
          </cell>
          <cell r="AK793">
            <v>787.16</v>
          </cell>
          <cell r="AL793">
            <v>0.17</v>
          </cell>
          <cell r="AN793">
            <v>1574.48</v>
          </cell>
        </row>
        <row r="794">
          <cell r="F794" t="str">
            <v>DEP_CLI.CHI</v>
          </cell>
          <cell r="G794">
            <v>576.95000000000005</v>
          </cell>
          <cell r="H794">
            <v>2.86</v>
          </cell>
          <cell r="I794">
            <v>0.43</v>
          </cell>
          <cell r="J794">
            <v>0.55000000000000004</v>
          </cell>
          <cell r="K794">
            <v>722.79</v>
          </cell>
          <cell r="L794">
            <v>722.79</v>
          </cell>
          <cell r="M794">
            <v>12527.98</v>
          </cell>
          <cell r="N794">
            <v>0.85</v>
          </cell>
          <cell r="O794">
            <v>762.81</v>
          </cell>
          <cell r="S794">
            <v>8.68</v>
          </cell>
          <cell r="T794">
            <v>0.84</v>
          </cell>
          <cell r="W794">
            <v>1.32</v>
          </cell>
          <cell r="AF794">
            <v>15.94</v>
          </cell>
          <cell r="AI794">
            <v>2.2400000000000002</v>
          </cell>
          <cell r="AK794">
            <v>786.99</v>
          </cell>
          <cell r="AN794">
            <v>1573.98</v>
          </cell>
        </row>
        <row r="795">
          <cell r="F795" t="str">
            <v>DEP_CLI.MOV</v>
          </cell>
          <cell r="G795">
            <v>4672.41</v>
          </cell>
          <cell r="H795">
            <v>0.06</v>
          </cell>
          <cell r="I795">
            <v>0.18</v>
          </cell>
          <cell r="J795">
            <v>0</v>
          </cell>
          <cell r="K795">
            <v>-0.17</v>
          </cell>
          <cell r="L795">
            <v>6209.69</v>
          </cell>
          <cell r="M795">
            <v>31034.89</v>
          </cell>
          <cell r="N795">
            <v>0.04</v>
          </cell>
          <cell r="O795">
            <v>-5.1100000000000003</v>
          </cell>
          <cell r="S795">
            <v>1.95</v>
          </cell>
          <cell r="T795">
            <v>0.09</v>
          </cell>
          <cell r="U795">
            <v>-0.4</v>
          </cell>
          <cell r="W795">
            <v>7.0000000000000007E-2</v>
          </cell>
          <cell r="AF795">
            <v>2.88</v>
          </cell>
          <cell r="AI795">
            <v>2.2400000000000002</v>
          </cell>
          <cell r="AK795">
            <v>-0.16</v>
          </cell>
          <cell r="AL795">
            <v>-0.17</v>
          </cell>
          <cell r="AN795">
            <v>-0.49</v>
          </cell>
        </row>
        <row r="796">
          <cell r="F796" t="str">
            <v>DEP_CLI.STO</v>
          </cell>
          <cell r="G796">
            <v>4672.41</v>
          </cell>
          <cell r="H796">
            <v>2.86</v>
          </cell>
          <cell r="I796">
            <v>0.43</v>
          </cell>
          <cell r="J796">
            <v>0.55000000000000004</v>
          </cell>
          <cell r="K796">
            <v>5768.37</v>
          </cell>
          <cell r="L796">
            <v>6209.69</v>
          </cell>
          <cell r="M796">
            <v>7169.26</v>
          </cell>
          <cell r="N796">
            <v>0.85</v>
          </cell>
          <cell r="O796">
            <v>762.81</v>
          </cell>
          <cell r="S796">
            <v>8.68</v>
          </cell>
          <cell r="T796">
            <v>0.84</v>
          </cell>
          <cell r="W796">
            <v>1.32</v>
          </cell>
          <cell r="AF796">
            <v>15.94</v>
          </cell>
          <cell r="AI796">
            <v>2.2400000000000002</v>
          </cell>
          <cell r="AK796">
            <v>786.99</v>
          </cell>
          <cell r="AN796">
            <v>1573.98</v>
          </cell>
        </row>
        <row r="797">
          <cell r="F797" t="str">
            <v>DIF_CON</v>
          </cell>
          <cell r="G797">
            <v>15886.22</v>
          </cell>
          <cell r="H797">
            <v>15886.22</v>
          </cell>
          <cell r="I797">
            <v>3055.07</v>
          </cell>
          <cell r="J797">
            <v>1073.53</v>
          </cell>
          <cell r="K797">
            <v>20014.82</v>
          </cell>
          <cell r="L797">
            <v>22174.59</v>
          </cell>
          <cell r="M797">
            <v>29343.85</v>
          </cell>
          <cell r="N797">
            <v>0.85</v>
          </cell>
          <cell r="O797">
            <v>0.33</v>
          </cell>
          <cell r="S797">
            <v>8.68</v>
          </cell>
          <cell r="AK797">
            <v>208.17</v>
          </cell>
          <cell r="AN797">
            <v>208.17</v>
          </cell>
        </row>
        <row r="798">
          <cell r="F798" t="str">
            <v>DIF_CON.CHI</v>
          </cell>
          <cell r="G798">
            <v>20558.63</v>
          </cell>
          <cell r="H798">
            <v>642.03</v>
          </cell>
          <cell r="I798">
            <v>3445.09</v>
          </cell>
          <cell r="J798">
            <v>1137.44</v>
          </cell>
          <cell r="K798">
            <v>25783.19</v>
          </cell>
          <cell r="L798">
            <v>28384.28</v>
          </cell>
          <cell r="M798">
            <v>4.8600000000000003</v>
          </cell>
          <cell r="S798">
            <v>0.27</v>
          </cell>
          <cell r="AK798">
            <v>208.17</v>
          </cell>
          <cell r="AN798">
            <v>208.17</v>
          </cell>
        </row>
        <row r="799">
          <cell r="F799" t="str">
            <v>DIF_CON.MOV</v>
          </cell>
          <cell r="G799">
            <v>0.34</v>
          </cell>
          <cell r="H799">
            <v>0.01</v>
          </cell>
          <cell r="I799">
            <v>0.01</v>
          </cell>
          <cell r="J799">
            <v>0.11</v>
          </cell>
          <cell r="K799">
            <v>0.46</v>
          </cell>
          <cell r="L799">
            <v>0.46</v>
          </cell>
          <cell r="M799">
            <v>722.79</v>
          </cell>
          <cell r="S799">
            <v>0.05</v>
          </cell>
          <cell r="AK799">
            <v>208.17</v>
          </cell>
          <cell r="AN799">
            <v>208.17</v>
          </cell>
        </row>
        <row r="800">
          <cell r="F800" t="str">
            <v>DIF_CON.STO</v>
          </cell>
          <cell r="G800">
            <v>-15.11</v>
          </cell>
          <cell r="H800">
            <v>-4.62</v>
          </cell>
          <cell r="I800">
            <v>-7.62</v>
          </cell>
          <cell r="J800">
            <v>-2.54</v>
          </cell>
          <cell r="K800">
            <v>-29.89</v>
          </cell>
          <cell r="L800">
            <v>-39.11</v>
          </cell>
          <cell r="M800">
            <v>6441.61</v>
          </cell>
          <cell r="S800">
            <v>0.62</v>
          </cell>
          <cell r="AK800">
            <v>208.17</v>
          </cell>
          <cell r="AN800">
            <v>208.17</v>
          </cell>
        </row>
        <row r="801">
          <cell r="F801" t="str">
            <v>DIS_LIQ_FIN</v>
          </cell>
          <cell r="G801">
            <v>1.85</v>
          </cell>
          <cell r="H801">
            <v>0.6</v>
          </cell>
          <cell r="I801">
            <v>3.72</v>
          </cell>
          <cell r="J801">
            <v>0.88</v>
          </cell>
          <cell r="K801">
            <v>-86.61</v>
          </cell>
          <cell r="L801">
            <v>0.09</v>
          </cell>
          <cell r="M801">
            <v>0.03</v>
          </cell>
          <cell r="N801">
            <v>0</v>
          </cell>
          <cell r="O801">
            <v>35.82</v>
          </cell>
          <cell r="P801">
            <v>-7.97</v>
          </cell>
          <cell r="Q801">
            <v>0.87</v>
          </cell>
          <cell r="R801">
            <v>9.61</v>
          </cell>
          <cell r="S801">
            <v>462.37</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DIS_LIQ_INI</v>
          </cell>
          <cell r="G802">
            <v>0.34</v>
          </cell>
          <cell r="H802">
            <v>0.39</v>
          </cell>
          <cell r="I802">
            <v>0.81</v>
          </cell>
          <cell r="J802">
            <v>1.63</v>
          </cell>
          <cell r="K802">
            <v>0.34</v>
          </cell>
          <cell r="L802">
            <v>0.39</v>
          </cell>
          <cell r="M802">
            <v>22174.59</v>
          </cell>
          <cell r="N802">
            <v>147.81</v>
          </cell>
          <cell r="O802">
            <v>58.45</v>
          </cell>
          <cell r="P802">
            <v>17.28</v>
          </cell>
          <cell r="Q802">
            <v>-1.36</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EA_SOC_GR</v>
          </cell>
          <cell r="G803">
            <v>2601.09</v>
          </cell>
          <cell r="H803">
            <v>0.01</v>
          </cell>
          <cell r="I803">
            <v>0.01</v>
          </cell>
          <cell r="J803">
            <v>0.11</v>
          </cell>
          <cell r="K803">
            <v>0.12</v>
          </cell>
          <cell r="L803">
            <v>0.12</v>
          </cell>
          <cell r="M803">
            <v>28616.2</v>
          </cell>
          <cell r="N803">
            <v>147.81</v>
          </cell>
          <cell r="O803">
            <v>29484</v>
          </cell>
          <cell r="P803">
            <v>17.28</v>
          </cell>
          <cell r="Q803">
            <v>7.2</v>
          </cell>
          <cell r="R803">
            <v>-0.01</v>
          </cell>
          <cell r="S803">
            <v>1523.69</v>
          </cell>
          <cell r="T803">
            <v>352.58</v>
          </cell>
          <cell r="AK803">
            <v>29836.58</v>
          </cell>
          <cell r="AN803">
            <v>59673.16</v>
          </cell>
        </row>
        <row r="804">
          <cell r="F804" t="str">
            <v>EA_SOC_GR.ENEL_PROD</v>
          </cell>
          <cell r="G804">
            <v>0.01</v>
          </cell>
          <cell r="H804">
            <v>0.01</v>
          </cell>
          <cell r="I804">
            <v>0.01</v>
          </cell>
          <cell r="J804">
            <v>244.02</v>
          </cell>
          <cell r="K804">
            <v>0.01</v>
          </cell>
          <cell r="L804">
            <v>0.01</v>
          </cell>
          <cell r="M804">
            <v>0.47</v>
          </cell>
          <cell r="N804">
            <v>1473.74</v>
          </cell>
          <cell r="O804">
            <v>18295</v>
          </cell>
          <cell r="P804">
            <v>167300.13</v>
          </cell>
          <cell r="Q804">
            <v>307.05</v>
          </cell>
          <cell r="R804">
            <v>200</v>
          </cell>
          <cell r="S804">
            <v>181084.32</v>
          </cell>
          <cell r="T804">
            <v>352.58</v>
          </cell>
          <cell r="AK804">
            <v>18647.580000000002</v>
          </cell>
          <cell r="AN804">
            <v>37295.160000000003</v>
          </cell>
        </row>
        <row r="805">
          <cell r="F805" t="str">
            <v>EA_SOC_TZ</v>
          </cell>
          <cell r="G805">
            <v>0.34</v>
          </cell>
          <cell r="H805">
            <v>0.01</v>
          </cell>
          <cell r="I805">
            <v>0.01</v>
          </cell>
          <cell r="J805">
            <v>0.11</v>
          </cell>
          <cell r="K805">
            <v>0.46</v>
          </cell>
          <cell r="L805">
            <v>0.46</v>
          </cell>
          <cell r="M805">
            <v>-39</v>
          </cell>
          <cell r="N805">
            <v>10.63</v>
          </cell>
          <cell r="O805">
            <v>3.33</v>
          </cell>
          <cell r="P805">
            <v>1.25</v>
          </cell>
          <cell r="Q805">
            <v>0.24</v>
          </cell>
          <cell r="S805">
            <v>71.25</v>
          </cell>
          <cell r="T805">
            <v>3644.71</v>
          </cell>
          <cell r="AK805">
            <v>3644.71</v>
          </cell>
          <cell r="AN805">
            <v>7289.42</v>
          </cell>
        </row>
        <row r="806">
          <cell r="F806" t="str">
            <v>EA_SOC_TZ.FE</v>
          </cell>
          <cell r="G806">
            <v>3.15</v>
          </cell>
          <cell r="H806">
            <v>1.27</v>
          </cell>
          <cell r="I806">
            <v>0.87</v>
          </cell>
          <cell r="J806">
            <v>0.1</v>
          </cell>
          <cell r="K806">
            <v>5.39</v>
          </cell>
          <cell r="L806">
            <v>15.16</v>
          </cell>
          <cell r="M806">
            <v>0.47</v>
          </cell>
          <cell r="N806">
            <v>10.63</v>
          </cell>
          <cell r="O806">
            <v>3.33</v>
          </cell>
          <cell r="P806">
            <v>1.25</v>
          </cell>
          <cell r="Q806">
            <v>0.24</v>
          </cell>
          <cell r="S806">
            <v>69.05</v>
          </cell>
          <cell r="T806">
            <v>905.75</v>
          </cell>
          <cell r="AK806">
            <v>905.75</v>
          </cell>
          <cell r="AN806">
            <v>1811.5</v>
          </cell>
        </row>
        <row r="807">
          <cell r="F807" t="str">
            <v>EA_SOC_TZ.FN</v>
          </cell>
          <cell r="G807">
            <v>3.15</v>
          </cell>
          <cell r="H807">
            <v>1.27</v>
          </cell>
          <cell r="I807">
            <v>0.87</v>
          </cell>
          <cell r="J807">
            <v>0.1</v>
          </cell>
          <cell r="K807">
            <v>5.39</v>
          </cell>
          <cell r="L807">
            <v>15.16</v>
          </cell>
          <cell r="M807">
            <v>0.35</v>
          </cell>
          <cell r="S807">
            <v>2.2000000000000002</v>
          </cell>
          <cell r="T807">
            <v>2738.96</v>
          </cell>
          <cell r="AK807">
            <v>2738.96</v>
          </cell>
          <cell r="AN807">
            <v>5477.92</v>
          </cell>
        </row>
        <row r="808">
          <cell r="F808" t="str">
            <v>EER</v>
          </cell>
          <cell r="G808">
            <v>343.49</v>
          </cell>
          <cell r="H808">
            <v>42.82</v>
          </cell>
          <cell r="I808">
            <v>60.92</v>
          </cell>
          <cell r="J808">
            <v>37.68</v>
          </cell>
          <cell r="K808">
            <v>484.91</v>
          </cell>
          <cell r="L808">
            <v>545.28</v>
          </cell>
          <cell r="M808">
            <v>0.12</v>
          </cell>
          <cell r="N808">
            <v>7.04</v>
          </cell>
          <cell r="O808">
            <v>3.23</v>
          </cell>
          <cell r="P808">
            <v>0.01</v>
          </cell>
          <cell r="Q808">
            <v>2.35</v>
          </cell>
          <cell r="R808">
            <v>-0.01</v>
          </cell>
          <cell r="S808">
            <v>1702.64</v>
          </cell>
          <cell r="X808">
            <v>0.98</v>
          </cell>
          <cell r="Y808">
            <v>3.91</v>
          </cell>
          <cell r="AA808">
            <v>0.11</v>
          </cell>
          <cell r="AK808">
            <v>1714.68</v>
          </cell>
          <cell r="AN808">
            <v>3429.36</v>
          </cell>
        </row>
        <row r="809">
          <cell r="F809" t="str">
            <v>EER.POMPAGGI</v>
          </cell>
          <cell r="G809">
            <v>0.84</v>
          </cell>
          <cell r="H809">
            <v>0.17</v>
          </cell>
          <cell r="I809">
            <v>0.87</v>
          </cell>
          <cell r="J809">
            <v>0.02</v>
          </cell>
          <cell r="K809">
            <v>1.9</v>
          </cell>
          <cell r="L809">
            <v>1.91</v>
          </cell>
          <cell r="M809">
            <v>0.01</v>
          </cell>
          <cell r="N809">
            <v>6.74</v>
          </cell>
          <cell r="O809">
            <v>3.23</v>
          </cell>
          <cell r="P809">
            <v>0.01</v>
          </cell>
          <cell r="Q809">
            <v>2.35</v>
          </cell>
          <cell r="R809">
            <v>-0.01</v>
          </cell>
          <cell r="S809">
            <v>1702.64</v>
          </cell>
          <cell r="X809">
            <v>0.98</v>
          </cell>
          <cell r="Y809">
            <v>3.58</v>
          </cell>
          <cell r="AK809">
            <v>1713.94</v>
          </cell>
          <cell r="AN809">
            <v>3427.88</v>
          </cell>
        </row>
        <row r="810">
          <cell r="F810" t="str">
            <v>EER.PROPRI</v>
          </cell>
          <cell r="G810">
            <v>0.02</v>
          </cell>
          <cell r="H810">
            <v>0.02</v>
          </cell>
          <cell r="I810">
            <v>0.01</v>
          </cell>
          <cell r="J810">
            <v>5.98</v>
          </cell>
          <cell r="K810">
            <v>0.02</v>
          </cell>
          <cell r="L810">
            <v>0.02</v>
          </cell>
          <cell r="M810">
            <v>0.47</v>
          </cell>
          <cell r="N810">
            <v>0.3</v>
          </cell>
          <cell r="O810">
            <v>3.33</v>
          </cell>
          <cell r="P810">
            <v>1.25</v>
          </cell>
          <cell r="Q810">
            <v>2.98</v>
          </cell>
          <cell r="S810">
            <v>75.36</v>
          </cell>
          <cell r="Y810">
            <v>0.33</v>
          </cell>
          <cell r="AA810">
            <v>0.11</v>
          </cell>
          <cell r="AK810">
            <v>0.74</v>
          </cell>
          <cell r="AN810">
            <v>1.48</v>
          </cell>
        </row>
        <row r="811">
          <cell r="F811" t="str">
            <v>EEVG_AOP</v>
          </cell>
          <cell r="G811">
            <v>0.01</v>
          </cell>
          <cell r="H811">
            <v>0.01</v>
          </cell>
          <cell r="I811">
            <v>0.09</v>
          </cell>
          <cell r="J811">
            <v>0.09</v>
          </cell>
          <cell r="K811">
            <v>0.11</v>
          </cell>
          <cell r="L811">
            <v>0.11</v>
          </cell>
          <cell r="M811">
            <v>15.19</v>
          </cell>
          <cell r="N811">
            <v>50.27</v>
          </cell>
          <cell r="Q811">
            <v>2.74</v>
          </cell>
          <cell r="S811">
            <v>431.81</v>
          </cell>
          <cell r="X811">
            <v>503.81</v>
          </cell>
          <cell r="Y811">
            <v>48.02</v>
          </cell>
          <cell r="AA811">
            <v>19.55</v>
          </cell>
          <cell r="AJ811">
            <v>8.36</v>
          </cell>
          <cell r="AK811">
            <v>1061.82</v>
          </cell>
          <cell r="AN811">
            <v>2123.64</v>
          </cell>
        </row>
        <row r="812">
          <cell r="F812" t="str">
            <v>EEVG_AOP_EB</v>
          </cell>
          <cell r="G812">
            <v>0.05</v>
          </cell>
          <cell r="H812">
            <v>0.05</v>
          </cell>
          <cell r="I812">
            <v>1.27</v>
          </cell>
          <cell r="J812">
            <v>0.87</v>
          </cell>
          <cell r="K812">
            <v>0.05</v>
          </cell>
          <cell r="L812">
            <v>0.05</v>
          </cell>
          <cell r="M812">
            <v>15.19</v>
          </cell>
          <cell r="N812">
            <v>50.27</v>
          </cell>
          <cell r="O812">
            <v>3.23</v>
          </cell>
          <cell r="P812">
            <v>0.01</v>
          </cell>
          <cell r="Q812">
            <v>2.35</v>
          </cell>
          <cell r="R812">
            <v>-0.01</v>
          </cell>
          <cell r="S812">
            <v>431.81</v>
          </cell>
          <cell r="X812">
            <v>503.81</v>
          </cell>
          <cell r="Y812">
            <v>48.02</v>
          </cell>
          <cell r="AA812">
            <v>19.55</v>
          </cell>
          <cell r="AJ812">
            <v>8.36</v>
          </cell>
          <cell r="AK812">
            <v>1061.82</v>
          </cell>
          <cell r="AN812">
            <v>2123.64</v>
          </cell>
        </row>
        <row r="813">
          <cell r="F813" t="str">
            <v>EEVG_ENDIS</v>
          </cell>
          <cell r="G813">
            <v>0.05</v>
          </cell>
          <cell r="H813">
            <v>0.05</v>
          </cell>
          <cell r="I813">
            <v>42.82</v>
          </cell>
          <cell r="J813">
            <v>60.92</v>
          </cell>
          <cell r="K813">
            <v>0.05</v>
          </cell>
          <cell r="L813">
            <v>0.05</v>
          </cell>
          <cell r="M813">
            <v>551.48</v>
          </cell>
          <cell r="N813">
            <v>2544.3000000000002</v>
          </cell>
          <cell r="O813">
            <v>3.33</v>
          </cell>
          <cell r="P813">
            <v>1.25</v>
          </cell>
          <cell r="Q813">
            <v>2.98</v>
          </cell>
          <cell r="S813">
            <v>18071.599999999999</v>
          </cell>
          <cell r="X813">
            <v>864.67</v>
          </cell>
          <cell r="Y813">
            <v>3393.49</v>
          </cell>
          <cell r="AA813">
            <v>1117.8900000000001</v>
          </cell>
          <cell r="AJ813">
            <v>223.55</v>
          </cell>
          <cell r="AK813">
            <v>26215.5</v>
          </cell>
          <cell r="AN813">
            <v>52431</v>
          </cell>
        </row>
        <row r="814">
          <cell r="F814" t="str">
            <v>EEVG_ENDIS.FASCIA_1</v>
          </cell>
          <cell r="G814">
            <v>0.01</v>
          </cell>
          <cell r="H814">
            <v>0.01</v>
          </cell>
          <cell r="I814">
            <v>0.17</v>
          </cell>
          <cell r="J814">
            <v>0.87</v>
          </cell>
          <cell r="K814">
            <v>0.01</v>
          </cell>
          <cell r="L814">
            <v>0.01</v>
          </cell>
          <cell r="M814">
            <v>1.93</v>
          </cell>
          <cell r="N814">
            <v>416.47</v>
          </cell>
          <cell r="S814">
            <v>3262.6</v>
          </cell>
          <cell r="X814">
            <v>120.34</v>
          </cell>
          <cell r="Y814">
            <v>552.91999999999996</v>
          </cell>
          <cell r="AA814">
            <v>157.30000000000001</v>
          </cell>
          <cell r="AJ814">
            <v>50.29</v>
          </cell>
          <cell r="AK814">
            <v>4559.92</v>
          </cell>
          <cell r="AN814">
            <v>9119.84</v>
          </cell>
        </row>
        <row r="815">
          <cell r="F815" t="str">
            <v>EEVG_ENDIS.FASCIA_2</v>
          </cell>
          <cell r="H815">
            <v>7.16</v>
          </cell>
          <cell r="I815">
            <v>0.01</v>
          </cell>
          <cell r="J815">
            <v>0.01</v>
          </cell>
          <cell r="K815">
            <v>0.01</v>
          </cell>
          <cell r="L815">
            <v>0.01</v>
          </cell>
          <cell r="M815">
            <v>0.02</v>
          </cell>
          <cell r="N815">
            <v>1029.3699999999999</v>
          </cell>
          <cell r="S815">
            <v>7924.93</v>
          </cell>
          <cell r="X815">
            <v>298.72000000000003</v>
          </cell>
          <cell r="Y815">
            <v>1389.88</v>
          </cell>
          <cell r="AA815">
            <v>423.44</v>
          </cell>
          <cell r="AJ815">
            <v>118.45</v>
          </cell>
          <cell r="AK815">
            <v>11184.79</v>
          </cell>
          <cell r="AN815">
            <v>22369.58</v>
          </cell>
        </row>
        <row r="816">
          <cell r="F816" t="str">
            <v>EEVG_ENDIS.FASCIA_4</v>
          </cell>
          <cell r="G816">
            <v>0.01</v>
          </cell>
          <cell r="H816">
            <v>0.15</v>
          </cell>
          <cell r="I816">
            <v>0.63</v>
          </cell>
          <cell r="J816">
            <v>0.63</v>
          </cell>
          <cell r="K816">
            <v>0.78</v>
          </cell>
          <cell r="L816">
            <v>0.79</v>
          </cell>
          <cell r="M816">
            <v>0.02</v>
          </cell>
          <cell r="N816">
            <v>1098.46</v>
          </cell>
          <cell r="S816">
            <v>6884.07</v>
          </cell>
          <cell r="X816">
            <v>445.61</v>
          </cell>
          <cell r="Y816">
            <v>1450.69</v>
          </cell>
          <cell r="AA816">
            <v>537.15</v>
          </cell>
          <cell r="AJ816">
            <v>54.81</v>
          </cell>
          <cell r="AK816">
            <v>10470.790000000001</v>
          </cell>
          <cell r="AN816">
            <v>20941.580000000002</v>
          </cell>
        </row>
        <row r="817">
          <cell r="F817" t="str">
            <v>EEVG_ENGRTN</v>
          </cell>
          <cell r="G817">
            <v>0.57999999999999996</v>
          </cell>
          <cell r="H817">
            <v>0.57999999999999996</v>
          </cell>
          <cell r="I817">
            <v>0.01</v>
          </cell>
          <cell r="J817">
            <v>0.09</v>
          </cell>
          <cell r="K817">
            <v>0.57999999999999996</v>
          </cell>
          <cell r="L817">
            <v>0.57999999999999996</v>
          </cell>
          <cell r="M817">
            <v>0.11</v>
          </cell>
          <cell r="N817">
            <v>50.27</v>
          </cell>
          <cell r="S817">
            <v>428.29</v>
          </cell>
          <cell r="X817">
            <v>503.81</v>
          </cell>
          <cell r="Y817">
            <v>48.02</v>
          </cell>
          <cell r="AA817">
            <v>19.55</v>
          </cell>
          <cell r="AJ817">
            <v>8.36</v>
          </cell>
          <cell r="AK817">
            <v>1058.3</v>
          </cell>
          <cell r="AN817">
            <v>2116.6</v>
          </cell>
        </row>
        <row r="818">
          <cell r="F818" t="str">
            <v>EEVG_ENGRTN_EB</v>
          </cell>
          <cell r="G818">
            <v>0.05</v>
          </cell>
          <cell r="H818">
            <v>0.05</v>
          </cell>
          <cell r="I818">
            <v>621.95000000000005</v>
          </cell>
          <cell r="J818">
            <v>9.23</v>
          </cell>
          <cell r="K818">
            <v>0.05</v>
          </cell>
          <cell r="L818">
            <v>0.05</v>
          </cell>
          <cell r="M818">
            <v>0.05</v>
          </cell>
          <cell r="N818">
            <v>50.27</v>
          </cell>
          <cell r="S818">
            <v>428.29</v>
          </cell>
          <cell r="X818">
            <v>503.81</v>
          </cell>
          <cell r="Y818">
            <v>48.02</v>
          </cell>
          <cell r="AA818">
            <v>19.55</v>
          </cell>
          <cell r="AJ818">
            <v>8.36</v>
          </cell>
          <cell r="AK818">
            <v>1058.3</v>
          </cell>
          <cell r="AN818">
            <v>2116.6</v>
          </cell>
        </row>
        <row r="819">
          <cell r="F819" t="str">
            <v>EEVG_ENTRA</v>
          </cell>
          <cell r="G819">
            <v>0.06</v>
          </cell>
          <cell r="H819">
            <v>0.06</v>
          </cell>
          <cell r="I819">
            <v>0.09</v>
          </cell>
          <cell r="J819">
            <v>0.09</v>
          </cell>
          <cell r="K819">
            <v>0.15</v>
          </cell>
          <cell r="L819">
            <v>0.15</v>
          </cell>
          <cell r="M819">
            <v>0.05</v>
          </cell>
          <cell r="S819">
            <v>352.59</v>
          </cell>
          <cell r="AK819">
            <v>352.59</v>
          </cell>
          <cell r="AN819">
            <v>705.18</v>
          </cell>
        </row>
        <row r="820">
          <cell r="F820" t="str">
            <v>EEVG_ENTRA.FASCIA_1</v>
          </cell>
          <cell r="G820">
            <v>30490.21</v>
          </cell>
          <cell r="H820">
            <v>0.01</v>
          </cell>
          <cell r="I820">
            <v>0.02</v>
          </cell>
          <cell r="J820">
            <v>0.01</v>
          </cell>
          <cell r="K820">
            <v>0.04</v>
          </cell>
          <cell r="L820">
            <v>0.04</v>
          </cell>
          <cell r="M820">
            <v>0.01</v>
          </cell>
          <cell r="S820">
            <v>5.94</v>
          </cell>
          <cell r="AK820">
            <v>5.94</v>
          </cell>
          <cell r="AN820">
            <v>11.88</v>
          </cell>
        </row>
        <row r="821">
          <cell r="F821" t="str">
            <v>EEVG_ENTRA.FASCIA_2</v>
          </cell>
          <cell r="G821">
            <v>0.03</v>
          </cell>
          <cell r="H821">
            <v>0.03</v>
          </cell>
          <cell r="I821">
            <v>0.33</v>
          </cell>
          <cell r="J821">
            <v>0.01</v>
          </cell>
          <cell r="K821">
            <v>0.03</v>
          </cell>
          <cell r="L821">
            <v>0.03</v>
          </cell>
          <cell r="M821">
            <v>0.01</v>
          </cell>
          <cell r="S821">
            <v>130.53</v>
          </cell>
          <cell r="AK821">
            <v>130.53</v>
          </cell>
          <cell r="AN821">
            <v>261.06</v>
          </cell>
        </row>
        <row r="822">
          <cell r="F822" t="str">
            <v>EEVG_ENTRA.FASCIA_4</v>
          </cell>
          <cell r="G822">
            <v>0.01</v>
          </cell>
          <cell r="H822">
            <v>-6.42</v>
          </cell>
          <cell r="I822">
            <v>0.03</v>
          </cell>
          <cell r="J822">
            <v>0.01</v>
          </cell>
          <cell r="K822">
            <v>0.04</v>
          </cell>
          <cell r="L822">
            <v>0.04</v>
          </cell>
          <cell r="M822">
            <v>0.79</v>
          </cell>
          <cell r="S822">
            <v>216.12</v>
          </cell>
          <cell r="AK822">
            <v>216.12</v>
          </cell>
          <cell r="AN822">
            <v>432.24</v>
          </cell>
        </row>
        <row r="823">
          <cell r="F823" t="str">
            <v>EEVG_ENTZ</v>
          </cell>
          <cell r="G823">
            <v>0.34</v>
          </cell>
          <cell r="H823">
            <v>0.34</v>
          </cell>
          <cell r="I823">
            <v>0.33</v>
          </cell>
          <cell r="J823">
            <v>12.44</v>
          </cell>
          <cell r="K823">
            <v>0.34</v>
          </cell>
          <cell r="L823">
            <v>0.34</v>
          </cell>
          <cell r="M823">
            <v>0.57999999999999996</v>
          </cell>
          <cell r="S823">
            <v>3.52</v>
          </cell>
          <cell r="AK823">
            <v>3.52</v>
          </cell>
          <cell r="AN823">
            <v>7.04</v>
          </cell>
        </row>
        <row r="824">
          <cell r="F824" t="str">
            <v>EEVG_ENTZ_EB</v>
          </cell>
          <cell r="G824">
            <v>1.18</v>
          </cell>
          <cell r="H824">
            <v>0.17</v>
          </cell>
          <cell r="I824">
            <v>0.87</v>
          </cell>
          <cell r="J824">
            <v>0.02</v>
          </cell>
          <cell r="K824">
            <v>2.2400000000000002</v>
          </cell>
          <cell r="L824">
            <v>11.48</v>
          </cell>
          <cell r="M824">
            <v>0.05</v>
          </cell>
          <cell r="N824">
            <v>1.3</v>
          </cell>
          <cell r="O824">
            <v>0.41</v>
          </cell>
          <cell r="S824">
            <v>3.52</v>
          </cell>
          <cell r="AK824">
            <v>3.52</v>
          </cell>
          <cell r="AN824">
            <v>7.04</v>
          </cell>
        </row>
        <row r="825">
          <cell r="F825" t="str">
            <v>EEVG_TOT</v>
          </cell>
          <cell r="G825">
            <v>0.73</v>
          </cell>
          <cell r="H825">
            <v>1.37</v>
          </cell>
          <cell r="I825">
            <v>0.37</v>
          </cell>
          <cell r="J825">
            <v>0.01</v>
          </cell>
          <cell r="K825">
            <v>2.48</v>
          </cell>
          <cell r="L825">
            <v>9.23</v>
          </cell>
          <cell r="M825">
            <v>0.15</v>
          </cell>
          <cell r="N825">
            <v>2594.5700000000002</v>
          </cell>
          <cell r="O825">
            <v>0.04</v>
          </cell>
          <cell r="S825">
            <v>18856</v>
          </cell>
          <cell r="X825">
            <v>1368.48</v>
          </cell>
          <cell r="Y825">
            <v>3441.51</v>
          </cell>
          <cell r="AA825">
            <v>1137.44</v>
          </cell>
          <cell r="AJ825">
            <v>231.91</v>
          </cell>
          <cell r="AK825">
            <v>27629.91</v>
          </cell>
          <cell r="AN825">
            <v>55259.82</v>
          </cell>
        </row>
        <row r="826">
          <cell r="F826" t="str">
            <v>EFE</v>
          </cell>
          <cell r="G826">
            <v>54.94</v>
          </cell>
          <cell r="H826">
            <v>1.83</v>
          </cell>
          <cell r="I826">
            <v>10.44</v>
          </cell>
          <cell r="J826">
            <v>3.47</v>
          </cell>
          <cell r="K826">
            <v>70.680000000000007</v>
          </cell>
          <cell r="L826">
            <v>9.23</v>
          </cell>
          <cell r="M826">
            <v>0.04</v>
          </cell>
          <cell r="S826">
            <v>0.99</v>
          </cell>
          <cell r="T826">
            <v>905.75</v>
          </cell>
          <cell r="AG826">
            <v>3275</v>
          </cell>
          <cell r="AK826">
            <v>4180.75</v>
          </cell>
          <cell r="AL826">
            <v>3275</v>
          </cell>
          <cell r="AN826">
            <v>11636.5</v>
          </cell>
        </row>
        <row r="827">
          <cell r="F827" t="str">
            <v>EFE.CP</v>
          </cell>
          <cell r="G827">
            <v>54.94</v>
          </cell>
          <cell r="H827">
            <v>1.83</v>
          </cell>
          <cell r="I827">
            <v>10.44</v>
          </cell>
          <cell r="J827">
            <v>3.47</v>
          </cell>
          <cell r="K827">
            <v>70.680000000000007</v>
          </cell>
          <cell r="L827">
            <v>9.23</v>
          </cell>
          <cell r="M827">
            <v>0.03</v>
          </cell>
          <cell r="N827">
            <v>1.05</v>
          </cell>
          <cell r="O827">
            <v>0.37</v>
          </cell>
          <cell r="S827">
            <v>3.64</v>
          </cell>
          <cell r="T827">
            <v>905.75</v>
          </cell>
          <cell r="AG827">
            <v>3275</v>
          </cell>
          <cell r="AK827">
            <v>4180.75</v>
          </cell>
          <cell r="AL827">
            <v>3275</v>
          </cell>
          <cell r="AN827">
            <v>11636.5</v>
          </cell>
        </row>
        <row r="828">
          <cell r="F828" t="str">
            <v>EFE_EB</v>
          </cell>
          <cell r="G828">
            <v>54.94</v>
          </cell>
          <cell r="H828">
            <v>1.83</v>
          </cell>
          <cell r="I828">
            <v>10.44</v>
          </cell>
          <cell r="J828">
            <v>3.47</v>
          </cell>
          <cell r="K828">
            <v>70.680000000000007</v>
          </cell>
          <cell r="L828">
            <v>2.5299999999999998</v>
          </cell>
          <cell r="M828">
            <v>0.04</v>
          </cell>
          <cell r="N828">
            <v>1.3</v>
          </cell>
          <cell r="O828">
            <v>0.41</v>
          </cell>
          <cell r="S828">
            <v>13.45</v>
          </cell>
          <cell r="T828">
            <v>905.75</v>
          </cell>
          <cell r="AG828">
            <v>3275</v>
          </cell>
          <cell r="AK828">
            <v>4180.75</v>
          </cell>
          <cell r="AL828">
            <v>3275</v>
          </cell>
          <cell r="AN828">
            <v>11636.5</v>
          </cell>
        </row>
        <row r="829">
          <cell r="F829" t="str">
            <v>EFN</v>
          </cell>
          <cell r="G829">
            <v>1.97</v>
          </cell>
          <cell r="H829">
            <v>1.1000000000000001</v>
          </cell>
          <cell r="I829">
            <v>0.01</v>
          </cell>
          <cell r="J829">
            <v>0.09</v>
          </cell>
          <cell r="K829">
            <v>3.17</v>
          </cell>
          <cell r="L829">
            <v>78.5</v>
          </cell>
          <cell r="M829">
            <v>0.34</v>
          </cell>
          <cell r="N829">
            <v>53.99</v>
          </cell>
          <cell r="O829">
            <v>28.19</v>
          </cell>
          <cell r="S829">
            <v>481.58</v>
          </cell>
          <cell r="T829">
            <v>41</v>
          </cell>
          <cell r="AK829">
            <v>41</v>
          </cell>
          <cell r="AN829">
            <v>82</v>
          </cell>
        </row>
        <row r="830">
          <cell r="F830" t="str">
            <v>EFN_EB</v>
          </cell>
          <cell r="G830">
            <v>0.04</v>
          </cell>
          <cell r="H830">
            <v>0.01</v>
          </cell>
          <cell r="I830">
            <v>1.83</v>
          </cell>
          <cell r="J830">
            <v>10.44</v>
          </cell>
          <cell r="K830">
            <v>0.05</v>
          </cell>
          <cell r="L830">
            <v>78.5</v>
          </cell>
          <cell r="M830">
            <v>11.5</v>
          </cell>
          <cell r="S830">
            <v>0</v>
          </cell>
          <cell r="T830">
            <v>41</v>
          </cell>
          <cell r="AK830">
            <v>41</v>
          </cell>
          <cell r="AN830">
            <v>82</v>
          </cell>
        </row>
        <row r="831">
          <cell r="F831" t="str">
            <v>EGRTN</v>
          </cell>
          <cell r="G831">
            <v>1.76</v>
          </cell>
          <cell r="H831">
            <v>1.06</v>
          </cell>
          <cell r="I831">
            <v>7.0000000000000007E-2</v>
          </cell>
          <cell r="J831">
            <v>0.09</v>
          </cell>
          <cell r="K831">
            <v>2.98</v>
          </cell>
          <cell r="L831">
            <v>78.5</v>
          </cell>
          <cell r="M831">
            <v>9.23</v>
          </cell>
          <cell r="N831">
            <v>0.72</v>
          </cell>
          <cell r="O831">
            <v>0.38</v>
          </cell>
          <cell r="S831">
            <v>6.42</v>
          </cell>
          <cell r="T831">
            <v>2698</v>
          </cell>
          <cell r="AK831">
            <v>2698</v>
          </cell>
          <cell r="AN831">
            <v>5396</v>
          </cell>
        </row>
        <row r="832">
          <cell r="F832" t="str">
            <v>EGRTN_EB</v>
          </cell>
          <cell r="G832">
            <v>0.17</v>
          </cell>
          <cell r="H832">
            <v>0.03</v>
          </cell>
          <cell r="I832">
            <v>-0.06</v>
          </cell>
          <cell r="J832">
            <v>0.01</v>
          </cell>
          <cell r="K832">
            <v>0.14000000000000001</v>
          </cell>
          <cell r="L832">
            <v>3.7</v>
          </cell>
          <cell r="M832">
            <v>9.23</v>
          </cell>
          <cell r="N832">
            <v>54.7</v>
          </cell>
          <cell r="O832">
            <v>3696</v>
          </cell>
          <cell r="S832">
            <v>487.99</v>
          </cell>
          <cell r="T832">
            <v>2698</v>
          </cell>
          <cell r="AK832">
            <v>6394</v>
          </cell>
          <cell r="AN832">
            <v>12788</v>
          </cell>
        </row>
        <row r="833">
          <cell r="F833" t="str">
            <v>EN_VEN</v>
          </cell>
          <cell r="G833">
            <v>1553.8</v>
          </cell>
          <cell r="H833">
            <v>66.86</v>
          </cell>
          <cell r="I833">
            <v>278</v>
          </cell>
          <cell r="J833">
            <v>87.98</v>
          </cell>
          <cell r="K833">
            <v>1986.64</v>
          </cell>
          <cell r="L833">
            <v>0.05</v>
          </cell>
          <cell r="M833">
            <v>9.23</v>
          </cell>
          <cell r="N833">
            <v>53.99</v>
          </cell>
          <cell r="O833">
            <v>30060</v>
          </cell>
          <cell r="S833">
            <v>3.52</v>
          </cell>
          <cell r="T833">
            <v>3882.1</v>
          </cell>
          <cell r="AK833">
            <v>33945.620000000003</v>
          </cell>
          <cell r="AN833">
            <v>67891.240000000005</v>
          </cell>
        </row>
        <row r="834">
          <cell r="F834" t="str">
            <v>EN_VEN_ML</v>
          </cell>
          <cell r="G834">
            <v>1529.6</v>
          </cell>
          <cell r="H834">
            <v>66.86</v>
          </cell>
          <cell r="I834">
            <v>278</v>
          </cell>
          <cell r="J834">
            <v>87.98</v>
          </cell>
          <cell r="K834">
            <v>1962.44</v>
          </cell>
          <cell r="L834">
            <v>3.49</v>
          </cell>
          <cell r="M834">
            <v>2.63</v>
          </cell>
          <cell r="N834">
            <v>53.99</v>
          </cell>
          <cell r="O834">
            <v>28.19</v>
          </cell>
          <cell r="S834">
            <v>3.52</v>
          </cell>
          <cell r="T834">
            <v>3882.1</v>
          </cell>
          <cell r="AK834">
            <v>3885.62</v>
          </cell>
          <cell r="AN834">
            <v>7771.24</v>
          </cell>
        </row>
        <row r="835">
          <cell r="F835" t="str">
            <v>EN_VEN_MV</v>
          </cell>
          <cell r="G835">
            <v>24.2</v>
          </cell>
          <cell r="H835">
            <v>0.17</v>
          </cell>
          <cell r="I835">
            <v>0.03</v>
          </cell>
          <cell r="J835">
            <v>-0.06</v>
          </cell>
          <cell r="K835">
            <v>24.2</v>
          </cell>
          <cell r="L835">
            <v>0.17</v>
          </cell>
          <cell r="M835">
            <v>79.16</v>
          </cell>
          <cell r="N835">
            <v>1.3</v>
          </cell>
          <cell r="O835">
            <v>30060</v>
          </cell>
          <cell r="S835">
            <v>13.45</v>
          </cell>
          <cell r="AK835">
            <v>30060</v>
          </cell>
          <cell r="AN835">
            <v>60120</v>
          </cell>
        </row>
        <row r="836">
          <cell r="F836" t="str">
            <v>EPL_ALTRE</v>
          </cell>
          <cell r="G836">
            <v>28.02</v>
          </cell>
          <cell r="H836">
            <v>43.77</v>
          </cell>
          <cell r="I836">
            <v>3.02</v>
          </cell>
          <cell r="J836">
            <v>1.29</v>
          </cell>
          <cell r="K836">
            <v>76.099999999999994</v>
          </cell>
          <cell r="L836">
            <v>2194.77</v>
          </cell>
          <cell r="M836">
            <v>79.16</v>
          </cell>
          <cell r="N836">
            <v>0.22</v>
          </cell>
          <cell r="S836">
            <v>51.76</v>
          </cell>
          <cell r="X836">
            <v>4.68</v>
          </cell>
          <cell r="AK836">
            <v>4.9000000000000004</v>
          </cell>
          <cell r="AN836">
            <v>9.8000000000000007</v>
          </cell>
        </row>
        <row r="837">
          <cell r="F837" t="str">
            <v>EPL_GEO</v>
          </cell>
          <cell r="G837">
            <v>0.3</v>
          </cell>
          <cell r="H837">
            <v>1529.6</v>
          </cell>
          <cell r="I837">
            <v>66.86</v>
          </cell>
          <cell r="J837">
            <v>278</v>
          </cell>
          <cell r="K837">
            <v>0.3</v>
          </cell>
          <cell r="L837">
            <v>2170.5700000000002</v>
          </cell>
          <cell r="M837">
            <v>79.16</v>
          </cell>
          <cell r="S837">
            <v>51.76</v>
          </cell>
          <cell r="X837">
            <v>769.41</v>
          </cell>
          <cell r="AK837">
            <v>769.41</v>
          </cell>
          <cell r="AN837">
            <v>1538.82</v>
          </cell>
        </row>
        <row r="838">
          <cell r="F838" t="str">
            <v>EPL_IDRO</v>
          </cell>
          <cell r="G838">
            <v>27.72</v>
          </cell>
          <cell r="H838">
            <v>43.77</v>
          </cell>
          <cell r="I838">
            <v>3.02</v>
          </cell>
          <cell r="J838">
            <v>1.29</v>
          </cell>
          <cell r="K838">
            <v>75.8</v>
          </cell>
          <cell r="L838">
            <v>24.2</v>
          </cell>
          <cell r="M838">
            <v>3.71</v>
          </cell>
          <cell r="N838">
            <v>446.61</v>
          </cell>
          <cell r="O838">
            <v>0.28000000000000003</v>
          </cell>
          <cell r="P838">
            <v>-0.01</v>
          </cell>
          <cell r="S838">
            <v>4742.2</v>
          </cell>
          <cell r="X838">
            <v>653.42999999999995</v>
          </cell>
          <cell r="Y838">
            <v>395.09</v>
          </cell>
          <cell r="AA838">
            <v>64.75</v>
          </cell>
          <cell r="AJ838">
            <v>236.16</v>
          </cell>
          <cell r="AK838">
            <v>6538.24</v>
          </cell>
          <cell r="AN838">
            <v>13076.48</v>
          </cell>
        </row>
        <row r="839">
          <cell r="F839" t="str">
            <v>EPL_TOT</v>
          </cell>
          <cell r="G839">
            <v>1553.8</v>
          </cell>
          <cell r="H839">
            <v>66.86</v>
          </cell>
          <cell r="I839">
            <v>278</v>
          </cell>
          <cell r="J839">
            <v>87.98</v>
          </cell>
          <cell r="K839">
            <v>1986.64</v>
          </cell>
          <cell r="L839">
            <v>80.790000000000006</v>
          </cell>
          <cell r="M839">
            <v>0.05</v>
          </cell>
          <cell r="N839">
            <v>2790.42</v>
          </cell>
          <cell r="O839">
            <v>0.28000000000000003</v>
          </cell>
          <cell r="P839">
            <v>-0.01</v>
          </cell>
          <cell r="R839">
            <v>-0.03</v>
          </cell>
          <cell r="S839">
            <v>21643.98</v>
          </cell>
          <cell r="X839">
            <v>1427.52</v>
          </cell>
          <cell r="Y839">
            <v>3687.93</v>
          </cell>
          <cell r="AA839">
            <v>1248.8800000000001</v>
          </cell>
          <cell r="AJ839">
            <v>236.16</v>
          </cell>
          <cell r="AK839">
            <v>31034.89</v>
          </cell>
          <cell r="AN839">
            <v>62069.78</v>
          </cell>
        </row>
        <row r="840">
          <cell r="F840" t="str">
            <v>EPLTERMO_A</v>
          </cell>
          <cell r="G840">
            <v>1529.6</v>
          </cell>
          <cell r="H840">
            <v>66.86</v>
          </cell>
          <cell r="I840">
            <v>278</v>
          </cell>
          <cell r="J840">
            <v>87.98</v>
          </cell>
          <cell r="K840">
            <v>1962.44</v>
          </cell>
          <cell r="L840">
            <v>0.3</v>
          </cell>
          <cell r="M840">
            <v>3.5</v>
          </cell>
          <cell r="N840">
            <v>1633.15</v>
          </cell>
          <cell r="O840">
            <v>0.57999999999999996</v>
          </cell>
          <cell r="R840">
            <v>0.11</v>
          </cell>
          <cell r="S840">
            <v>11228.43</v>
          </cell>
          <cell r="Y840">
            <v>1324.47</v>
          </cell>
          <cell r="AA840">
            <v>960.82</v>
          </cell>
          <cell r="AK840">
            <v>15146.87</v>
          </cell>
          <cell r="AN840">
            <v>30293.74</v>
          </cell>
        </row>
        <row r="841">
          <cell r="F841" t="str">
            <v>EPLTERMO_A.CARBONE</v>
          </cell>
          <cell r="G841">
            <v>24.2</v>
          </cell>
          <cell r="H841">
            <v>27.72</v>
          </cell>
          <cell r="I841">
            <v>43.77</v>
          </cell>
          <cell r="J841">
            <v>3.02</v>
          </cell>
          <cell r="K841">
            <v>24.2</v>
          </cell>
          <cell r="L841">
            <v>80.489999999999995</v>
          </cell>
          <cell r="M841">
            <v>0.17</v>
          </cell>
          <cell r="N841">
            <v>453.36</v>
          </cell>
          <cell r="R841">
            <v>0.11</v>
          </cell>
          <cell r="S841">
            <v>3853.49</v>
          </cell>
          <cell r="Y841">
            <v>242.09</v>
          </cell>
          <cell r="AA841">
            <v>728.85</v>
          </cell>
          <cell r="AK841">
            <v>5277.79</v>
          </cell>
          <cell r="AN841">
            <v>10555.58</v>
          </cell>
        </row>
        <row r="842">
          <cell r="F842" t="str">
            <v>EPLTERMO_A.GASOLIO</v>
          </cell>
          <cell r="G842">
            <v>1639.91</v>
          </cell>
          <cell r="H842">
            <v>113.72</v>
          </cell>
          <cell r="I842">
            <v>292.33999999999997</v>
          </cell>
          <cell r="J842">
            <v>92.84</v>
          </cell>
          <cell r="K842">
            <v>2138.81</v>
          </cell>
          <cell r="L842">
            <v>2194.77</v>
          </cell>
          <cell r="M842">
            <v>2215.38</v>
          </cell>
          <cell r="N842">
            <v>1.75</v>
          </cell>
          <cell r="R842">
            <v>0.04</v>
          </cell>
          <cell r="S842">
            <v>20.23</v>
          </cell>
          <cell r="Y842">
            <v>1.26</v>
          </cell>
          <cell r="AA842">
            <v>1.0900000000000001</v>
          </cell>
          <cell r="AK842">
            <v>24.33</v>
          </cell>
          <cell r="AN842">
            <v>48.66</v>
          </cell>
        </row>
        <row r="843">
          <cell r="F843" t="str">
            <v>EPLTERMO_A.METANO</v>
          </cell>
          <cell r="G843">
            <v>1639.91</v>
          </cell>
          <cell r="H843">
            <v>113.72</v>
          </cell>
          <cell r="I843">
            <v>292.33999999999997</v>
          </cell>
          <cell r="J843">
            <v>92.84</v>
          </cell>
          <cell r="K843">
            <v>2138.81</v>
          </cell>
          <cell r="L843">
            <v>2170.5700000000002</v>
          </cell>
          <cell r="M843">
            <v>2191.1799999999998</v>
          </cell>
          <cell r="N843">
            <v>963.68</v>
          </cell>
          <cell r="R843">
            <v>0.03</v>
          </cell>
          <cell r="S843">
            <v>6177.08</v>
          </cell>
          <cell r="Y843">
            <v>1081.1199999999999</v>
          </cell>
          <cell r="AA843">
            <v>230.88</v>
          </cell>
          <cell r="AK843">
            <v>8452.76</v>
          </cell>
          <cell r="AN843">
            <v>16905.52</v>
          </cell>
        </row>
        <row r="844">
          <cell r="F844" t="str">
            <v>EPLTERMO_A.ORIMULSION</v>
          </cell>
          <cell r="G844">
            <v>354.13</v>
          </cell>
          <cell r="H844">
            <v>23.43</v>
          </cell>
          <cell r="I844">
            <v>41.2</v>
          </cell>
          <cell r="J844">
            <v>15.8</v>
          </cell>
          <cell r="K844">
            <v>434.56</v>
          </cell>
          <cell r="L844">
            <v>24.2</v>
          </cell>
          <cell r="M844">
            <v>24.2</v>
          </cell>
          <cell r="N844">
            <v>214.36</v>
          </cell>
          <cell r="R844">
            <v>0.05</v>
          </cell>
          <cell r="S844">
            <v>1177.6300000000001</v>
          </cell>
          <cell r="AK844">
            <v>1391.99</v>
          </cell>
          <cell r="AN844">
            <v>2783.98</v>
          </cell>
        </row>
        <row r="845">
          <cell r="F845" t="str">
            <v>EPLTERMO_O</v>
          </cell>
          <cell r="G845">
            <v>336.51</v>
          </cell>
          <cell r="H845">
            <v>19.670000000000002</v>
          </cell>
          <cell r="I845">
            <v>36.950000000000003</v>
          </cell>
          <cell r="J845">
            <v>13.73</v>
          </cell>
          <cell r="K845">
            <v>406.86</v>
          </cell>
          <cell r="L845">
            <v>2369.23</v>
          </cell>
          <cell r="M845">
            <v>81.209999999999994</v>
          </cell>
          <cell r="N845">
            <v>710.44</v>
          </cell>
          <cell r="P845">
            <v>0.1</v>
          </cell>
          <cell r="S845">
            <v>5673.35</v>
          </cell>
          <cell r="Y845">
            <v>1968.37</v>
          </cell>
          <cell r="AA845">
            <v>223.31</v>
          </cell>
          <cell r="AK845">
            <v>8575.4699999999993</v>
          </cell>
          <cell r="AN845">
            <v>17150.939999999999</v>
          </cell>
        </row>
        <row r="846">
          <cell r="F846" t="str">
            <v>EPLTERMO_O.OLIO_INF05</v>
          </cell>
          <cell r="G846">
            <v>704.59</v>
          </cell>
          <cell r="H846">
            <v>187.71</v>
          </cell>
          <cell r="I846">
            <v>17.52</v>
          </cell>
          <cell r="J846">
            <v>17.62</v>
          </cell>
          <cell r="K846">
            <v>927.44</v>
          </cell>
          <cell r="L846">
            <v>2369.23</v>
          </cell>
          <cell r="M846">
            <v>0.3</v>
          </cell>
          <cell r="N846">
            <v>77.03</v>
          </cell>
          <cell r="P846">
            <v>0.1</v>
          </cell>
          <cell r="S846">
            <v>1330.59</v>
          </cell>
          <cell r="Y846">
            <v>35.369999999999997</v>
          </cell>
          <cell r="AA846">
            <v>67.239999999999995</v>
          </cell>
          <cell r="AK846">
            <v>1510.23</v>
          </cell>
          <cell r="AN846">
            <v>3020.46</v>
          </cell>
        </row>
        <row r="847">
          <cell r="F847" t="str">
            <v>EPLTERMO_O.OLIO_SUP05</v>
          </cell>
          <cell r="G847">
            <v>15.27</v>
          </cell>
          <cell r="H847">
            <v>183.49</v>
          </cell>
          <cell r="I847">
            <v>3.08</v>
          </cell>
          <cell r="J847">
            <v>1.67</v>
          </cell>
          <cell r="K847">
            <v>203.51</v>
          </cell>
          <cell r="L847">
            <v>462.61</v>
          </cell>
          <cell r="M847">
            <v>80.91</v>
          </cell>
          <cell r="N847">
            <v>633.41</v>
          </cell>
          <cell r="S847">
            <v>4342.76</v>
          </cell>
          <cell r="Y847">
            <v>1933</v>
          </cell>
          <cell r="AA847">
            <v>156.07</v>
          </cell>
          <cell r="AK847">
            <v>7065.24</v>
          </cell>
          <cell r="AN847">
            <v>14130.48</v>
          </cell>
        </row>
        <row r="848">
          <cell r="F848" t="str">
            <v>EPLTERMO_TOT</v>
          </cell>
          <cell r="G848">
            <v>704.59</v>
          </cell>
          <cell r="H848">
            <v>187.71</v>
          </cell>
          <cell r="I848">
            <v>17.52</v>
          </cell>
          <cell r="J848">
            <v>17.62</v>
          </cell>
          <cell r="K848">
            <v>927.44</v>
          </cell>
          <cell r="L848">
            <v>433.12</v>
          </cell>
          <cell r="M848">
            <v>2215.38</v>
          </cell>
          <cell r="N848">
            <v>2343.59</v>
          </cell>
          <cell r="S848">
            <v>16901.78</v>
          </cell>
          <cell r="Y848">
            <v>3292.84</v>
          </cell>
          <cell r="AA848">
            <v>1184.1300000000001</v>
          </cell>
          <cell r="AK848">
            <v>23722.34</v>
          </cell>
          <cell r="AN848">
            <v>47444.68</v>
          </cell>
        </row>
        <row r="849">
          <cell r="F849" t="str">
            <v>EPN_ALTRE</v>
          </cell>
          <cell r="G849">
            <v>23.15</v>
          </cell>
          <cell r="H849">
            <v>-72.260000000000005</v>
          </cell>
          <cell r="I849">
            <v>187.71</v>
          </cell>
          <cell r="J849">
            <v>17.52</v>
          </cell>
          <cell r="K849">
            <v>-72.260000000000005</v>
          </cell>
          <cell r="L849">
            <v>950.59</v>
          </cell>
          <cell r="M849">
            <v>2191.1799999999998</v>
          </cell>
          <cell r="N849">
            <v>0.22</v>
          </cell>
          <cell r="O849">
            <v>0.57999999999999996</v>
          </cell>
          <cell r="R849">
            <v>0.11</v>
          </cell>
          <cell r="S849">
            <v>4.13</v>
          </cell>
          <cell r="X849">
            <v>4.6399999999999997</v>
          </cell>
          <cell r="AK849">
            <v>4.8600000000000003</v>
          </cell>
          <cell r="AN849">
            <v>9.7200000000000006</v>
          </cell>
        </row>
        <row r="850">
          <cell r="F850" t="str">
            <v>EPN_ALTRE_EB</v>
          </cell>
          <cell r="G850">
            <v>704.59</v>
          </cell>
          <cell r="H850">
            <v>187.71</v>
          </cell>
          <cell r="I850">
            <v>17.52</v>
          </cell>
          <cell r="J850">
            <v>17.62</v>
          </cell>
          <cell r="K850">
            <v>927.44</v>
          </cell>
          <cell r="L850">
            <v>205.7</v>
          </cell>
          <cell r="M850">
            <v>24.2</v>
          </cell>
          <cell r="N850">
            <v>0.22</v>
          </cell>
          <cell r="R850">
            <v>0.04</v>
          </cell>
          <cell r="S850">
            <v>0.04</v>
          </cell>
          <cell r="X850">
            <v>4.6399999999999997</v>
          </cell>
          <cell r="AK850">
            <v>4.8600000000000003</v>
          </cell>
          <cell r="AN850">
            <v>9.7200000000000006</v>
          </cell>
        </row>
        <row r="851">
          <cell r="F851" t="str">
            <v>EPN_GEO</v>
          </cell>
          <cell r="G851">
            <v>689.33</v>
          </cell>
          <cell r="H851">
            <v>76.48</v>
          </cell>
          <cell r="I851">
            <v>14.45</v>
          </cell>
          <cell r="J851">
            <v>15.95</v>
          </cell>
          <cell r="K851">
            <v>796.21</v>
          </cell>
          <cell r="L851">
            <v>950.59</v>
          </cell>
          <cell r="M851">
            <v>2390.9499999999998</v>
          </cell>
          <cell r="R851">
            <v>0.03</v>
          </cell>
          <cell r="S851">
            <v>0.03</v>
          </cell>
          <cell r="X851">
            <v>722.79</v>
          </cell>
          <cell r="AK851">
            <v>722.79</v>
          </cell>
          <cell r="AN851">
            <v>1445.58</v>
          </cell>
        </row>
        <row r="852">
          <cell r="F852" t="str">
            <v>EPN_GEO_EB</v>
          </cell>
          <cell r="G852">
            <v>48.22</v>
          </cell>
          <cell r="H852">
            <v>6.96</v>
          </cell>
          <cell r="I852">
            <v>7.39</v>
          </cell>
          <cell r="J852">
            <v>4.99</v>
          </cell>
          <cell r="K852">
            <v>67.56</v>
          </cell>
          <cell r="L852">
            <v>-72.260000000000005</v>
          </cell>
          <cell r="M852">
            <v>2390.9499999999998</v>
          </cell>
          <cell r="N852">
            <v>1.36</v>
          </cell>
          <cell r="O852">
            <v>0.57999999999999996</v>
          </cell>
          <cell r="S852">
            <v>2.91</v>
          </cell>
          <cell r="X852">
            <v>722.79</v>
          </cell>
          <cell r="AK852">
            <v>722.79</v>
          </cell>
          <cell r="AN852">
            <v>1445.58</v>
          </cell>
        </row>
        <row r="853">
          <cell r="F853" t="str">
            <v>EPN_TERMO</v>
          </cell>
          <cell r="G853">
            <v>48.22</v>
          </cell>
          <cell r="H853">
            <v>6.85</v>
          </cell>
          <cell r="I853">
            <v>7.39</v>
          </cell>
          <cell r="J853">
            <v>4.99</v>
          </cell>
          <cell r="K853">
            <v>67.45</v>
          </cell>
          <cell r="L853">
            <v>950.59</v>
          </cell>
          <cell r="M853">
            <v>467.65</v>
          </cell>
          <cell r="N853">
            <v>2159.77</v>
          </cell>
          <cell r="S853">
            <v>15886.22</v>
          </cell>
          <cell r="Y853">
            <v>3055.07</v>
          </cell>
          <cell r="AA853">
            <v>1073.53</v>
          </cell>
          <cell r="AK853">
            <v>22174.59</v>
          </cell>
          <cell r="AN853">
            <v>44349.18</v>
          </cell>
        </row>
        <row r="854">
          <cell r="F854" t="str">
            <v>EPN_TERMO_EB</v>
          </cell>
          <cell r="G854">
            <v>20.95</v>
          </cell>
          <cell r="H854">
            <v>0.11</v>
          </cell>
          <cell r="I854">
            <v>76.48</v>
          </cell>
          <cell r="J854">
            <v>14.45</v>
          </cell>
          <cell r="K854">
            <v>0.11</v>
          </cell>
          <cell r="L854">
            <v>817.16</v>
          </cell>
          <cell r="M854">
            <v>437.82</v>
          </cell>
          <cell r="N854">
            <v>2159.77</v>
          </cell>
          <cell r="R854">
            <v>0.05</v>
          </cell>
          <cell r="S854">
            <v>15886.22</v>
          </cell>
          <cell r="Y854">
            <v>3055.07</v>
          </cell>
          <cell r="AA854">
            <v>1073.53</v>
          </cell>
          <cell r="AK854">
            <v>22174.59</v>
          </cell>
          <cell r="AN854">
            <v>44349.18</v>
          </cell>
        </row>
        <row r="855">
          <cell r="F855" t="str">
            <v>EPN_TOT</v>
          </cell>
          <cell r="G855">
            <v>354.13</v>
          </cell>
          <cell r="H855">
            <v>23.43</v>
          </cell>
          <cell r="I855">
            <v>41.2</v>
          </cell>
          <cell r="J855">
            <v>15.8</v>
          </cell>
          <cell r="K855">
            <v>434.56</v>
          </cell>
          <cell r="L855">
            <v>74.05</v>
          </cell>
          <cell r="M855">
            <v>951.21</v>
          </cell>
          <cell r="N855">
            <v>2601.31</v>
          </cell>
          <cell r="S855">
            <v>20558.63</v>
          </cell>
          <cell r="X855">
            <v>1369.46</v>
          </cell>
          <cell r="Y855">
            <v>3445.09</v>
          </cell>
          <cell r="AA855">
            <v>1137.44</v>
          </cell>
          <cell r="AJ855">
            <v>231.92</v>
          </cell>
          <cell r="AK855">
            <v>29343.85</v>
          </cell>
          <cell r="AN855">
            <v>58687.7</v>
          </cell>
        </row>
        <row r="856">
          <cell r="F856" t="str">
            <v>EPN_TOT_EB</v>
          </cell>
          <cell r="G856">
            <v>2852.3</v>
          </cell>
          <cell r="H856">
            <v>380.58</v>
          </cell>
          <cell r="I856">
            <v>295.24</v>
          </cell>
          <cell r="J856">
            <v>144.13</v>
          </cell>
          <cell r="K856">
            <v>3672.25</v>
          </cell>
          <cell r="L856">
            <v>73.94</v>
          </cell>
          <cell r="M856">
            <v>206.31</v>
          </cell>
          <cell r="N856">
            <v>2601.31</v>
          </cell>
          <cell r="P856">
            <v>0.1</v>
          </cell>
          <cell r="S856">
            <v>20558.63</v>
          </cell>
          <cell r="X856">
            <v>1369.46</v>
          </cell>
          <cell r="Y856">
            <v>3445.09</v>
          </cell>
          <cell r="AA856">
            <v>1137.44</v>
          </cell>
          <cell r="AJ856">
            <v>231.92</v>
          </cell>
          <cell r="AK856">
            <v>29343.85</v>
          </cell>
          <cell r="AN856">
            <v>58687.7</v>
          </cell>
        </row>
        <row r="857">
          <cell r="F857" t="str">
            <v>EPNIDRO</v>
          </cell>
          <cell r="G857">
            <v>48.22</v>
          </cell>
          <cell r="H857">
            <v>6.96</v>
          </cell>
          <cell r="I857">
            <v>7.39</v>
          </cell>
          <cell r="J857">
            <v>4.99</v>
          </cell>
          <cell r="K857">
            <v>67.56</v>
          </cell>
          <cell r="L857">
            <v>0.11</v>
          </cell>
          <cell r="M857">
            <v>951.21</v>
          </cell>
          <cell r="N857">
            <v>441.32</v>
          </cell>
          <cell r="P857">
            <v>0.1</v>
          </cell>
          <cell r="S857">
            <v>4672.41</v>
          </cell>
          <cell r="X857">
            <v>642.03</v>
          </cell>
          <cell r="Y857">
            <v>390.02</v>
          </cell>
          <cell r="AA857">
            <v>63.91</v>
          </cell>
          <cell r="AJ857">
            <v>231.92</v>
          </cell>
          <cell r="AK857">
            <v>6441.61</v>
          </cell>
          <cell r="AN857">
            <v>12883.22</v>
          </cell>
        </row>
        <row r="858">
          <cell r="F858" t="str">
            <v>EPNIDRO.NATURALE</v>
          </cell>
          <cell r="G858">
            <v>354.13</v>
          </cell>
          <cell r="H858">
            <v>23.43</v>
          </cell>
          <cell r="I858">
            <v>41.2</v>
          </cell>
          <cell r="J858">
            <v>15.8</v>
          </cell>
          <cell r="K858">
            <v>434.56</v>
          </cell>
          <cell r="L858">
            <v>462.61</v>
          </cell>
          <cell r="M858">
            <v>-72.260000000000005</v>
          </cell>
          <cell r="N858">
            <v>436.43</v>
          </cell>
          <cell r="O858">
            <v>0.57999999999999996</v>
          </cell>
          <cell r="S858">
            <v>3431.86</v>
          </cell>
          <cell r="X858">
            <v>642.03</v>
          </cell>
          <cell r="Y858">
            <v>387.43</v>
          </cell>
          <cell r="AA858">
            <v>63.91</v>
          </cell>
          <cell r="AJ858">
            <v>231.92</v>
          </cell>
          <cell r="AK858">
            <v>5193.58</v>
          </cell>
          <cell r="AN858">
            <v>10387.16</v>
          </cell>
        </row>
        <row r="859">
          <cell r="F859" t="str">
            <v>EPNIDRO.POMPAGGI</v>
          </cell>
          <cell r="G859">
            <v>354.13</v>
          </cell>
          <cell r="H859">
            <v>23.43</v>
          </cell>
          <cell r="I859">
            <v>41.2</v>
          </cell>
          <cell r="J859">
            <v>15.8</v>
          </cell>
          <cell r="K859">
            <v>434.56</v>
          </cell>
          <cell r="L859">
            <v>4077.11</v>
          </cell>
          <cell r="M859">
            <v>951.21</v>
          </cell>
          <cell r="N859">
            <v>4.8899999999999997</v>
          </cell>
          <cell r="O859">
            <v>0.57999999999999996</v>
          </cell>
          <cell r="S859">
            <v>1240.55</v>
          </cell>
          <cell r="Y859">
            <v>2.59</v>
          </cell>
          <cell r="AK859">
            <v>1248.03</v>
          </cell>
          <cell r="AN859">
            <v>2496.06</v>
          </cell>
        </row>
        <row r="860">
          <cell r="F860" t="str">
            <v>EPNIDRO_EB</v>
          </cell>
          <cell r="G860">
            <v>616.38</v>
          </cell>
          <cell r="H860">
            <v>45.99</v>
          </cell>
          <cell r="I860">
            <v>79.069999999999993</v>
          </cell>
          <cell r="J860">
            <v>32.200000000000003</v>
          </cell>
          <cell r="K860">
            <v>773.64</v>
          </cell>
          <cell r="L860">
            <v>74.05</v>
          </cell>
          <cell r="M860">
            <v>817.17</v>
          </cell>
          <cell r="N860">
            <v>441.32</v>
          </cell>
          <cell r="O860">
            <v>0.57999999999999996</v>
          </cell>
          <cell r="R860">
            <v>0.11</v>
          </cell>
          <cell r="S860">
            <v>4672.41</v>
          </cell>
          <cell r="X860">
            <v>642.03</v>
          </cell>
          <cell r="Y860">
            <v>390.02</v>
          </cell>
          <cell r="AA860">
            <v>63.91</v>
          </cell>
          <cell r="AJ860">
            <v>231.92</v>
          </cell>
          <cell r="AK860">
            <v>6441.61</v>
          </cell>
          <cell r="AN860">
            <v>12883.22</v>
          </cell>
        </row>
        <row r="861">
          <cell r="F861" t="str">
            <v>EPNIDRO_EB.NATURALE</v>
          </cell>
          <cell r="G861">
            <v>616.38</v>
          </cell>
          <cell r="H861">
            <v>45.99</v>
          </cell>
          <cell r="I861">
            <v>79.069999999999993</v>
          </cell>
          <cell r="J861">
            <v>32.200000000000003</v>
          </cell>
          <cell r="K861">
            <v>773.64</v>
          </cell>
          <cell r="L861">
            <v>462.61</v>
          </cell>
          <cell r="M861">
            <v>75.290000000000006</v>
          </cell>
          <cell r="N861">
            <v>436.43</v>
          </cell>
          <cell r="O861">
            <v>0.57999999999999996</v>
          </cell>
          <cell r="P861">
            <v>0.11</v>
          </cell>
          <cell r="R861">
            <v>0.18</v>
          </cell>
          <cell r="S861">
            <v>3431.86</v>
          </cell>
          <cell r="X861">
            <v>642.03</v>
          </cell>
          <cell r="Y861">
            <v>387.43</v>
          </cell>
          <cell r="AA861">
            <v>63.91</v>
          </cell>
          <cell r="AJ861">
            <v>231.92</v>
          </cell>
          <cell r="AK861">
            <v>5193.58</v>
          </cell>
          <cell r="AN861">
            <v>10387.16</v>
          </cell>
        </row>
        <row r="862">
          <cell r="F862" t="str">
            <v>EPNIDRO_EB.POMPAGGI</v>
          </cell>
          <cell r="G862">
            <v>1581.82</v>
          </cell>
          <cell r="H862">
            <v>110.63</v>
          </cell>
          <cell r="I862">
            <v>281.02</v>
          </cell>
          <cell r="J862">
            <v>89.27</v>
          </cell>
          <cell r="K862">
            <v>2062.7399999999998</v>
          </cell>
          <cell r="L862">
            <v>462.61</v>
          </cell>
          <cell r="M862">
            <v>75.180000000000007</v>
          </cell>
          <cell r="N862">
            <v>4.8899999999999997</v>
          </cell>
          <cell r="P862">
            <v>0.11</v>
          </cell>
          <cell r="R862">
            <v>0.06</v>
          </cell>
          <cell r="S862">
            <v>1240.55</v>
          </cell>
          <cell r="Y862">
            <v>2.59</v>
          </cell>
          <cell r="AK862">
            <v>1248.03</v>
          </cell>
          <cell r="AN862">
            <v>2496.06</v>
          </cell>
        </row>
        <row r="863">
          <cell r="F863" t="str">
            <v>ESA</v>
          </cell>
          <cell r="G863">
            <v>1581.82</v>
          </cell>
          <cell r="H863">
            <v>110.63</v>
          </cell>
          <cell r="I863">
            <v>281.02</v>
          </cell>
          <cell r="J863">
            <v>89.27</v>
          </cell>
          <cell r="K863">
            <v>2062.7399999999998</v>
          </cell>
          <cell r="L863">
            <v>831.97</v>
          </cell>
          <cell r="M863">
            <v>0.11</v>
          </cell>
          <cell r="N863">
            <v>189.11</v>
          </cell>
          <cell r="S863">
            <v>1085.3499999999999</v>
          </cell>
          <cell r="X863">
            <v>58.06</v>
          </cell>
          <cell r="Y863">
            <v>242.83</v>
          </cell>
          <cell r="AA863">
            <v>111.45</v>
          </cell>
          <cell r="AJ863">
            <v>4.24</v>
          </cell>
          <cell r="AK863">
            <v>1691.04</v>
          </cell>
          <cell r="AN863">
            <v>3382.08</v>
          </cell>
        </row>
        <row r="864">
          <cell r="F864" t="str">
            <v>ESA.ALTRE_FONTI</v>
          </cell>
          <cell r="G864">
            <v>7.99</v>
          </cell>
          <cell r="H864">
            <v>7.65</v>
          </cell>
          <cell r="I864">
            <v>8.11</v>
          </cell>
          <cell r="J864">
            <v>8.1300000000000008</v>
          </cell>
          <cell r="K864">
            <v>31.88</v>
          </cell>
          <cell r="L864">
            <v>831.97</v>
          </cell>
          <cell r="M864">
            <v>467.65</v>
          </cell>
          <cell r="P864">
            <v>0.11</v>
          </cell>
          <cell r="R864">
            <v>0.06</v>
          </cell>
          <cell r="S864">
            <v>38.340000000000003</v>
          </cell>
          <cell r="X864">
            <v>0.04</v>
          </cell>
          <cell r="AK864">
            <v>0.04</v>
          </cell>
          <cell r="AN864">
            <v>0.08</v>
          </cell>
        </row>
        <row r="865">
          <cell r="F865" t="str">
            <v>ESA.GEO</v>
          </cell>
          <cell r="G865">
            <v>62.78</v>
          </cell>
          <cell r="H865">
            <v>55.13</v>
          </cell>
          <cell r="I865">
            <v>59.47</v>
          </cell>
          <cell r="J865">
            <v>60.59</v>
          </cell>
          <cell r="K865">
            <v>237.97</v>
          </cell>
          <cell r="L865">
            <v>2275.5700000000002</v>
          </cell>
          <cell r="M865">
            <v>4127.3500000000004</v>
          </cell>
          <cell r="P865">
            <v>0.11</v>
          </cell>
          <cell r="R865">
            <v>0.06</v>
          </cell>
          <cell r="S865">
            <v>-1.68</v>
          </cell>
          <cell r="X865">
            <v>46.62</v>
          </cell>
          <cell r="AK865">
            <v>46.62</v>
          </cell>
          <cell r="AN865">
            <v>93.24</v>
          </cell>
        </row>
        <row r="866">
          <cell r="F866" t="str">
            <v>ESA.IDRO</v>
          </cell>
          <cell r="G866">
            <v>36.65</v>
          </cell>
          <cell r="H866">
            <v>29.47</v>
          </cell>
          <cell r="I866">
            <v>32.71</v>
          </cell>
          <cell r="J866">
            <v>32.28</v>
          </cell>
          <cell r="K866">
            <v>131.11000000000001</v>
          </cell>
          <cell r="L866">
            <v>2275.5700000000002</v>
          </cell>
          <cell r="M866">
            <v>75.290000000000006</v>
          </cell>
          <cell r="N866">
            <v>5.29</v>
          </cell>
          <cell r="P866">
            <v>0.11</v>
          </cell>
          <cell r="R866">
            <v>0.06</v>
          </cell>
          <cell r="S866">
            <v>69.790000000000006</v>
          </cell>
          <cell r="X866">
            <v>11.4</v>
          </cell>
          <cell r="Y866">
            <v>5.0599999999999996</v>
          </cell>
          <cell r="AA866">
            <v>0.85</v>
          </cell>
          <cell r="AJ866">
            <v>4.24</v>
          </cell>
          <cell r="AK866">
            <v>96.63</v>
          </cell>
          <cell r="AN866">
            <v>193.26</v>
          </cell>
        </row>
        <row r="867">
          <cell r="F867" t="str">
            <v>ESA.TERMO</v>
          </cell>
          <cell r="G867">
            <v>7.75</v>
          </cell>
          <cell r="H867">
            <v>7.28</v>
          </cell>
          <cell r="I867">
            <v>8.23</v>
          </cell>
          <cell r="J867">
            <v>8.39</v>
          </cell>
          <cell r="K867">
            <v>31.65</v>
          </cell>
          <cell r="L867">
            <v>40.119999999999997</v>
          </cell>
          <cell r="M867">
            <v>467.65</v>
          </cell>
          <cell r="N867">
            <v>183.82</v>
          </cell>
          <cell r="O867">
            <v>134.82</v>
          </cell>
          <cell r="P867">
            <v>30.84</v>
          </cell>
          <cell r="Q867">
            <v>38.409999999999997</v>
          </cell>
          <cell r="R867">
            <v>0.02</v>
          </cell>
          <cell r="S867">
            <v>1015.56</v>
          </cell>
          <cell r="Y867">
            <v>237.77</v>
          </cell>
          <cell r="AA867">
            <v>110.6</v>
          </cell>
          <cell r="AK867">
            <v>1547.75</v>
          </cell>
          <cell r="AN867">
            <v>3095.5</v>
          </cell>
        </row>
        <row r="868">
          <cell r="F868" t="str">
            <v>EV_CIDON</v>
          </cell>
          <cell r="G868">
            <v>7.17</v>
          </cell>
          <cell r="H868">
            <v>7.04</v>
          </cell>
          <cell r="I868">
            <v>7.11</v>
          </cell>
          <cell r="J868">
            <v>7.19</v>
          </cell>
          <cell r="K868">
            <v>28.51</v>
          </cell>
          <cell r="L868">
            <v>309.43</v>
          </cell>
          <cell r="M868">
            <v>467.65</v>
          </cell>
          <cell r="N868">
            <v>176.66</v>
          </cell>
          <cell r="O868">
            <v>59.44</v>
          </cell>
          <cell r="P868">
            <v>12.33</v>
          </cell>
          <cell r="Q868">
            <v>29.92</v>
          </cell>
          <cell r="R868">
            <v>0.01</v>
          </cell>
          <cell r="S868">
            <v>1619.16</v>
          </cell>
          <cell r="T868">
            <v>3882.1</v>
          </cell>
          <cell r="AK868">
            <v>3882.1</v>
          </cell>
          <cell r="AN868">
            <v>7764.2</v>
          </cell>
        </row>
        <row r="869">
          <cell r="F869" t="str">
            <v>EV_CIDON.AT</v>
          </cell>
          <cell r="G869">
            <v>11.22</v>
          </cell>
          <cell r="H869">
            <v>11.34</v>
          </cell>
          <cell r="I869">
            <v>11.43</v>
          </cell>
          <cell r="J869">
            <v>12.74</v>
          </cell>
          <cell r="K869">
            <v>46.73</v>
          </cell>
          <cell r="L869">
            <v>175.6</v>
          </cell>
          <cell r="M869">
            <v>840.49</v>
          </cell>
          <cell r="N869">
            <v>128.72</v>
          </cell>
          <cell r="O869">
            <v>57.85</v>
          </cell>
          <cell r="P869">
            <v>4.0599999999999996</v>
          </cell>
          <cell r="S869">
            <v>1249.82</v>
          </cell>
          <cell r="T869">
            <v>2475.1</v>
          </cell>
          <cell r="AK869">
            <v>2475.1</v>
          </cell>
          <cell r="AN869">
            <v>4950.2</v>
          </cell>
        </row>
        <row r="870">
          <cell r="F870" t="str">
            <v>EV_CIDON.BT</v>
          </cell>
          <cell r="G870">
            <v>10618</v>
          </cell>
          <cell r="H870">
            <v>2170</v>
          </cell>
          <cell r="I870">
            <v>2015</v>
          </cell>
          <cell r="J870">
            <v>1039</v>
          </cell>
          <cell r="K870">
            <v>15842</v>
          </cell>
          <cell r="L870">
            <v>39.89</v>
          </cell>
          <cell r="M870">
            <v>840.49</v>
          </cell>
          <cell r="N870">
            <v>176.66</v>
          </cell>
          <cell r="O870">
            <v>59.44</v>
          </cell>
          <cell r="P870">
            <v>12.33</v>
          </cell>
          <cell r="Q870">
            <v>29.92</v>
          </cell>
          <cell r="R870">
            <v>0.01</v>
          </cell>
          <cell r="S870">
            <v>1619.16</v>
          </cell>
          <cell r="T870">
            <v>0.84</v>
          </cell>
          <cell r="AK870">
            <v>0.84</v>
          </cell>
          <cell r="AN870">
            <v>1.68</v>
          </cell>
        </row>
        <row r="871">
          <cell r="F871" t="str">
            <v>EV_CIDON.MT</v>
          </cell>
          <cell r="G871">
            <v>94</v>
          </cell>
          <cell r="H871">
            <v>17</v>
          </cell>
          <cell r="I871">
            <v>21</v>
          </cell>
          <cell r="J871">
            <v>4</v>
          </cell>
          <cell r="K871">
            <v>136</v>
          </cell>
          <cell r="L871">
            <v>35.76</v>
          </cell>
          <cell r="M871">
            <v>2296.6</v>
          </cell>
          <cell r="N871">
            <v>47.95</v>
          </cell>
          <cell r="O871">
            <v>1.59</v>
          </cell>
          <cell r="P871">
            <v>8.26</v>
          </cell>
          <cell r="Q871">
            <v>29.92</v>
          </cell>
          <cell r="R871">
            <v>0.01</v>
          </cell>
          <cell r="S871">
            <v>369.35</v>
          </cell>
          <cell r="T871">
            <v>1406.16</v>
          </cell>
          <cell r="AK871">
            <v>1406.16</v>
          </cell>
          <cell r="AN871">
            <v>2812.32</v>
          </cell>
        </row>
        <row r="872">
          <cell r="F872" t="str">
            <v>EV_CIDON_EB</v>
          </cell>
          <cell r="G872">
            <v>5260</v>
          </cell>
          <cell r="H872">
            <v>984</v>
          </cell>
          <cell r="I872">
            <v>964</v>
          </cell>
          <cell r="J872">
            <v>520</v>
          </cell>
          <cell r="K872">
            <v>7728</v>
          </cell>
          <cell r="L872">
            <v>58.21</v>
          </cell>
          <cell r="M872">
            <v>2296.6</v>
          </cell>
          <cell r="N872">
            <v>176.66</v>
          </cell>
          <cell r="O872">
            <v>59.44</v>
          </cell>
          <cell r="P872">
            <v>12.33</v>
          </cell>
          <cell r="Q872">
            <v>29.92</v>
          </cell>
          <cell r="R872">
            <v>0.01</v>
          </cell>
          <cell r="S872">
            <v>1619.16</v>
          </cell>
          <cell r="T872">
            <v>3882.1</v>
          </cell>
          <cell r="AK872">
            <v>3882.1</v>
          </cell>
          <cell r="AN872">
            <v>7764.2</v>
          </cell>
        </row>
        <row r="873">
          <cell r="F873" t="str">
            <v>EV_CVINC</v>
          </cell>
          <cell r="G873">
            <v>4520</v>
          </cell>
          <cell r="H873">
            <v>1005</v>
          </cell>
          <cell r="I873">
            <v>934</v>
          </cell>
          <cell r="J873">
            <v>470</v>
          </cell>
          <cell r="K873">
            <v>6929</v>
          </cell>
          <cell r="L873">
            <v>17473</v>
          </cell>
          <cell r="M873">
            <v>48.11</v>
          </cell>
          <cell r="N873">
            <v>409.44</v>
          </cell>
          <cell r="O873">
            <v>30060</v>
          </cell>
          <cell r="P873">
            <v>30.84</v>
          </cell>
          <cell r="Q873">
            <v>38.409999999999997</v>
          </cell>
          <cell r="R873">
            <v>0.02</v>
          </cell>
          <cell r="S873">
            <v>5140.3100000000004</v>
          </cell>
          <cell r="AK873">
            <v>30060</v>
          </cell>
          <cell r="AN873">
            <v>60120</v>
          </cell>
        </row>
        <row r="874">
          <cell r="F874" t="str">
            <v>EV_CVINC.AT</v>
          </cell>
          <cell r="G874">
            <v>744</v>
          </cell>
          <cell r="H874">
            <v>164</v>
          </cell>
          <cell r="I874">
            <v>96</v>
          </cell>
          <cell r="J874">
            <v>45</v>
          </cell>
          <cell r="K874">
            <v>1049</v>
          </cell>
          <cell r="L874">
            <v>149</v>
          </cell>
          <cell r="M874">
            <v>374.43</v>
          </cell>
          <cell r="N874">
            <v>176.66</v>
          </cell>
          <cell r="O874">
            <v>3116</v>
          </cell>
          <cell r="P874">
            <v>12.33</v>
          </cell>
          <cell r="Q874">
            <v>29.92</v>
          </cell>
          <cell r="R874">
            <v>0.01</v>
          </cell>
          <cell r="S874">
            <v>1619.16</v>
          </cell>
          <cell r="AK874">
            <v>3116</v>
          </cell>
          <cell r="AN874">
            <v>6232</v>
          </cell>
        </row>
        <row r="875">
          <cell r="F875" t="str">
            <v>EV_CVINC.BT</v>
          </cell>
          <cell r="G875">
            <v>10585.25</v>
          </cell>
          <cell r="H875">
            <v>2156.7600000000002</v>
          </cell>
          <cell r="I875">
            <v>2005.51</v>
          </cell>
          <cell r="J875">
            <v>1030.17</v>
          </cell>
          <cell r="K875">
            <v>15777.69</v>
          </cell>
          <cell r="L875">
            <v>8517</v>
          </cell>
          <cell r="M875">
            <v>211.75</v>
          </cell>
          <cell r="N875">
            <v>2009</v>
          </cell>
          <cell r="O875">
            <v>17479</v>
          </cell>
          <cell r="P875">
            <v>250</v>
          </cell>
          <cell r="Q875">
            <v>195</v>
          </cell>
          <cell r="S875">
            <v>18038</v>
          </cell>
          <cell r="AK875">
            <v>17479</v>
          </cell>
          <cell r="AN875">
            <v>34958</v>
          </cell>
        </row>
        <row r="876">
          <cell r="F876" t="str">
            <v>EV_CVINC.MT</v>
          </cell>
          <cell r="G876">
            <v>93</v>
          </cell>
          <cell r="H876">
            <v>17</v>
          </cell>
          <cell r="I876">
            <v>21</v>
          </cell>
          <cell r="J876">
            <v>4</v>
          </cell>
          <cell r="K876">
            <v>135</v>
          </cell>
          <cell r="L876">
            <v>7676</v>
          </cell>
          <cell r="M876">
            <v>47.29</v>
          </cell>
          <cell r="N876">
            <v>0.56999999999999995</v>
          </cell>
          <cell r="O876">
            <v>9465</v>
          </cell>
          <cell r="P876">
            <v>1.23</v>
          </cell>
          <cell r="S876">
            <v>19.22</v>
          </cell>
          <cell r="AK876">
            <v>9465</v>
          </cell>
          <cell r="AN876">
            <v>18930</v>
          </cell>
        </row>
        <row r="877">
          <cell r="F877" t="str">
            <v>EV_CVINC_EB</v>
          </cell>
          <cell r="G877">
            <v>5226.7700000000004</v>
          </cell>
          <cell r="H877">
            <v>973.57</v>
          </cell>
          <cell r="I877">
            <v>958.35</v>
          </cell>
          <cell r="J877">
            <v>513.66999999999996</v>
          </cell>
          <cell r="K877">
            <v>7672.36</v>
          </cell>
          <cell r="L877">
            <v>1131</v>
          </cell>
          <cell r="M877">
            <v>43.01</v>
          </cell>
          <cell r="N877">
            <v>0.56999999999999995</v>
          </cell>
          <cell r="O877">
            <v>30060</v>
          </cell>
          <cell r="P877">
            <v>1.23</v>
          </cell>
          <cell r="S877">
            <v>18.09</v>
          </cell>
          <cell r="AK877">
            <v>30060</v>
          </cell>
          <cell r="AN877">
            <v>60120</v>
          </cell>
        </row>
        <row r="878">
          <cell r="F878" t="str">
            <v>EV_SOC_TZ_TOT</v>
          </cell>
          <cell r="G878">
            <v>4528.32</v>
          </cell>
          <cell r="H878">
            <v>1003.19</v>
          </cell>
          <cell r="I878">
            <v>932.16</v>
          </cell>
          <cell r="J878">
            <v>467.5</v>
          </cell>
          <cell r="K878">
            <v>6931.17</v>
          </cell>
          <cell r="L878">
            <v>17405.330000000002</v>
          </cell>
          <cell r="M878">
            <v>72.41</v>
          </cell>
          <cell r="O878">
            <v>30060</v>
          </cell>
          <cell r="S878">
            <v>0.13</v>
          </cell>
          <cell r="T878">
            <v>3882.1</v>
          </cell>
          <cell r="AK878">
            <v>33942.1</v>
          </cell>
          <cell r="AN878">
            <v>67884.2</v>
          </cell>
        </row>
        <row r="879">
          <cell r="F879" t="str">
            <v>EV_SOC_TZ_TOT_EB</v>
          </cell>
          <cell r="G879">
            <v>737.16</v>
          </cell>
          <cell r="H879">
            <v>163</v>
          </cell>
          <cell r="I879">
            <v>94</v>
          </cell>
          <cell r="J879">
            <v>45</v>
          </cell>
          <cell r="K879">
            <v>1039.1600000000001</v>
          </cell>
          <cell r="L879">
            <v>148</v>
          </cell>
          <cell r="M879">
            <v>17723</v>
          </cell>
          <cell r="O879">
            <v>30060</v>
          </cell>
          <cell r="S879">
            <v>0.74</v>
          </cell>
          <cell r="T879">
            <v>3882.1</v>
          </cell>
          <cell r="AK879">
            <v>33942.1</v>
          </cell>
          <cell r="AN879">
            <v>67884.2</v>
          </cell>
        </row>
        <row r="880">
          <cell r="F880" t="str">
            <v>FCF</v>
          </cell>
          <cell r="G880">
            <v>1.77</v>
          </cell>
          <cell r="H880">
            <v>-11.05</v>
          </cell>
          <cell r="I880">
            <v>-16.45</v>
          </cell>
          <cell r="J880">
            <v>-0.74</v>
          </cell>
          <cell r="K880">
            <v>-4.88</v>
          </cell>
          <cell r="L880">
            <v>0.01</v>
          </cell>
          <cell r="M880">
            <v>0.03</v>
          </cell>
          <cell r="N880">
            <v>53.43</v>
          </cell>
          <cell r="O880">
            <v>17.22</v>
          </cell>
          <cell r="P880">
            <v>-307.63</v>
          </cell>
          <cell r="Q880">
            <v>-10.67</v>
          </cell>
          <cell r="R880">
            <v>-12.96</v>
          </cell>
          <cell r="S880">
            <v>477.49</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FCF_EB</v>
          </cell>
          <cell r="G881">
            <v>1.77</v>
          </cell>
          <cell r="H881">
            <v>-11.05</v>
          </cell>
          <cell r="I881">
            <v>-16.45</v>
          </cell>
          <cell r="J881">
            <v>-0.74</v>
          </cell>
          <cell r="K881">
            <v>-4.88</v>
          </cell>
          <cell r="L881">
            <v>0.01</v>
          </cell>
          <cell r="M881">
            <v>0.03</v>
          </cell>
          <cell r="N881">
            <v>53.43</v>
          </cell>
          <cell r="O881">
            <v>17.22</v>
          </cell>
          <cell r="P881">
            <v>-307.63</v>
          </cell>
          <cell r="Q881">
            <v>-10.67</v>
          </cell>
          <cell r="R881">
            <v>-12.96</v>
          </cell>
          <cell r="S881">
            <v>477.49</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FD_AMM_AGG</v>
          </cell>
          <cell r="G882">
            <v>11.54</v>
          </cell>
          <cell r="H882">
            <v>3.33</v>
          </cell>
          <cell r="I882">
            <v>2.13</v>
          </cell>
          <cell r="J882">
            <v>10.9</v>
          </cell>
          <cell r="K882">
            <v>9.77</v>
          </cell>
          <cell r="L882">
            <v>1.82</v>
          </cell>
          <cell r="M882">
            <v>7803</v>
          </cell>
          <cell r="N882">
            <v>628.96</v>
          </cell>
          <cell r="O882">
            <v>4436</v>
          </cell>
          <cell r="P882">
            <v>0.49</v>
          </cell>
          <cell r="Q882">
            <v>0.28999999999999998</v>
          </cell>
          <cell r="R882">
            <v>0</v>
          </cell>
          <cell r="S882">
            <v>3555.61</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FD_AMM_AGG.APE</v>
          </cell>
          <cell r="G883">
            <v>4.6900000000000004</v>
          </cell>
          <cell r="H883">
            <v>0.84</v>
          </cell>
          <cell r="I883">
            <v>2.13</v>
          </cell>
          <cell r="J883">
            <v>4.68</v>
          </cell>
          <cell r="K883">
            <v>5.7</v>
          </cell>
          <cell r="L883">
            <v>1.82</v>
          </cell>
          <cell r="M883">
            <v>1147</v>
          </cell>
          <cell r="N883">
            <v>587.53</v>
          </cell>
          <cell r="O883">
            <v>6084.16</v>
          </cell>
          <cell r="P883">
            <v>0.49</v>
          </cell>
          <cell r="Q883">
            <v>0.28999999999999998</v>
          </cell>
          <cell r="R883">
            <v>0.15</v>
          </cell>
          <cell r="S883">
            <v>3486.3</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FD_AMM_AGG.CHI</v>
          </cell>
          <cell r="G884">
            <v>1.74</v>
          </cell>
          <cell r="H884">
            <v>3.33</v>
          </cell>
          <cell r="I884">
            <v>2.13</v>
          </cell>
          <cell r="J884">
            <v>2.89</v>
          </cell>
          <cell r="K884">
            <v>9.77</v>
          </cell>
          <cell r="L884">
            <v>1.82</v>
          </cell>
          <cell r="M884">
            <v>17654.86</v>
          </cell>
          <cell r="N884">
            <v>628.96</v>
          </cell>
          <cell r="O884">
            <v>4436</v>
          </cell>
          <cell r="P884">
            <v>0.49</v>
          </cell>
          <cell r="Q884">
            <v>0.28999999999999998</v>
          </cell>
          <cell r="R884">
            <v>0</v>
          </cell>
          <cell r="S884">
            <v>3555.61</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FD_AMM_AGG.MOV</v>
          </cell>
          <cell r="G885">
            <v>9.6</v>
          </cell>
          <cell r="H885">
            <v>2.4900000000000002</v>
          </cell>
          <cell r="I885">
            <v>7.63</v>
          </cell>
          <cell r="J885">
            <v>10.78</v>
          </cell>
          <cell r="K885">
            <v>4.07</v>
          </cell>
          <cell r="L885">
            <v>43.36</v>
          </cell>
          <cell r="M885">
            <v>150</v>
          </cell>
          <cell r="N885">
            <v>41.43</v>
          </cell>
          <cell r="O885">
            <v>-1648.15</v>
          </cell>
          <cell r="R885">
            <v>-0.15</v>
          </cell>
          <cell r="S885">
            <v>69.31</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FD_AMM_AGG.STO</v>
          </cell>
          <cell r="G886">
            <v>5.4</v>
          </cell>
          <cell r="H886">
            <v>3.33</v>
          </cell>
          <cell r="I886">
            <v>2.13</v>
          </cell>
          <cell r="J886">
            <v>5.48</v>
          </cell>
          <cell r="K886">
            <v>9.77</v>
          </cell>
          <cell r="L886">
            <v>1.82</v>
          </cell>
          <cell r="M886">
            <v>8563.5300000000007</v>
          </cell>
          <cell r="N886">
            <v>628.96</v>
          </cell>
          <cell r="O886">
            <v>4436</v>
          </cell>
          <cell r="P886">
            <v>0.49</v>
          </cell>
          <cell r="Q886">
            <v>0.28999999999999998</v>
          </cell>
          <cell r="R886">
            <v>0</v>
          </cell>
          <cell r="S886">
            <v>3555.61</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FD_AMM_ALLACC</v>
          </cell>
          <cell r="G887">
            <v>4.2</v>
          </cell>
          <cell r="H887">
            <v>1.74</v>
          </cell>
          <cell r="I887">
            <v>4.43</v>
          </cell>
          <cell r="J887">
            <v>5.3</v>
          </cell>
          <cell r="K887">
            <v>13.93</v>
          </cell>
          <cell r="L887">
            <v>3.78</v>
          </cell>
          <cell r="M887">
            <v>7805.17</v>
          </cell>
          <cell r="O887">
            <v>3908.73</v>
          </cell>
          <cell r="S887">
            <v>0.05</v>
          </cell>
          <cell r="AF887">
            <v>5.6</v>
          </cell>
          <cell r="AI887">
            <v>16.03</v>
          </cell>
          <cell r="AK887">
            <v>3930.36</v>
          </cell>
          <cell r="AN887">
            <v>7860.72</v>
          </cell>
        </row>
        <row r="888">
          <cell r="F888" t="str">
            <v>FD_AMM_ALLACC.APE</v>
          </cell>
          <cell r="G888">
            <v>3.94</v>
          </cell>
          <cell r="H888">
            <v>9.6</v>
          </cell>
          <cell r="I888">
            <v>5.13</v>
          </cell>
          <cell r="J888">
            <v>3.39</v>
          </cell>
          <cell r="K888">
            <v>12.46</v>
          </cell>
          <cell r="L888">
            <v>37.380000000000003</v>
          </cell>
          <cell r="M888">
            <v>1136.1600000000001</v>
          </cell>
          <cell r="N888">
            <v>0.05</v>
          </cell>
          <cell r="O888">
            <v>3560.99</v>
          </cell>
          <cell r="P888">
            <v>0.01</v>
          </cell>
          <cell r="Q888">
            <v>0.24</v>
          </cell>
          <cell r="S888">
            <v>1.36</v>
          </cell>
          <cell r="AF888">
            <v>0.89</v>
          </cell>
          <cell r="AK888">
            <v>3561.88</v>
          </cell>
          <cell r="AN888">
            <v>7123.76</v>
          </cell>
        </row>
        <row r="889">
          <cell r="F889" t="str">
            <v>FD_AMM_ALLACC.CHI</v>
          </cell>
          <cell r="G889">
            <v>11228.43</v>
          </cell>
          <cell r="H889">
            <v>5.4</v>
          </cell>
          <cell r="I889">
            <v>1324.47</v>
          </cell>
          <cell r="J889">
            <v>960.82</v>
          </cell>
          <cell r="K889">
            <v>13513.72</v>
          </cell>
          <cell r="L889">
            <v>19.190000000000001</v>
          </cell>
          <cell r="M889">
            <v>76.31</v>
          </cell>
          <cell r="O889">
            <v>3908.73</v>
          </cell>
          <cell r="S889">
            <v>0.17</v>
          </cell>
          <cell r="AF889">
            <v>5.6</v>
          </cell>
          <cell r="AI889">
            <v>16.03</v>
          </cell>
          <cell r="AK889">
            <v>3930.36</v>
          </cell>
          <cell r="AN889">
            <v>7860.72</v>
          </cell>
        </row>
        <row r="890">
          <cell r="F890" t="str">
            <v>FD_AMM_ALLACC.MOV</v>
          </cell>
          <cell r="G890">
            <v>3853.49</v>
          </cell>
          <cell r="H890">
            <v>4.2</v>
          </cell>
          <cell r="I890">
            <v>242.09</v>
          </cell>
          <cell r="J890">
            <v>728.85</v>
          </cell>
          <cell r="K890">
            <v>4824.43</v>
          </cell>
          <cell r="L890">
            <v>18.190000000000001</v>
          </cell>
          <cell r="M890">
            <v>8.17</v>
          </cell>
          <cell r="O890">
            <v>347.74</v>
          </cell>
          <cell r="S890">
            <v>0.1</v>
          </cell>
          <cell r="AF890">
            <v>4.71</v>
          </cell>
          <cell r="AI890">
            <v>16.03</v>
          </cell>
          <cell r="AK890">
            <v>368.48</v>
          </cell>
          <cell r="AN890">
            <v>736.96</v>
          </cell>
        </row>
        <row r="891">
          <cell r="F891" t="str">
            <v>FD_AMM_ALLACC.STO</v>
          </cell>
          <cell r="G891">
            <v>20.23</v>
          </cell>
          <cell r="H891">
            <v>3.94</v>
          </cell>
          <cell r="I891">
            <v>1.26</v>
          </cell>
          <cell r="J891">
            <v>1.0900000000000001</v>
          </cell>
          <cell r="K891">
            <v>22.58</v>
          </cell>
          <cell r="L891">
            <v>17.100000000000001</v>
          </cell>
          <cell r="M891">
            <v>43.36</v>
          </cell>
          <cell r="O891">
            <v>3908.73</v>
          </cell>
          <cell r="Q891">
            <v>0.02</v>
          </cell>
          <cell r="S891">
            <v>0.06</v>
          </cell>
          <cell r="AF891">
            <v>5.6</v>
          </cell>
          <cell r="AI891">
            <v>16.03</v>
          </cell>
          <cell r="AK891">
            <v>3930.36</v>
          </cell>
          <cell r="AN891">
            <v>7860.72</v>
          </cell>
        </row>
        <row r="892">
          <cell r="F892" t="str">
            <v>FD_CONTZ</v>
          </cell>
          <cell r="G892">
            <v>4.16</v>
          </cell>
          <cell r="H892">
            <v>6.39</v>
          </cell>
          <cell r="I892">
            <v>0.28000000000000003</v>
          </cell>
          <cell r="J892">
            <v>0</v>
          </cell>
          <cell r="K892">
            <v>32.590000000000003</v>
          </cell>
          <cell r="L892">
            <v>4.3899999999999997</v>
          </cell>
          <cell r="M892">
            <v>0.52</v>
          </cell>
          <cell r="N892">
            <v>56.37</v>
          </cell>
          <cell r="O892">
            <v>421.46</v>
          </cell>
          <cell r="P892">
            <v>0.72</v>
          </cell>
          <cell r="Q892">
            <v>0.87</v>
          </cell>
          <cell r="R892">
            <v>13.62</v>
          </cell>
          <cell r="S892">
            <v>319.14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FD_CONTZ.ACC</v>
          </cell>
          <cell r="G893">
            <v>1.07</v>
          </cell>
          <cell r="H893">
            <v>7.0000000000000007E-2</v>
          </cell>
          <cell r="J893">
            <v>242.09</v>
          </cell>
          <cell r="K893">
            <v>1177.6300000000001</v>
          </cell>
          <cell r="L893">
            <v>5277.79</v>
          </cell>
          <cell r="M893">
            <v>3.78</v>
          </cell>
          <cell r="O893">
            <v>3.89</v>
          </cell>
          <cell r="Q893">
            <v>0.02</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FD_CONTZ.APE</v>
          </cell>
          <cell r="G894">
            <v>5673.35</v>
          </cell>
          <cell r="H894">
            <v>7.67</v>
          </cell>
          <cell r="I894">
            <v>0.28999999999999998</v>
          </cell>
          <cell r="J894">
            <v>0.03</v>
          </cell>
          <cell r="K894">
            <v>77.959999999999994</v>
          </cell>
          <cell r="L894">
            <v>4.4400000000000004</v>
          </cell>
          <cell r="M894">
            <v>0.52</v>
          </cell>
          <cell r="N894">
            <v>56.79</v>
          </cell>
          <cell r="O894">
            <v>419.99</v>
          </cell>
          <cell r="P894">
            <v>0.88</v>
          </cell>
          <cell r="Q894">
            <v>0.95</v>
          </cell>
          <cell r="R894">
            <v>16.5</v>
          </cell>
          <cell r="S894">
            <v>317.75</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FD_CONTZ.CHI</v>
          </cell>
          <cell r="G895">
            <v>4.16</v>
          </cell>
          <cell r="H895">
            <v>6.39</v>
          </cell>
          <cell r="I895">
            <v>0.28000000000000003</v>
          </cell>
          <cell r="J895">
            <v>0</v>
          </cell>
          <cell r="K895">
            <v>32.590000000000003</v>
          </cell>
          <cell r="L895">
            <v>4.3899999999999997</v>
          </cell>
          <cell r="M895">
            <v>0.52</v>
          </cell>
          <cell r="N895">
            <v>56.37</v>
          </cell>
          <cell r="O895">
            <v>421.46</v>
          </cell>
          <cell r="P895">
            <v>0.72</v>
          </cell>
          <cell r="Q895">
            <v>0.87</v>
          </cell>
          <cell r="R895">
            <v>13.62</v>
          </cell>
          <cell r="S895">
            <v>319.14</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FD_CONTZ.MOV</v>
          </cell>
          <cell r="G896">
            <v>3.26</v>
          </cell>
          <cell r="H896">
            <v>1177.6300000000001</v>
          </cell>
          <cell r="I896">
            <v>1933</v>
          </cell>
          <cell r="J896">
            <v>-0.03</v>
          </cell>
          <cell r="K896">
            <v>-45.38</v>
          </cell>
          <cell r="L896">
            <v>1391.99</v>
          </cell>
          <cell r="M896">
            <v>18.190000000000001</v>
          </cell>
          <cell r="N896">
            <v>0.01</v>
          </cell>
          <cell r="O896">
            <v>-0.04</v>
          </cell>
          <cell r="P896">
            <v>0.89</v>
          </cell>
          <cell r="Q896">
            <v>-0.09</v>
          </cell>
          <cell r="R896">
            <v>0.8</v>
          </cell>
          <cell r="S896">
            <v>0.11</v>
          </cell>
          <cell r="W896">
            <v>0.05</v>
          </cell>
          <cell r="Y896">
            <v>0.4</v>
          </cell>
          <cell r="AA896">
            <v>0.01</v>
          </cell>
          <cell r="AC896">
            <v>2.41</v>
          </cell>
          <cell r="AE896">
            <v>6.97</v>
          </cell>
          <cell r="AK896">
            <v>-2.8</v>
          </cell>
          <cell r="AL896">
            <v>-38.4</v>
          </cell>
          <cell r="AM896">
            <v>26.86</v>
          </cell>
          <cell r="AN896">
            <v>-45.86</v>
          </cell>
        </row>
        <row r="897">
          <cell r="F897" t="str">
            <v>FD_CONTZ.STO</v>
          </cell>
          <cell r="G897">
            <v>4.16</v>
          </cell>
          <cell r="H897">
            <v>6.39</v>
          </cell>
          <cell r="I897">
            <v>0.28000000000000003</v>
          </cell>
          <cell r="J897">
            <v>0</v>
          </cell>
          <cell r="K897">
            <v>32.590000000000003</v>
          </cell>
          <cell r="L897">
            <v>4.3899999999999997</v>
          </cell>
          <cell r="M897">
            <v>0.52</v>
          </cell>
          <cell r="N897">
            <v>56.37</v>
          </cell>
          <cell r="O897">
            <v>421.46</v>
          </cell>
          <cell r="P897">
            <v>0.72</v>
          </cell>
          <cell r="Q897">
            <v>0.87</v>
          </cell>
          <cell r="R897">
            <v>13.62</v>
          </cell>
          <cell r="S897">
            <v>319.14</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FD_CONTZ.UTI</v>
          </cell>
          <cell r="G898">
            <v>0.18</v>
          </cell>
          <cell r="H898">
            <v>1.35</v>
          </cell>
          <cell r="I898">
            <v>0.01</v>
          </cell>
          <cell r="J898">
            <v>1.38</v>
          </cell>
          <cell r="K898">
            <v>5.42</v>
          </cell>
          <cell r="L898">
            <v>0.05</v>
          </cell>
          <cell r="M898">
            <v>15146.87</v>
          </cell>
          <cell r="N898">
            <v>0.43</v>
          </cell>
          <cell r="O898">
            <v>2.39</v>
          </cell>
          <cell r="P898">
            <v>0.16</v>
          </cell>
          <cell r="Q898">
            <v>0.01</v>
          </cell>
          <cell r="R898">
            <v>3.9</v>
          </cell>
          <cell r="S898">
            <v>-1.28</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FD_DIV</v>
          </cell>
          <cell r="G899">
            <v>25.62</v>
          </cell>
          <cell r="H899">
            <v>53.02</v>
          </cell>
          <cell r="I899">
            <v>15.43</v>
          </cell>
          <cell r="J899">
            <v>0.65</v>
          </cell>
          <cell r="K899">
            <v>28.54</v>
          </cell>
          <cell r="L899">
            <v>5.0999999999999996</v>
          </cell>
          <cell r="M899">
            <v>0.52</v>
          </cell>
          <cell r="N899">
            <v>325.81</v>
          </cell>
          <cell r="O899">
            <v>2311.61</v>
          </cell>
          <cell r="P899">
            <v>2.58</v>
          </cell>
          <cell r="Q899">
            <v>12.86</v>
          </cell>
          <cell r="R899">
            <v>40.130000000000003</v>
          </cell>
          <cell r="S899">
            <v>2019.26</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FD_IMA</v>
          </cell>
          <cell r="G900">
            <v>0.37</v>
          </cell>
          <cell r="H900">
            <v>-0.03</v>
          </cell>
          <cell r="I900">
            <v>8.17</v>
          </cell>
          <cell r="J900">
            <v>60.52</v>
          </cell>
          <cell r="K900">
            <v>1.59</v>
          </cell>
          <cell r="L900">
            <v>23722.34</v>
          </cell>
          <cell r="M900">
            <v>24.33</v>
          </cell>
          <cell r="N900">
            <v>0.48</v>
          </cell>
          <cell r="O900">
            <v>12.39</v>
          </cell>
          <cell r="P900">
            <v>0.02</v>
          </cell>
          <cell r="Q900">
            <v>4.38</v>
          </cell>
          <cell r="R900">
            <v>0.52</v>
          </cell>
          <cell r="S900">
            <v>2.82</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FD_IMA.ACC</v>
          </cell>
          <cell r="G901">
            <v>0.04</v>
          </cell>
          <cell r="H901">
            <v>0.08</v>
          </cell>
          <cell r="I901">
            <v>0.06</v>
          </cell>
          <cell r="J901">
            <v>0.14000000000000001</v>
          </cell>
          <cell r="K901">
            <v>0.4</v>
          </cell>
          <cell r="L901">
            <v>7.47</v>
          </cell>
          <cell r="M901">
            <v>8452.76</v>
          </cell>
          <cell r="N901">
            <v>0.13</v>
          </cell>
          <cell r="O901">
            <v>3.02</v>
          </cell>
          <cell r="R901">
            <v>0.51</v>
          </cell>
          <cell r="S901">
            <v>0.66</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FD_IMA.APE</v>
          </cell>
          <cell r="G902">
            <v>34.49</v>
          </cell>
          <cell r="H902">
            <v>-0.02</v>
          </cell>
          <cell r="I902">
            <v>32.28</v>
          </cell>
          <cell r="J902">
            <v>19.260000000000002</v>
          </cell>
          <cell r="K902">
            <v>1.92</v>
          </cell>
          <cell r="L902">
            <v>255.95</v>
          </cell>
          <cell r="M902">
            <v>1391.99</v>
          </cell>
          <cell r="N902">
            <v>0.42</v>
          </cell>
          <cell r="O902">
            <v>10.52</v>
          </cell>
          <cell r="P902">
            <v>0.02</v>
          </cell>
          <cell r="Q902">
            <v>5.25</v>
          </cell>
          <cell r="R902">
            <v>0.46</v>
          </cell>
          <cell r="S902">
            <v>2.4300000000000002</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FD_IMA.CHI</v>
          </cell>
          <cell r="G903">
            <v>0.37</v>
          </cell>
          <cell r="H903">
            <v>-0.03</v>
          </cell>
          <cell r="I903">
            <v>933</v>
          </cell>
          <cell r="J903">
            <v>8.17</v>
          </cell>
          <cell r="K903">
            <v>1.59</v>
          </cell>
          <cell r="L903">
            <v>112.2</v>
          </cell>
          <cell r="M903">
            <v>8575.4699999999993</v>
          </cell>
          <cell r="N903">
            <v>0.48</v>
          </cell>
          <cell r="O903">
            <v>12.39</v>
          </cell>
          <cell r="P903">
            <v>0.02</v>
          </cell>
          <cell r="Q903">
            <v>4.38</v>
          </cell>
          <cell r="R903">
            <v>0.52</v>
          </cell>
          <cell r="S903">
            <v>2.82</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FD_IMA.STO</v>
          </cell>
          <cell r="G904">
            <v>0.37</v>
          </cell>
          <cell r="H904">
            <v>-0.03</v>
          </cell>
          <cell r="I904">
            <v>59.49</v>
          </cell>
          <cell r="J904">
            <v>20.09</v>
          </cell>
          <cell r="K904">
            <v>1.59</v>
          </cell>
          <cell r="L904">
            <v>0.52</v>
          </cell>
          <cell r="M904">
            <v>1510.23</v>
          </cell>
          <cell r="N904">
            <v>0.48</v>
          </cell>
          <cell r="O904">
            <v>12.39</v>
          </cell>
          <cell r="P904">
            <v>0.02</v>
          </cell>
          <cell r="Q904">
            <v>4.38</v>
          </cell>
          <cell r="R904">
            <v>0.52</v>
          </cell>
          <cell r="S904">
            <v>2.82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FD_IMA.TRA</v>
          </cell>
          <cell r="G905">
            <v>0.35</v>
          </cell>
          <cell r="H905">
            <v>34.49</v>
          </cell>
          <cell r="I905">
            <v>1.2</v>
          </cell>
          <cell r="J905">
            <v>5.61</v>
          </cell>
          <cell r="K905">
            <v>-0.33</v>
          </cell>
          <cell r="L905">
            <v>126.38</v>
          </cell>
          <cell r="M905">
            <v>7065.24</v>
          </cell>
          <cell r="O905">
            <v>0.01</v>
          </cell>
          <cell r="Q905">
            <v>-0.36</v>
          </cell>
          <cell r="R905">
            <v>-0.4</v>
          </cell>
          <cell r="S905">
            <v>77.41</v>
          </cell>
          <cell r="U905">
            <v>-0.01</v>
          </cell>
          <cell r="AI905">
            <v>-0.14000000000000001</v>
          </cell>
          <cell r="AK905">
            <v>-0.89</v>
          </cell>
          <cell r="AL905">
            <v>-0.33</v>
          </cell>
          <cell r="AN905">
            <v>-2.1</v>
          </cell>
        </row>
        <row r="906">
          <cell r="F906" t="str">
            <v>FD_IMA.UTI</v>
          </cell>
          <cell r="G906">
            <v>0.02</v>
          </cell>
          <cell r="H906">
            <v>0.1</v>
          </cell>
          <cell r="I906">
            <v>58.29</v>
          </cell>
          <cell r="J906">
            <v>14.48</v>
          </cell>
          <cell r="K906">
            <v>99</v>
          </cell>
          <cell r="L906">
            <v>16.850000000000001</v>
          </cell>
          <cell r="M906">
            <v>23722.34</v>
          </cell>
          <cell r="N906">
            <v>7.0000000000000007E-2</v>
          </cell>
          <cell r="O906">
            <v>1.1499999999999999</v>
          </cell>
          <cell r="Q906">
            <v>0.5</v>
          </cell>
          <cell r="R906">
            <v>0.05</v>
          </cell>
          <cell r="S906">
            <v>0.27</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FD_IMP_DIF</v>
          </cell>
          <cell r="G907">
            <v>42476.11</v>
          </cell>
          <cell r="H907">
            <v>22.49</v>
          </cell>
          <cell r="I907">
            <v>6.75</v>
          </cell>
          <cell r="J907">
            <v>37385.019999999997</v>
          </cell>
          <cell r="K907">
            <v>-98.05</v>
          </cell>
          <cell r="L907">
            <v>144.07</v>
          </cell>
          <cell r="M907">
            <v>7.47</v>
          </cell>
          <cell r="N907">
            <v>49.55</v>
          </cell>
          <cell r="O907">
            <v>529.79999999999995</v>
          </cell>
          <cell r="P907">
            <v>0.23</v>
          </cell>
          <cell r="Q907">
            <v>0.05</v>
          </cell>
          <cell r="R907">
            <v>-6.64</v>
          </cell>
          <cell r="S907">
            <v>-136.02000000000001</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FD_IMP_DIF.ACC</v>
          </cell>
          <cell r="G908">
            <v>4185.66</v>
          </cell>
          <cell r="H908">
            <v>7.99</v>
          </cell>
          <cell r="I908">
            <v>6115.22</v>
          </cell>
          <cell r="J908">
            <v>5262.79</v>
          </cell>
          <cell r="K908">
            <v>15563.67</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FD_IMP_DIF.APE</v>
          </cell>
          <cell r="G909">
            <v>33111.85</v>
          </cell>
          <cell r="H909">
            <v>22.49</v>
          </cell>
          <cell r="I909">
            <v>7.19</v>
          </cell>
          <cell r="J909">
            <v>32104.080000000002</v>
          </cell>
          <cell r="K909">
            <v>-134.44</v>
          </cell>
          <cell r="L909">
            <v>125.77</v>
          </cell>
          <cell r="M909">
            <v>112.2</v>
          </cell>
          <cell r="N909">
            <v>-25.61</v>
          </cell>
          <cell r="O909">
            <v>529.79999999999995</v>
          </cell>
          <cell r="P909">
            <v>0.2</v>
          </cell>
          <cell r="R909">
            <v>-6.3</v>
          </cell>
          <cell r="S909">
            <v>-136.02000000000001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FD_IMP_DIF.CHI</v>
          </cell>
          <cell r="G910">
            <v>20.260000000000002</v>
          </cell>
          <cell r="H910">
            <v>22.49</v>
          </cell>
          <cell r="I910">
            <v>6.75</v>
          </cell>
          <cell r="J910">
            <v>18.149999999999999</v>
          </cell>
          <cell r="K910">
            <v>-98.05</v>
          </cell>
          <cell r="L910">
            <v>164827.43</v>
          </cell>
          <cell r="M910">
            <v>0.52</v>
          </cell>
          <cell r="N910">
            <v>49.55</v>
          </cell>
          <cell r="O910">
            <v>529.79999999999995</v>
          </cell>
          <cell r="P910">
            <v>0.23</v>
          </cell>
          <cell r="Q910">
            <v>0.05</v>
          </cell>
          <cell r="R910">
            <v>-6.64</v>
          </cell>
          <cell r="S910">
            <v>-136.02000000000001</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FD_IMP_DIF.MOV</v>
          </cell>
          <cell r="G911">
            <v>5158.34</v>
          </cell>
          <cell r="H911">
            <v>4185.66</v>
          </cell>
          <cell r="I911">
            <v>2.21</v>
          </cell>
          <cell r="J911">
            <v>6115.22</v>
          </cell>
          <cell r="K911">
            <v>42.25</v>
          </cell>
          <cell r="L911">
            <v>20855.28</v>
          </cell>
          <cell r="M911">
            <v>126.38</v>
          </cell>
          <cell r="N911">
            <v>74.739999999999995</v>
          </cell>
          <cell r="Q911">
            <v>0.05</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FD_IMP_DIF.STO</v>
          </cell>
          <cell r="G912">
            <v>44516.09</v>
          </cell>
          <cell r="H912">
            <v>22.49</v>
          </cell>
          <cell r="I912">
            <v>6.75</v>
          </cell>
          <cell r="J912">
            <v>46022.94</v>
          </cell>
          <cell r="K912">
            <v>-98.05</v>
          </cell>
          <cell r="L912">
            <v>132782.47</v>
          </cell>
          <cell r="M912">
            <v>16.850000000000001</v>
          </cell>
          <cell r="N912">
            <v>49.55</v>
          </cell>
          <cell r="O912">
            <v>529.79999999999995</v>
          </cell>
          <cell r="P912">
            <v>0.23</v>
          </cell>
          <cell r="Q912">
            <v>0.05</v>
          </cell>
          <cell r="R912">
            <v>-6.64</v>
          </cell>
          <cell r="S912">
            <v>-136.02000000000001</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FD_IMP_DIF.UTI</v>
          </cell>
          <cell r="G913">
            <v>25473.32</v>
          </cell>
          <cell r="H913">
            <v>20.260000000000002</v>
          </cell>
          <cell r="I913">
            <v>0.44</v>
          </cell>
          <cell r="J913">
            <v>25153.49</v>
          </cell>
          <cell r="K913">
            <v>5.86</v>
          </cell>
          <cell r="L913">
            <v>85.2</v>
          </cell>
          <cell r="M913">
            <v>144.07</v>
          </cell>
          <cell r="N913">
            <v>-0.15</v>
          </cell>
          <cell r="O913">
            <v>0.05</v>
          </cell>
          <cell r="P913">
            <v>0.88</v>
          </cell>
          <cell r="Q913">
            <v>0.13</v>
          </cell>
          <cell r="S913">
            <v>7.6</v>
          </cell>
          <cell r="Y913">
            <v>-0.09</v>
          </cell>
          <cell r="AA913">
            <v>-0.48</v>
          </cell>
          <cell r="AK913">
            <v>5.58</v>
          </cell>
          <cell r="AL913">
            <v>5.86</v>
          </cell>
          <cell r="AN913">
            <v>17.02</v>
          </cell>
        </row>
        <row r="914">
          <cell r="F914" t="str">
            <v>FD_IMP_DIF_CA</v>
          </cell>
          <cell r="G914">
            <v>19042.77</v>
          </cell>
          <cell r="H914">
            <v>1.54</v>
          </cell>
          <cell r="I914">
            <v>6.75</v>
          </cell>
          <cell r="J914">
            <v>20869.45</v>
          </cell>
          <cell r="K914">
            <v>4.49</v>
          </cell>
          <cell r="L914">
            <v>0.71</v>
          </cell>
          <cell r="M914">
            <v>18.3</v>
          </cell>
          <cell r="N914">
            <v>185.04</v>
          </cell>
          <cell r="O914">
            <v>258.55</v>
          </cell>
          <cell r="Q914">
            <v>0.11</v>
          </cell>
          <cell r="R914">
            <v>3.7</v>
          </cell>
          <cell r="S914">
            <v>1510.55</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FD_IMP_DIF_CA.ACC</v>
          </cell>
          <cell r="G915">
            <v>3243.2</v>
          </cell>
          <cell r="H915">
            <v>0.17</v>
          </cell>
          <cell r="I915">
            <v>0.08</v>
          </cell>
          <cell r="J915">
            <v>316.99</v>
          </cell>
          <cell r="K915">
            <v>0.47</v>
          </cell>
          <cell r="L915">
            <v>167596.49</v>
          </cell>
          <cell r="M915">
            <v>125.77</v>
          </cell>
          <cell r="N915">
            <v>1.2</v>
          </cell>
          <cell r="O915">
            <v>18.75</v>
          </cell>
          <cell r="P915">
            <v>0.89</v>
          </cell>
          <cell r="Q915">
            <v>8.9499999999999993</v>
          </cell>
          <cell r="R915">
            <v>0.59</v>
          </cell>
          <cell r="S915">
            <v>18.3</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FD_IMP_DIF_CA.APE</v>
          </cell>
          <cell r="G916">
            <v>1408.59</v>
          </cell>
          <cell r="H916">
            <v>1.37</v>
          </cell>
          <cell r="I916">
            <v>6.78</v>
          </cell>
          <cell r="J916">
            <v>257.11</v>
          </cell>
          <cell r="K916">
            <v>1.21</v>
          </cell>
          <cell r="L916">
            <v>0.75</v>
          </cell>
          <cell r="M916">
            <v>164827.43</v>
          </cell>
          <cell r="N916">
            <v>258.57</v>
          </cell>
          <cell r="O916">
            <v>225.53</v>
          </cell>
          <cell r="P916">
            <v>0.01</v>
          </cell>
          <cell r="Q916">
            <v>0.24</v>
          </cell>
          <cell r="S916">
            <v>1492.25</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FD_IMP_DIF_CA.CHI</v>
          </cell>
          <cell r="G917">
            <v>7.05</v>
          </cell>
          <cell r="H917">
            <v>1.54</v>
          </cell>
          <cell r="I917">
            <v>6.75</v>
          </cell>
          <cell r="J917">
            <v>0.37</v>
          </cell>
          <cell r="K917">
            <v>4.49</v>
          </cell>
          <cell r="L917">
            <v>0.71</v>
          </cell>
          <cell r="M917">
            <v>20855.28</v>
          </cell>
          <cell r="N917">
            <v>185.04</v>
          </cell>
          <cell r="O917">
            <v>258.55</v>
          </cell>
          <cell r="Q917">
            <v>0.11</v>
          </cell>
          <cell r="R917">
            <v>3.7</v>
          </cell>
          <cell r="S917">
            <v>1510.55</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FD_IMP_DIF_CA.MOV</v>
          </cell>
          <cell r="G918">
            <v>1429.58</v>
          </cell>
          <cell r="H918">
            <v>3243.2</v>
          </cell>
          <cell r="I918">
            <v>268.87</v>
          </cell>
          <cell r="J918">
            <v>59.51</v>
          </cell>
          <cell r="K918">
            <v>2.82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FD_IMP_DIF_CA.STO</v>
          </cell>
          <cell r="G919">
            <v>397.98</v>
          </cell>
          <cell r="H919">
            <v>1.54</v>
          </cell>
          <cell r="I919">
            <v>6.75</v>
          </cell>
          <cell r="J919">
            <v>114.52</v>
          </cell>
          <cell r="K919">
            <v>4.49</v>
          </cell>
          <cell r="L919">
            <v>0.71</v>
          </cell>
          <cell r="M919">
            <v>85.2</v>
          </cell>
          <cell r="N919">
            <v>185.04</v>
          </cell>
          <cell r="O919">
            <v>258.55</v>
          </cell>
          <cell r="Q919">
            <v>0.11</v>
          </cell>
          <cell r="R919">
            <v>3.7</v>
          </cell>
          <cell r="S919">
            <v>1510.55</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FD_IMP_DIF_CA.UTI</v>
          </cell>
          <cell r="G920">
            <v>1240.1300000000001</v>
          </cell>
          <cell r="H920">
            <v>7.05</v>
          </cell>
          <cell r="I920">
            <v>0.11</v>
          </cell>
          <cell r="J920">
            <v>54.28</v>
          </cell>
          <cell r="K920">
            <v>0.01</v>
          </cell>
          <cell r="L920">
            <v>8.36</v>
          </cell>
          <cell r="M920">
            <v>11104.48</v>
          </cell>
          <cell r="N920">
            <v>0.05</v>
          </cell>
          <cell r="O920">
            <v>0.01</v>
          </cell>
          <cell r="P920">
            <v>0.01</v>
          </cell>
          <cell r="Q920">
            <v>0.14000000000000001</v>
          </cell>
          <cell r="S920">
            <v>0.94</v>
          </cell>
          <cell r="U920">
            <v>3.49</v>
          </cell>
          <cell r="AC920">
            <v>1.79</v>
          </cell>
          <cell r="AK920">
            <v>5.41</v>
          </cell>
          <cell r="AL920">
            <v>0.01</v>
          </cell>
          <cell r="AN920">
            <v>10.82</v>
          </cell>
        </row>
        <row r="921">
          <cell r="F921" t="str">
            <v>FD_IMPO_TOT</v>
          </cell>
          <cell r="G921">
            <v>282.22000000000003</v>
          </cell>
          <cell r="H921">
            <v>24.03</v>
          </cell>
          <cell r="I921">
            <v>13.5</v>
          </cell>
          <cell r="J921">
            <v>14.66</v>
          </cell>
          <cell r="K921">
            <v>-93.56</v>
          </cell>
          <cell r="L921">
            <v>0.71</v>
          </cell>
          <cell r="M921">
            <v>167596.49</v>
          </cell>
          <cell r="N921">
            <v>234.59</v>
          </cell>
          <cell r="O921">
            <v>788.36</v>
          </cell>
          <cell r="P921">
            <v>0.23</v>
          </cell>
          <cell r="Q921">
            <v>0.17</v>
          </cell>
          <cell r="R921">
            <v>-2.94</v>
          </cell>
          <cell r="S921">
            <v>1374.53</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FD_IMPO_TOT.ACC</v>
          </cell>
          <cell r="G922">
            <v>957.91</v>
          </cell>
          <cell r="H922">
            <v>0.17</v>
          </cell>
          <cell r="I922">
            <v>0.08</v>
          </cell>
          <cell r="J922">
            <v>39.619999999999997</v>
          </cell>
          <cell r="K922">
            <v>0.47</v>
          </cell>
          <cell r="L922">
            <v>471.46</v>
          </cell>
          <cell r="M922">
            <v>86986.13</v>
          </cell>
          <cell r="N922">
            <v>1.46</v>
          </cell>
          <cell r="O922">
            <v>18.75</v>
          </cell>
          <cell r="P922">
            <v>0.03</v>
          </cell>
          <cell r="R922">
            <v>0.19</v>
          </cell>
          <cell r="S922">
            <v>18.3</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FD_IMPO_TOT.APE</v>
          </cell>
          <cell r="G923">
            <v>62.78</v>
          </cell>
          <cell r="H923">
            <v>23.86</v>
          </cell>
          <cell r="I923">
            <v>13.98</v>
          </cell>
          <cell r="J923">
            <v>60.59</v>
          </cell>
          <cell r="K923">
            <v>-133.24</v>
          </cell>
          <cell r="L923">
            <v>0.75</v>
          </cell>
          <cell r="M923">
            <v>80610.350000000006</v>
          </cell>
          <cell r="N923">
            <v>232.97</v>
          </cell>
          <cell r="O923">
            <v>755.33</v>
          </cell>
          <cell r="P923">
            <v>0.2</v>
          </cell>
          <cell r="Q923">
            <v>0.87</v>
          </cell>
          <cell r="R923">
            <v>-6.3</v>
          </cell>
          <cell r="S923">
            <v>1356.23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FD_IMPO_TOT.CHI</v>
          </cell>
          <cell r="G924">
            <v>36.65</v>
          </cell>
          <cell r="H924">
            <v>24.03</v>
          </cell>
          <cell r="I924">
            <v>13.5</v>
          </cell>
          <cell r="J924">
            <v>32.28</v>
          </cell>
          <cell r="K924">
            <v>-93.56</v>
          </cell>
          <cell r="L924">
            <v>0.71</v>
          </cell>
          <cell r="M924">
            <v>4419.78</v>
          </cell>
          <cell r="N924">
            <v>234.59</v>
          </cell>
          <cell r="O924">
            <v>788.36</v>
          </cell>
          <cell r="P924">
            <v>0.23</v>
          </cell>
          <cell r="Q924">
            <v>0.17</v>
          </cell>
          <cell r="R924">
            <v>-2.94</v>
          </cell>
          <cell r="S924">
            <v>1374.53</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FD_IMPO_TOT.MOV</v>
          </cell>
          <cell r="G925">
            <v>7.75</v>
          </cell>
          <cell r="H925">
            <v>7.28</v>
          </cell>
          <cell r="I925">
            <v>8.23</v>
          </cell>
          <cell r="J925">
            <v>8.39</v>
          </cell>
          <cell r="K925">
            <v>45.07</v>
          </cell>
          <cell r="L925">
            <v>-0.04</v>
          </cell>
          <cell r="M925">
            <v>1942.43</v>
          </cell>
          <cell r="N925">
            <v>3.51</v>
          </cell>
          <cell r="O925">
            <v>14.27</v>
          </cell>
          <cell r="P925">
            <v>0.89</v>
          </cell>
          <cell r="Q925">
            <v>0.17</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FD_IMPO_TOT.STO</v>
          </cell>
          <cell r="G926">
            <v>7.17</v>
          </cell>
          <cell r="H926">
            <v>24.03</v>
          </cell>
          <cell r="I926">
            <v>13.5</v>
          </cell>
          <cell r="J926">
            <v>7.19</v>
          </cell>
          <cell r="K926">
            <v>-93.56</v>
          </cell>
          <cell r="L926">
            <v>0.71</v>
          </cell>
          <cell r="M926">
            <v>8.36</v>
          </cell>
          <cell r="N926">
            <v>234.59</v>
          </cell>
          <cell r="O926">
            <v>788.36</v>
          </cell>
          <cell r="P926">
            <v>0.23</v>
          </cell>
          <cell r="Q926">
            <v>0.17</v>
          </cell>
          <cell r="R926">
            <v>-2.94</v>
          </cell>
          <cell r="S926">
            <v>1374.53</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FD_IMPO_TOT.UTI</v>
          </cell>
          <cell r="G927">
            <v>11.22</v>
          </cell>
          <cell r="H927">
            <v>11.34</v>
          </cell>
          <cell r="I927">
            <v>0.56000000000000005</v>
          </cell>
          <cell r="J927">
            <v>12.74</v>
          </cell>
          <cell r="K927">
            <v>5.87</v>
          </cell>
          <cell r="L927">
            <v>175.6</v>
          </cell>
          <cell r="M927">
            <v>1997.53</v>
          </cell>
          <cell r="N927">
            <v>-0.15</v>
          </cell>
          <cell r="Q927">
            <v>7.7</v>
          </cell>
          <cell r="S927">
            <v>11.2</v>
          </cell>
          <cell r="U927">
            <v>3.49</v>
          </cell>
          <cell r="Y927">
            <v>-0.09</v>
          </cell>
          <cell r="AA927">
            <v>-0.48</v>
          </cell>
          <cell r="AC927">
            <v>1.79</v>
          </cell>
          <cell r="AK927">
            <v>10.99</v>
          </cell>
          <cell r="AL927">
            <v>5.87</v>
          </cell>
          <cell r="AN927">
            <v>27.85</v>
          </cell>
        </row>
        <row r="928">
          <cell r="F928" t="str">
            <v>FD_ON_DIV_TOT</v>
          </cell>
          <cell r="G928">
            <v>7.99</v>
          </cell>
          <cell r="H928">
            <v>24.03</v>
          </cell>
          <cell r="I928">
            <v>13.5</v>
          </cell>
          <cell r="J928">
            <v>8.1300000000000008</v>
          </cell>
          <cell r="K928">
            <v>-93.56</v>
          </cell>
          <cell r="L928">
            <v>0.71</v>
          </cell>
          <cell r="M928">
            <v>471.46</v>
          </cell>
          <cell r="N928">
            <v>234.59</v>
          </cell>
          <cell r="O928">
            <v>788.36</v>
          </cell>
          <cell r="P928">
            <v>0.23</v>
          </cell>
          <cell r="Q928">
            <v>0.51</v>
          </cell>
          <cell r="R928">
            <v>-2.94</v>
          </cell>
          <cell r="S928">
            <v>1374.53</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FD_ON_PART</v>
          </cell>
          <cell r="G929">
            <v>10618</v>
          </cell>
          <cell r="H929">
            <v>2170</v>
          </cell>
          <cell r="I929">
            <v>2015</v>
          </cell>
          <cell r="J929">
            <v>1039</v>
          </cell>
          <cell r="K929">
            <v>15842</v>
          </cell>
          <cell r="L929">
            <v>35.76</v>
          </cell>
          <cell r="M929">
            <v>1869.33</v>
          </cell>
          <cell r="N929">
            <v>1.83</v>
          </cell>
          <cell r="O929">
            <v>0.05</v>
          </cell>
          <cell r="P929">
            <v>0.88</v>
          </cell>
          <cell r="Q929">
            <v>0.35</v>
          </cell>
          <cell r="S929">
            <v>7.6</v>
          </cell>
          <cell r="AK929">
            <v>0.35</v>
          </cell>
          <cell r="AN929">
            <v>0.7</v>
          </cell>
        </row>
        <row r="930">
          <cell r="F930" t="str">
            <v>FD_ON_PART.APE</v>
          </cell>
          <cell r="G930">
            <v>94</v>
          </cell>
          <cell r="H930">
            <v>17</v>
          </cell>
          <cell r="I930">
            <v>21</v>
          </cell>
          <cell r="J930">
            <v>4</v>
          </cell>
          <cell r="K930">
            <v>136</v>
          </cell>
          <cell r="L930">
            <v>58.21</v>
          </cell>
          <cell r="M930">
            <v>322.48</v>
          </cell>
          <cell r="N930">
            <v>1.63</v>
          </cell>
          <cell r="O930">
            <v>0.38</v>
          </cell>
          <cell r="Q930">
            <v>0.35</v>
          </cell>
          <cell r="S930">
            <v>88.54</v>
          </cell>
          <cell r="AK930">
            <v>0.35</v>
          </cell>
          <cell r="AN930">
            <v>0.7</v>
          </cell>
        </row>
        <row r="931">
          <cell r="F931" t="str">
            <v>FD_ON_PART.CHI</v>
          </cell>
          <cell r="G931">
            <v>5260</v>
          </cell>
          <cell r="H931">
            <v>984</v>
          </cell>
          <cell r="I931">
            <v>964</v>
          </cell>
          <cell r="J931">
            <v>520</v>
          </cell>
          <cell r="K931">
            <v>7728</v>
          </cell>
          <cell r="L931">
            <v>40.119999999999997</v>
          </cell>
          <cell r="M931">
            <v>1546.85</v>
          </cell>
          <cell r="N931">
            <v>401.36</v>
          </cell>
          <cell r="O931">
            <v>242.22</v>
          </cell>
          <cell r="P931">
            <v>326</v>
          </cell>
          <cell r="Q931">
            <v>0.35</v>
          </cell>
          <cell r="R931">
            <v>0.52</v>
          </cell>
          <cell r="S931">
            <v>11735.69</v>
          </cell>
          <cell r="AK931">
            <v>0.35</v>
          </cell>
          <cell r="AN931">
            <v>0.7</v>
          </cell>
        </row>
        <row r="932">
          <cell r="F932" t="str">
            <v>FD_ON_PART.STO</v>
          </cell>
          <cell r="G932">
            <v>4520</v>
          </cell>
          <cell r="H932">
            <v>1005</v>
          </cell>
          <cell r="I932">
            <v>934</v>
          </cell>
          <cell r="J932">
            <v>470</v>
          </cell>
          <cell r="K932">
            <v>6929</v>
          </cell>
          <cell r="L932">
            <v>17473</v>
          </cell>
          <cell r="M932">
            <v>374.43</v>
          </cell>
          <cell r="Q932">
            <v>0.35</v>
          </cell>
          <cell r="S932">
            <v>7.01</v>
          </cell>
          <cell r="AK932">
            <v>0.35</v>
          </cell>
          <cell r="AN932">
            <v>0.7</v>
          </cell>
        </row>
        <row r="933">
          <cell r="F933" t="str">
            <v>FD_PIA_GR</v>
          </cell>
          <cell r="G933">
            <v>744</v>
          </cell>
          <cell r="H933">
            <v>164</v>
          </cell>
          <cell r="I933">
            <v>96</v>
          </cell>
          <cell r="J933">
            <v>45</v>
          </cell>
          <cell r="K933">
            <v>-395.63</v>
          </cell>
          <cell r="L933">
            <v>149</v>
          </cell>
          <cell r="M933">
            <v>211.75</v>
          </cell>
          <cell r="N933">
            <v>462.63</v>
          </cell>
          <cell r="O933">
            <v>175.08</v>
          </cell>
          <cell r="P933">
            <v>335.43</v>
          </cell>
          <cell r="Q933">
            <v>117.8</v>
          </cell>
          <cell r="R933">
            <v>0.54</v>
          </cell>
          <cell r="S933">
            <v>83.87</v>
          </cell>
          <cell r="U933">
            <v>7.42</v>
          </cell>
          <cell r="X933">
            <v>3.65</v>
          </cell>
          <cell r="AC933">
            <v>4.66</v>
          </cell>
          <cell r="AH933">
            <v>34.97</v>
          </cell>
          <cell r="AL933">
            <v>-395.63</v>
          </cell>
          <cell r="AN933">
            <v>-481.61</v>
          </cell>
        </row>
        <row r="934">
          <cell r="F934" t="str">
            <v>FD_PIA_GR.ACC</v>
          </cell>
          <cell r="G934">
            <v>10585.25</v>
          </cell>
          <cell r="H934">
            <v>2156.7600000000002</v>
          </cell>
          <cell r="I934">
            <v>2005.51</v>
          </cell>
          <cell r="J934">
            <v>1030.17</v>
          </cell>
          <cell r="K934">
            <v>-3.37</v>
          </cell>
          <cell r="L934">
            <v>8517</v>
          </cell>
          <cell r="M934">
            <v>47.29</v>
          </cell>
          <cell r="O934">
            <v>-0.68</v>
          </cell>
          <cell r="Q934">
            <v>7.01</v>
          </cell>
          <cell r="S934">
            <v>0.77</v>
          </cell>
          <cell r="U934">
            <v>7.0000000000000007E-2</v>
          </cell>
          <cell r="X934">
            <v>0.04</v>
          </cell>
          <cell r="AC934">
            <v>0.04</v>
          </cell>
          <cell r="AH934">
            <v>0.32</v>
          </cell>
          <cell r="AL934">
            <v>-3.37</v>
          </cell>
          <cell r="AN934">
            <v>-6.18</v>
          </cell>
        </row>
        <row r="935">
          <cell r="F935" t="str">
            <v>FD_PIA_GR.ACC.CORPORATE</v>
          </cell>
          <cell r="G935">
            <v>93</v>
          </cell>
          <cell r="H935">
            <v>17</v>
          </cell>
          <cell r="I935">
            <v>21</v>
          </cell>
          <cell r="J935">
            <v>4</v>
          </cell>
          <cell r="K935">
            <v>135</v>
          </cell>
          <cell r="L935">
            <v>7676</v>
          </cell>
          <cell r="M935">
            <v>43.01</v>
          </cell>
          <cell r="N935">
            <v>5457.57</v>
          </cell>
          <cell r="O935">
            <v>-0.68</v>
          </cell>
          <cell r="P935">
            <v>413.94</v>
          </cell>
          <cell r="Q935">
            <v>142.13</v>
          </cell>
          <cell r="S935">
            <v>46640.05</v>
          </cell>
          <cell r="U935">
            <v>7.0000000000000007E-2</v>
          </cell>
          <cell r="X935">
            <v>0.04</v>
          </cell>
          <cell r="AC935">
            <v>0.04</v>
          </cell>
          <cell r="AH935">
            <v>0.32</v>
          </cell>
          <cell r="AN935">
            <v>-0.21</v>
          </cell>
        </row>
        <row r="936">
          <cell r="F936" t="str">
            <v>FD_PIA_GR.ACC.EN_DISTR</v>
          </cell>
          <cell r="G936">
            <v>5226.7700000000004</v>
          </cell>
          <cell r="H936">
            <v>973.57</v>
          </cell>
          <cell r="I936">
            <v>958.35</v>
          </cell>
          <cell r="J936">
            <v>513.66999999999996</v>
          </cell>
          <cell r="K936">
            <v>-1.8</v>
          </cell>
          <cell r="L936">
            <v>1131</v>
          </cell>
          <cell r="M936">
            <v>72.41</v>
          </cell>
          <cell r="N936">
            <v>621.95000000000005</v>
          </cell>
          <cell r="O936">
            <v>102.73</v>
          </cell>
          <cell r="P936">
            <v>407.23</v>
          </cell>
          <cell r="Q936">
            <v>142.13</v>
          </cell>
          <cell r="S936">
            <v>11300.3</v>
          </cell>
          <cell r="AL936">
            <v>-1.8</v>
          </cell>
          <cell r="AN936">
            <v>-3.6</v>
          </cell>
        </row>
        <row r="937">
          <cell r="F937" t="str">
            <v>FD_PIA_GR.ACC.EN_PROD</v>
          </cell>
          <cell r="G937">
            <v>4528.32</v>
          </cell>
          <cell r="H937">
            <v>1003.19</v>
          </cell>
          <cell r="I937">
            <v>932.16</v>
          </cell>
          <cell r="J937">
            <v>467.5</v>
          </cell>
          <cell r="K937">
            <v>-0.95</v>
          </cell>
          <cell r="L937">
            <v>17405.330000000002</v>
          </cell>
          <cell r="M937">
            <v>48.11</v>
          </cell>
          <cell r="N937">
            <v>5099.1499999999996</v>
          </cell>
          <cell r="O937">
            <v>1725.15</v>
          </cell>
          <cell r="P937">
            <v>407.23</v>
          </cell>
          <cell r="Q937">
            <v>142.13</v>
          </cell>
          <cell r="S937">
            <v>0.77</v>
          </cell>
          <cell r="AL937">
            <v>-0.95</v>
          </cell>
          <cell r="AN937">
            <v>-1.1299999999999999</v>
          </cell>
        </row>
        <row r="938">
          <cell r="F938" t="str">
            <v>FD_PIA_GR.ACC.ENEL_IT</v>
          </cell>
          <cell r="G938">
            <v>737.16</v>
          </cell>
          <cell r="H938">
            <v>163</v>
          </cell>
          <cell r="I938">
            <v>94</v>
          </cell>
          <cell r="J938">
            <v>45</v>
          </cell>
          <cell r="K938">
            <v>-0.06</v>
          </cell>
          <cell r="L938">
            <v>148</v>
          </cell>
          <cell r="M938">
            <v>17723</v>
          </cell>
          <cell r="Q938">
            <v>17.559999999999999</v>
          </cell>
          <cell r="S938">
            <v>25</v>
          </cell>
          <cell r="AL938">
            <v>-0.06</v>
          </cell>
          <cell r="AN938">
            <v>-0.12</v>
          </cell>
        </row>
        <row r="939">
          <cell r="F939" t="str">
            <v>FD_PIA_GR.ACC.ERGA</v>
          </cell>
          <cell r="G939">
            <v>2222</v>
          </cell>
          <cell r="H939">
            <v>5226.7700000000004</v>
          </cell>
          <cell r="I939">
            <v>2260.25</v>
          </cell>
          <cell r="J939">
            <v>2463.5100000000002</v>
          </cell>
          <cell r="K939">
            <v>-0.04</v>
          </cell>
          <cell r="L939">
            <v>8459.5</v>
          </cell>
          <cell r="M939">
            <v>151</v>
          </cell>
          <cell r="S939">
            <v>1074.1600000000001</v>
          </cell>
          <cell r="AL939">
            <v>-0.04</v>
          </cell>
          <cell r="AN939">
            <v>-0.08</v>
          </cell>
        </row>
        <row r="940">
          <cell r="F940" t="str">
            <v>FD_PIA_GR.ACC.SEI</v>
          </cell>
          <cell r="G940">
            <v>18.07</v>
          </cell>
          <cell r="H940">
            <v>2.16</v>
          </cell>
          <cell r="I940">
            <v>0.71</v>
          </cell>
          <cell r="J940">
            <v>0.35</v>
          </cell>
          <cell r="K940">
            <v>-0.06</v>
          </cell>
          <cell r="L940">
            <v>7677.67</v>
          </cell>
          <cell r="M940">
            <v>8622</v>
          </cell>
          <cell r="N940">
            <v>621.95000000000005</v>
          </cell>
          <cell r="O940">
            <v>102.73</v>
          </cell>
          <cell r="P940">
            <v>407.23</v>
          </cell>
          <cell r="Q940">
            <v>124.57</v>
          </cell>
          <cell r="S940">
            <v>10201.14</v>
          </cell>
          <cell r="AL940">
            <v>-0.06</v>
          </cell>
          <cell r="AN940">
            <v>-0.12</v>
          </cell>
        </row>
        <row r="941">
          <cell r="F941" t="str">
            <v>FD_PIA_GR.ACC.TERNA</v>
          </cell>
          <cell r="G941">
            <v>9.08</v>
          </cell>
          <cell r="H941">
            <v>1.1599999999999999</v>
          </cell>
          <cell r="I941">
            <v>0.2</v>
          </cell>
          <cell r="J941">
            <v>0.01</v>
          </cell>
          <cell r="K941">
            <v>-0.47</v>
          </cell>
          <cell r="L941">
            <v>1120.1600000000001</v>
          </cell>
          <cell r="M941">
            <v>7803</v>
          </cell>
          <cell r="N941">
            <v>621.95000000000005</v>
          </cell>
          <cell r="O941">
            <v>102.73</v>
          </cell>
          <cell r="P941">
            <v>407.23</v>
          </cell>
          <cell r="Q941">
            <v>124.57</v>
          </cell>
          <cell r="S941">
            <v>10201.14</v>
          </cell>
          <cell r="AL941">
            <v>-0.47</v>
          </cell>
          <cell r="AN941">
            <v>-0.94</v>
          </cell>
        </row>
        <row r="942">
          <cell r="F942" t="str">
            <v>FD_PIA_GR.APE</v>
          </cell>
          <cell r="G942">
            <v>18.07</v>
          </cell>
          <cell r="H942">
            <v>2.16</v>
          </cell>
          <cell r="I942">
            <v>0.71</v>
          </cell>
          <cell r="J942">
            <v>0.35</v>
          </cell>
          <cell r="K942">
            <v>-395.71</v>
          </cell>
          <cell r="L942">
            <v>9208.4</v>
          </cell>
          <cell r="M942">
            <v>1147</v>
          </cell>
          <cell r="N942">
            <v>4477.2</v>
          </cell>
          <cell r="O942">
            <v>175.76</v>
          </cell>
          <cell r="S942">
            <v>84.02</v>
          </cell>
          <cell r="U942">
            <v>7.45</v>
          </cell>
          <cell r="X942">
            <v>3.66</v>
          </cell>
          <cell r="AC942">
            <v>4.6900000000000004</v>
          </cell>
          <cell r="AH942">
            <v>35.1</v>
          </cell>
          <cell r="AL942">
            <v>-395.71</v>
          </cell>
          <cell r="AN942">
            <v>-480.74</v>
          </cell>
        </row>
        <row r="943">
          <cell r="F943" t="str">
            <v>FD_PIA_GR.APE.CORPORATE</v>
          </cell>
          <cell r="G943">
            <v>8.99</v>
          </cell>
          <cell r="H943">
            <v>1</v>
          </cell>
          <cell r="I943">
            <v>0.51</v>
          </cell>
          <cell r="J943">
            <v>0.35</v>
          </cell>
          <cell r="K943">
            <v>10.85</v>
          </cell>
          <cell r="L943">
            <v>23.77</v>
          </cell>
          <cell r="M943">
            <v>17654.86</v>
          </cell>
          <cell r="N943">
            <v>5099.1499999999996</v>
          </cell>
          <cell r="O943">
            <v>175.76</v>
          </cell>
          <cell r="P943">
            <v>407.23</v>
          </cell>
          <cell r="Q943">
            <v>124.57</v>
          </cell>
          <cell r="S943">
            <v>43005.38</v>
          </cell>
          <cell r="U943">
            <v>7.45</v>
          </cell>
          <cell r="X943">
            <v>3.66</v>
          </cell>
          <cell r="AC943">
            <v>4.6900000000000004</v>
          </cell>
          <cell r="AH943">
            <v>35.1</v>
          </cell>
          <cell r="AN943">
            <v>226.66</v>
          </cell>
        </row>
        <row r="944">
          <cell r="F944" t="str">
            <v>FD_PIA_GR.APE.EN_DISTR</v>
          </cell>
          <cell r="G944">
            <v>18.07</v>
          </cell>
          <cell r="H944">
            <v>2.16</v>
          </cell>
          <cell r="I944">
            <v>0.71</v>
          </cell>
          <cell r="J944">
            <v>0.35</v>
          </cell>
          <cell r="K944">
            <v>-216.57</v>
          </cell>
          <cell r="L944">
            <v>10.77</v>
          </cell>
          <cell r="M944">
            <v>150</v>
          </cell>
          <cell r="N944">
            <v>0.33</v>
          </cell>
          <cell r="O944">
            <v>0.12</v>
          </cell>
          <cell r="P944">
            <v>0.01</v>
          </cell>
          <cell r="S944">
            <v>1.1399999999999999</v>
          </cell>
          <cell r="AL944">
            <v>-216.57</v>
          </cell>
          <cell r="AN944">
            <v>-433.14</v>
          </cell>
        </row>
        <row r="945">
          <cell r="F945" t="str">
            <v>FD_PIA_GR.APE.EN_PROD</v>
          </cell>
          <cell r="G945">
            <v>594.9</v>
          </cell>
          <cell r="H945">
            <v>41.24</v>
          </cell>
          <cell r="I945">
            <v>70.89</v>
          </cell>
          <cell r="J945">
            <v>29.68</v>
          </cell>
          <cell r="K945">
            <v>-113.5</v>
          </cell>
          <cell r="L945">
            <v>23.77</v>
          </cell>
          <cell r="M945">
            <v>8563.5300000000007</v>
          </cell>
          <cell r="N945">
            <v>-10.029999999999999</v>
          </cell>
          <cell r="O945">
            <v>-3.23</v>
          </cell>
          <cell r="P945">
            <v>-0.01</v>
          </cell>
          <cell r="Q945">
            <v>-2.35</v>
          </cell>
          <cell r="R945">
            <v>0.01</v>
          </cell>
          <cell r="S945">
            <v>84.02</v>
          </cell>
          <cell r="AL945">
            <v>-113.5</v>
          </cell>
          <cell r="AN945">
            <v>-142.97999999999999</v>
          </cell>
        </row>
        <row r="946">
          <cell r="F946" t="str">
            <v>FD_PIA_GR.APE.ENEL_IT</v>
          </cell>
          <cell r="G946">
            <v>594.9</v>
          </cell>
          <cell r="H946">
            <v>41.24</v>
          </cell>
          <cell r="I946">
            <v>70.89</v>
          </cell>
          <cell r="J946">
            <v>29.68</v>
          </cell>
          <cell r="K946">
            <v>-7.61</v>
          </cell>
          <cell r="L946">
            <v>13.02</v>
          </cell>
          <cell r="M946">
            <v>7805.17</v>
          </cell>
          <cell r="N946">
            <v>0.33</v>
          </cell>
          <cell r="O946">
            <v>0.12</v>
          </cell>
          <cell r="P946">
            <v>0.01</v>
          </cell>
          <cell r="S946">
            <v>1.1399999999999999</v>
          </cell>
          <cell r="AL946">
            <v>-7.61</v>
          </cell>
          <cell r="AN946">
            <v>-15.22</v>
          </cell>
        </row>
        <row r="947">
          <cell r="F947" t="str">
            <v>FD_PIA_GR.APE.ERGA</v>
          </cell>
          <cell r="G947">
            <v>2.48</v>
          </cell>
          <cell r="H947">
            <v>8.33</v>
          </cell>
          <cell r="I947">
            <v>6.23</v>
          </cell>
          <cell r="J947">
            <v>10.52</v>
          </cell>
          <cell r="K947">
            <v>-5.32</v>
          </cell>
          <cell r="L947">
            <v>23.77</v>
          </cell>
          <cell r="M947">
            <v>1136.1600000000001</v>
          </cell>
          <cell r="P947">
            <v>0.01</v>
          </cell>
          <cell r="S947">
            <v>0.4</v>
          </cell>
          <cell r="AL947">
            <v>-5.32</v>
          </cell>
          <cell r="AN947">
            <v>-10.64</v>
          </cell>
        </row>
        <row r="948">
          <cell r="F948" t="str">
            <v>FD_PIA_GR.APE.SEI</v>
          </cell>
          <cell r="G948">
            <v>0.79</v>
          </cell>
          <cell r="H948">
            <v>-1.01</v>
          </cell>
          <cell r="I948">
            <v>-0.03</v>
          </cell>
          <cell r="J948">
            <v>-0.01</v>
          </cell>
          <cell r="K948">
            <v>-6.73</v>
          </cell>
          <cell r="L948">
            <v>785.65</v>
          </cell>
          <cell r="M948">
            <v>9208.4</v>
          </cell>
          <cell r="S948">
            <v>7.0000000000000007E-2</v>
          </cell>
          <cell r="AL948">
            <v>-6.73</v>
          </cell>
          <cell r="AN948">
            <v>-13.46</v>
          </cell>
        </row>
        <row r="949">
          <cell r="F949" t="str">
            <v>FD_PIA_GR.APE.TERNA</v>
          </cell>
          <cell r="G949">
            <v>0.79</v>
          </cell>
          <cell r="H949">
            <v>-0.96</v>
          </cell>
          <cell r="I949">
            <v>-0.03</v>
          </cell>
          <cell r="J949">
            <v>-0.01</v>
          </cell>
          <cell r="K949">
            <v>-45.97</v>
          </cell>
          <cell r="L949">
            <v>785.65</v>
          </cell>
          <cell r="M949">
            <v>23.99</v>
          </cell>
          <cell r="S949">
            <v>0.03</v>
          </cell>
          <cell r="AL949">
            <v>-45.97</v>
          </cell>
          <cell r="AN949">
            <v>-91.94</v>
          </cell>
        </row>
        <row r="950">
          <cell r="F950" t="str">
            <v>FD_PIA_GR.CHI</v>
          </cell>
          <cell r="G950">
            <v>-11.84</v>
          </cell>
          <cell r="H950">
            <v>-0.06</v>
          </cell>
          <cell r="I950">
            <v>8.33</v>
          </cell>
          <cell r="J950">
            <v>6.23</v>
          </cell>
          <cell r="K950">
            <v>-395.63</v>
          </cell>
          <cell r="L950">
            <v>13.24</v>
          </cell>
          <cell r="M950">
            <v>10.99</v>
          </cell>
          <cell r="N950">
            <v>0.33</v>
          </cell>
          <cell r="O950">
            <v>175.08</v>
          </cell>
          <cell r="S950">
            <v>83.87</v>
          </cell>
          <cell r="U950">
            <v>7.42</v>
          </cell>
          <cell r="X950">
            <v>3.65</v>
          </cell>
          <cell r="AC950">
            <v>4.66</v>
          </cell>
          <cell r="AH950">
            <v>34.97</v>
          </cell>
          <cell r="AL950">
            <v>-395.63</v>
          </cell>
          <cell r="AN950">
            <v>-481.61</v>
          </cell>
        </row>
        <row r="951">
          <cell r="F951" t="str">
            <v>FD_PIA_GR.CHI.CORPORATE</v>
          </cell>
          <cell r="G951">
            <v>-0.01</v>
          </cell>
          <cell r="H951">
            <v>8.33</v>
          </cell>
          <cell r="I951">
            <v>6.23</v>
          </cell>
          <cell r="J951">
            <v>10.52</v>
          </cell>
          <cell r="K951">
            <v>25.08</v>
          </cell>
          <cell r="L951">
            <v>-0.27</v>
          </cell>
          <cell r="M951">
            <v>23.99</v>
          </cell>
          <cell r="N951">
            <v>0.33</v>
          </cell>
          <cell r="O951">
            <v>175.08</v>
          </cell>
          <cell r="P951">
            <v>0.01</v>
          </cell>
          <cell r="R951">
            <v>0.03</v>
          </cell>
          <cell r="S951">
            <v>1.17</v>
          </cell>
          <cell r="U951">
            <v>7.42</v>
          </cell>
          <cell r="X951">
            <v>3.65</v>
          </cell>
          <cell r="AC951">
            <v>4.66</v>
          </cell>
          <cell r="AH951">
            <v>34.97</v>
          </cell>
          <cell r="AN951">
            <v>225.78</v>
          </cell>
        </row>
        <row r="952">
          <cell r="F952" t="str">
            <v>FD_PIA_GR.CHI.EN_DISTR</v>
          </cell>
          <cell r="G952">
            <v>12.96</v>
          </cell>
          <cell r="H952">
            <v>0.79</v>
          </cell>
          <cell r="I952">
            <v>7</v>
          </cell>
          <cell r="J952">
            <v>4.96</v>
          </cell>
          <cell r="K952">
            <v>-216</v>
          </cell>
          <cell r="L952">
            <v>-0.22</v>
          </cell>
          <cell r="M952">
            <v>13.02</v>
          </cell>
          <cell r="N952">
            <v>1.71</v>
          </cell>
          <cell r="O952">
            <v>0.22</v>
          </cell>
          <cell r="P952">
            <v>0.05</v>
          </cell>
          <cell r="Q952">
            <v>4.66</v>
          </cell>
          <cell r="S952">
            <v>675.72</v>
          </cell>
          <cell r="AL952">
            <v>-216</v>
          </cell>
          <cell r="AN952">
            <v>-432</v>
          </cell>
        </row>
        <row r="953">
          <cell r="F953" t="str">
            <v>FD_PIA_GR.CHI.EN_PROD</v>
          </cell>
          <cell r="G953">
            <v>0.01</v>
          </cell>
          <cell r="H953">
            <v>18.07</v>
          </cell>
          <cell r="I953">
            <v>-0.06</v>
          </cell>
          <cell r="J953">
            <v>0.71</v>
          </cell>
          <cell r="K953">
            <v>-113.5</v>
          </cell>
          <cell r="L953">
            <v>-0.06</v>
          </cell>
          <cell r="M953">
            <v>23.99</v>
          </cell>
          <cell r="N953">
            <v>1.71</v>
          </cell>
          <cell r="O953">
            <v>0.22</v>
          </cell>
          <cell r="P953">
            <v>0.05</v>
          </cell>
          <cell r="Q953">
            <v>4.66</v>
          </cell>
          <cell r="S953">
            <v>83.87</v>
          </cell>
          <cell r="AL953">
            <v>-113.5</v>
          </cell>
          <cell r="AN953">
            <v>-143.13</v>
          </cell>
        </row>
        <row r="954">
          <cell r="F954" t="str">
            <v>FD_PIA_GR.CHI.ENEL_IT</v>
          </cell>
          <cell r="G954">
            <v>14.61</v>
          </cell>
          <cell r="H954">
            <v>594.9</v>
          </cell>
          <cell r="I954">
            <v>8.33</v>
          </cell>
          <cell r="J954">
            <v>6.23</v>
          </cell>
          <cell r="K954">
            <v>-7.61</v>
          </cell>
          <cell r="L954">
            <v>13.24</v>
          </cell>
          <cell r="M954">
            <v>794.29</v>
          </cell>
          <cell r="N954">
            <v>60.86</v>
          </cell>
          <cell r="O954">
            <v>24.07</v>
          </cell>
          <cell r="P954">
            <v>5.82</v>
          </cell>
          <cell r="Q954">
            <v>29.92</v>
          </cell>
          <cell r="R954">
            <v>0.01</v>
          </cell>
          <cell r="S954">
            <v>571.22</v>
          </cell>
          <cell r="AL954">
            <v>-7.61</v>
          </cell>
          <cell r="AN954">
            <v>-15.22</v>
          </cell>
        </row>
        <row r="955">
          <cell r="F955" t="str">
            <v>FD_PIA_GR.CHI.ERGA</v>
          </cell>
          <cell r="G955">
            <v>-6.69</v>
          </cell>
          <cell r="H955">
            <v>0.03</v>
          </cell>
          <cell r="I955">
            <v>8.09</v>
          </cell>
          <cell r="J955">
            <v>3.9</v>
          </cell>
          <cell r="K955">
            <v>-5.28</v>
          </cell>
          <cell r="L955">
            <v>18.23</v>
          </cell>
          <cell r="M955">
            <v>794.29</v>
          </cell>
          <cell r="N955">
            <v>1.65</v>
          </cell>
          <cell r="O955">
            <v>0.03</v>
          </cell>
          <cell r="P955">
            <v>0.03</v>
          </cell>
          <cell r="S955">
            <v>5.0999999999999996</v>
          </cell>
          <cell r="AL955">
            <v>-5.28</v>
          </cell>
          <cell r="AN955">
            <v>-10.56</v>
          </cell>
        </row>
        <row r="956">
          <cell r="F956" t="str">
            <v>FD_PIA_GR.CHI.SEI</v>
          </cell>
          <cell r="G956">
            <v>0.04</v>
          </cell>
          <cell r="H956">
            <v>0.01</v>
          </cell>
          <cell r="I956">
            <v>8.33</v>
          </cell>
          <cell r="J956">
            <v>6.23</v>
          </cell>
          <cell r="K956">
            <v>-6.79</v>
          </cell>
          <cell r="L956">
            <v>0.01</v>
          </cell>
          <cell r="M956">
            <v>18.239999999999998</v>
          </cell>
          <cell r="N956">
            <v>0.05</v>
          </cell>
          <cell r="P956">
            <v>0.03</v>
          </cell>
          <cell r="S956">
            <v>0.42</v>
          </cell>
          <cell r="AL956">
            <v>-6.79</v>
          </cell>
          <cell r="AN956">
            <v>-13.58</v>
          </cell>
        </row>
        <row r="957">
          <cell r="F957" t="str">
            <v>FD_PIA_GR.CHI.TERNA</v>
          </cell>
          <cell r="G957">
            <v>-0.01</v>
          </cell>
          <cell r="H957">
            <v>14.61</v>
          </cell>
          <cell r="I957">
            <v>-1.01</v>
          </cell>
          <cell r="J957">
            <v>0.04</v>
          </cell>
          <cell r="K957">
            <v>-46.44</v>
          </cell>
          <cell r="L957">
            <v>14.61</v>
          </cell>
          <cell r="M957">
            <v>-0.27</v>
          </cell>
          <cell r="S957">
            <v>0.01</v>
          </cell>
          <cell r="AL957">
            <v>-46.44</v>
          </cell>
          <cell r="AN957">
            <v>-92.88</v>
          </cell>
        </row>
        <row r="958">
          <cell r="F958" t="str">
            <v>FD_PIA_GR.STO</v>
          </cell>
          <cell r="G958">
            <v>1.17</v>
          </cell>
          <cell r="H958">
            <v>0.79</v>
          </cell>
          <cell r="I958">
            <v>0.03</v>
          </cell>
          <cell r="J958">
            <v>0.04</v>
          </cell>
          <cell r="K958">
            <v>-395.63</v>
          </cell>
          <cell r="L958">
            <v>13.19</v>
          </cell>
          <cell r="M958">
            <v>-0.22</v>
          </cell>
          <cell r="O958">
            <v>175.08</v>
          </cell>
          <cell r="S958">
            <v>83.87</v>
          </cell>
          <cell r="U958">
            <v>7.42</v>
          </cell>
          <cell r="X958">
            <v>3.65</v>
          </cell>
          <cell r="AC958">
            <v>4.66</v>
          </cell>
          <cell r="AH958">
            <v>34.97</v>
          </cell>
          <cell r="AL958">
            <v>-395.63</v>
          </cell>
          <cell r="AN958">
            <v>-481.61</v>
          </cell>
        </row>
        <row r="959">
          <cell r="F959" t="str">
            <v>FD_PIA_GR.UTI</v>
          </cell>
          <cell r="G959">
            <v>1140130.6599999999</v>
          </cell>
          <cell r="H959">
            <v>103670.68</v>
          </cell>
          <cell r="I959">
            <v>322185.38</v>
          </cell>
          <cell r="J959">
            <v>232341.07</v>
          </cell>
          <cell r="K959">
            <v>-3.45</v>
          </cell>
          <cell r="L959">
            <v>0.04</v>
          </cell>
          <cell r="M959">
            <v>-0.06</v>
          </cell>
          <cell r="N959">
            <v>0.13</v>
          </cell>
          <cell r="S959">
            <v>0.92</v>
          </cell>
          <cell r="U959">
            <v>0.09</v>
          </cell>
          <cell r="X959">
            <v>0.05</v>
          </cell>
          <cell r="AC959">
            <v>7.0000000000000007E-2</v>
          </cell>
          <cell r="AH959">
            <v>0.45</v>
          </cell>
          <cell r="AL959">
            <v>-3.45</v>
          </cell>
          <cell r="AN959">
            <v>-5.32</v>
          </cell>
        </row>
        <row r="960">
          <cell r="F960" t="str">
            <v>FD_PIA_GR.UTI.CORPORATE</v>
          </cell>
          <cell r="G960">
            <v>-11.84</v>
          </cell>
          <cell r="H960">
            <v>17</v>
          </cell>
          <cell r="I960">
            <v>8.33</v>
          </cell>
          <cell r="J960">
            <v>6.23</v>
          </cell>
          <cell r="K960">
            <v>0.04</v>
          </cell>
          <cell r="L960">
            <v>0.04</v>
          </cell>
          <cell r="M960">
            <v>18.239999999999998</v>
          </cell>
          <cell r="O960">
            <v>0.01</v>
          </cell>
          <cell r="S960">
            <v>0.12</v>
          </cell>
          <cell r="U960">
            <v>0.09</v>
          </cell>
          <cell r="X960">
            <v>0.05</v>
          </cell>
          <cell r="AC960">
            <v>7.0000000000000007E-2</v>
          </cell>
          <cell r="AH960">
            <v>0.45</v>
          </cell>
          <cell r="AN960">
            <v>0.66</v>
          </cell>
        </row>
        <row r="961">
          <cell r="F961" t="str">
            <v>FD_PIA_GR.UTI.EN_DISTR</v>
          </cell>
          <cell r="G961">
            <v>-6.69</v>
          </cell>
          <cell r="H961">
            <v>12.96</v>
          </cell>
          <cell r="I961">
            <v>959</v>
          </cell>
          <cell r="J961">
            <v>7</v>
          </cell>
          <cell r="K961">
            <v>-2.37</v>
          </cell>
          <cell r="L961">
            <v>0.04</v>
          </cell>
          <cell r="M961">
            <v>18.23</v>
          </cell>
          <cell r="S961">
            <v>0.05</v>
          </cell>
          <cell r="AL961">
            <v>-2.37</v>
          </cell>
          <cell r="AN961">
            <v>-4.74</v>
          </cell>
        </row>
        <row r="962">
          <cell r="F962" t="str">
            <v>FD_PIA_GR.UTI.EN_PROD</v>
          </cell>
          <cell r="G962">
            <v>326152.23</v>
          </cell>
          <cell r="H962">
            <v>1140130.6599999999</v>
          </cell>
          <cell r="I962">
            <v>103670.68</v>
          </cell>
          <cell r="J962">
            <v>322185.38</v>
          </cell>
          <cell r="K962">
            <v>-0.95</v>
          </cell>
          <cell r="L962">
            <v>2124480.02</v>
          </cell>
          <cell r="M962">
            <v>0.01</v>
          </cell>
          <cell r="S962">
            <v>0.92</v>
          </cell>
          <cell r="AL962">
            <v>-0.95</v>
          </cell>
          <cell r="AN962">
            <v>-0.98</v>
          </cell>
        </row>
        <row r="963">
          <cell r="F963" t="str">
            <v>FD_PIA_GR.UTI.ENEL_IT</v>
          </cell>
          <cell r="G963">
            <v>718</v>
          </cell>
          <cell r="H963">
            <v>14.61</v>
          </cell>
          <cell r="I963">
            <v>97</v>
          </cell>
          <cell r="J963">
            <v>44</v>
          </cell>
          <cell r="K963">
            <v>-0.06</v>
          </cell>
          <cell r="M963">
            <v>14.61</v>
          </cell>
          <cell r="N963">
            <v>0.02</v>
          </cell>
          <cell r="S963">
            <v>0.25</v>
          </cell>
          <cell r="AL963">
            <v>-0.06</v>
          </cell>
          <cell r="AN963">
            <v>-0.12</v>
          </cell>
        </row>
        <row r="964">
          <cell r="F964" t="str">
            <v>FD_PIA_GR.UTI.ERGA</v>
          </cell>
          <cell r="G964">
            <v>1.17</v>
          </cell>
          <cell r="H964">
            <v>2200.75</v>
          </cell>
          <cell r="I964">
            <v>0.03</v>
          </cell>
          <cell r="J964">
            <v>8.09</v>
          </cell>
          <cell r="K964">
            <v>-0.08</v>
          </cell>
          <cell r="M964">
            <v>13.19</v>
          </cell>
          <cell r="N964">
            <v>1.23</v>
          </cell>
          <cell r="S964">
            <v>2.2000000000000002</v>
          </cell>
          <cell r="AL964">
            <v>-0.08</v>
          </cell>
          <cell r="AN964">
            <v>-0.16</v>
          </cell>
        </row>
        <row r="965">
          <cell r="F965" t="str">
            <v>FD_PIA_TOT</v>
          </cell>
          <cell r="G965">
            <v>93.33</v>
          </cell>
          <cell r="H965">
            <v>0.14000000000000001</v>
          </cell>
          <cell r="I965">
            <v>20.67</v>
          </cell>
          <cell r="J965">
            <v>4</v>
          </cell>
          <cell r="K965">
            <v>72.42</v>
          </cell>
          <cell r="M965">
            <v>0.04</v>
          </cell>
          <cell r="O965">
            <v>175.08</v>
          </cell>
          <cell r="Q965">
            <v>0.8</v>
          </cell>
          <cell r="S965">
            <v>83.87</v>
          </cell>
          <cell r="U965">
            <v>7.42</v>
          </cell>
          <cell r="X965">
            <v>3.65</v>
          </cell>
          <cell r="AC965">
            <v>4.66</v>
          </cell>
          <cell r="AH965">
            <v>34.97</v>
          </cell>
          <cell r="AK965">
            <v>468.99</v>
          </cell>
          <cell r="AL965">
            <v>72.42</v>
          </cell>
          <cell r="AN965">
            <v>924.42</v>
          </cell>
        </row>
        <row r="966">
          <cell r="F966" t="str">
            <v>FD_PIA_TOT.ACC</v>
          </cell>
          <cell r="G966">
            <v>5206.05</v>
          </cell>
          <cell r="H966">
            <v>989.23</v>
          </cell>
          <cell r="I966">
            <v>0.1</v>
          </cell>
          <cell r="J966">
            <v>515.84</v>
          </cell>
          <cell r="K966">
            <v>0.51</v>
          </cell>
          <cell r="M966">
            <v>0.04</v>
          </cell>
          <cell r="O966">
            <v>-0.68</v>
          </cell>
          <cell r="Q966">
            <v>0.01</v>
          </cell>
          <cell r="S966">
            <v>0.77</v>
          </cell>
          <cell r="U966">
            <v>7.0000000000000007E-2</v>
          </cell>
          <cell r="X966">
            <v>0.04</v>
          </cell>
          <cell r="AC966">
            <v>0.04</v>
          </cell>
          <cell r="AH966">
            <v>0.32</v>
          </cell>
          <cell r="AK966">
            <v>3.88</v>
          </cell>
          <cell r="AL966">
            <v>0.51</v>
          </cell>
          <cell r="AN966">
            <v>5.47</v>
          </cell>
        </row>
        <row r="967">
          <cell r="F967" t="str">
            <v>FD_PIA_TOT.APE</v>
          </cell>
          <cell r="G967">
            <v>4494.6499999999996</v>
          </cell>
          <cell r="H967">
            <v>0.14000000000000001</v>
          </cell>
          <cell r="I967">
            <v>931.33</v>
          </cell>
          <cell r="J967">
            <v>467.67</v>
          </cell>
          <cell r="K967">
            <v>-3.09</v>
          </cell>
          <cell r="M967">
            <v>0.04</v>
          </cell>
          <cell r="N967">
            <v>0.14000000000000001</v>
          </cell>
          <cell r="O967">
            <v>175.76</v>
          </cell>
          <cell r="Q967">
            <v>0.79</v>
          </cell>
          <cell r="S967">
            <v>84.02</v>
          </cell>
          <cell r="U967">
            <v>7.45</v>
          </cell>
          <cell r="X967">
            <v>3.66</v>
          </cell>
          <cell r="AC967">
            <v>4.6900000000000004</v>
          </cell>
          <cell r="AH967">
            <v>35.1</v>
          </cell>
          <cell r="AK967">
            <v>393.55</v>
          </cell>
          <cell r="AL967">
            <v>-3.09</v>
          </cell>
          <cell r="AN967">
            <v>698.98</v>
          </cell>
        </row>
        <row r="968">
          <cell r="F968" t="str">
            <v>FD_PIA_TOT.CHI</v>
          </cell>
          <cell r="G968">
            <v>326152.23</v>
          </cell>
          <cell r="H968">
            <v>0.14000000000000001</v>
          </cell>
          <cell r="I968">
            <v>103670.68</v>
          </cell>
          <cell r="J968">
            <v>322185.38</v>
          </cell>
          <cell r="K968">
            <v>72.42</v>
          </cell>
          <cell r="L968">
            <v>6319.1399999999903</v>
          </cell>
          <cell r="M968">
            <v>2130799.16</v>
          </cell>
          <cell r="O968">
            <v>175.08</v>
          </cell>
          <cell r="Q968">
            <v>0.8</v>
          </cell>
          <cell r="S968">
            <v>83.87</v>
          </cell>
          <cell r="U968">
            <v>7.42</v>
          </cell>
          <cell r="X968">
            <v>3.65</v>
          </cell>
          <cell r="AC968">
            <v>4.66</v>
          </cell>
          <cell r="AH968">
            <v>34.97</v>
          </cell>
          <cell r="AK968">
            <v>468.99</v>
          </cell>
          <cell r="AL968">
            <v>72.42</v>
          </cell>
          <cell r="AN968">
            <v>924.42</v>
          </cell>
        </row>
        <row r="969">
          <cell r="F969" t="str">
            <v>FD_PIA_TOT.STO</v>
          </cell>
          <cell r="G969">
            <v>2224</v>
          </cell>
          <cell r="H969">
            <v>0.14000000000000001</v>
          </cell>
          <cell r="I969">
            <v>2264.71</v>
          </cell>
          <cell r="J969">
            <v>2465.7399999999998</v>
          </cell>
          <cell r="K969">
            <v>72.42</v>
          </cell>
          <cell r="O969">
            <v>175.08</v>
          </cell>
          <cell r="Q969">
            <v>0.8</v>
          </cell>
          <cell r="S969">
            <v>83.87</v>
          </cell>
          <cell r="U969">
            <v>7.42</v>
          </cell>
          <cell r="X969">
            <v>3.65</v>
          </cell>
          <cell r="AC969">
            <v>4.66</v>
          </cell>
          <cell r="AH969">
            <v>34.97</v>
          </cell>
          <cell r="AK969">
            <v>468.99</v>
          </cell>
          <cell r="AL969">
            <v>72.42</v>
          </cell>
          <cell r="AN969">
            <v>924.42</v>
          </cell>
        </row>
        <row r="970">
          <cell r="F970" t="str">
            <v>FD_PIA_TOT.TRA</v>
          </cell>
          <cell r="G970">
            <v>18.22</v>
          </cell>
          <cell r="H970">
            <v>2.8</v>
          </cell>
          <cell r="I970">
            <v>1.5</v>
          </cell>
          <cell r="J970">
            <v>0.56999999999999995</v>
          </cell>
          <cell r="K970">
            <v>75.430000000000007</v>
          </cell>
          <cell r="M970">
            <v>0.04</v>
          </cell>
          <cell r="S970">
            <v>0.04</v>
          </cell>
          <cell r="AK970">
            <v>75.430000000000007</v>
          </cell>
          <cell r="AL970">
            <v>75.430000000000007</v>
          </cell>
          <cell r="AN970">
            <v>226.29</v>
          </cell>
        </row>
        <row r="971">
          <cell r="F971" t="str">
            <v>FD_PIA_TOT.UTI</v>
          </cell>
          <cell r="G971">
            <v>9.08</v>
          </cell>
          <cell r="H971">
            <v>1.1599999999999999</v>
          </cell>
          <cell r="I971">
            <v>0.2</v>
          </cell>
          <cell r="J971">
            <v>0.01</v>
          </cell>
          <cell r="K971">
            <v>0.43</v>
          </cell>
          <cell r="M971">
            <v>0.06</v>
          </cell>
          <cell r="N971">
            <v>0.08</v>
          </cell>
          <cell r="O971">
            <v>0.02</v>
          </cell>
          <cell r="S971">
            <v>0.92</v>
          </cell>
          <cell r="U971">
            <v>0.09</v>
          </cell>
          <cell r="X971">
            <v>0.05</v>
          </cell>
          <cell r="AC971">
            <v>7.0000000000000007E-2</v>
          </cell>
          <cell r="AH971">
            <v>0.45</v>
          </cell>
          <cell r="AK971">
            <v>3.88</v>
          </cell>
          <cell r="AL971">
            <v>0.43</v>
          </cell>
          <cell r="AN971">
            <v>6.32</v>
          </cell>
        </row>
        <row r="972">
          <cell r="F972" t="str">
            <v>FD_PIA_TZ</v>
          </cell>
          <cell r="G972">
            <v>18.22</v>
          </cell>
          <cell r="H972">
            <v>0.14000000000000001</v>
          </cell>
          <cell r="I972">
            <v>1.5</v>
          </cell>
          <cell r="J972">
            <v>0.56999999999999995</v>
          </cell>
          <cell r="K972">
            <v>468.05</v>
          </cell>
          <cell r="M972">
            <v>0.03</v>
          </cell>
          <cell r="Q972">
            <v>0.8</v>
          </cell>
          <cell r="S972">
            <v>0.52</v>
          </cell>
          <cell r="AK972">
            <v>468.99</v>
          </cell>
          <cell r="AL972">
            <v>468.05</v>
          </cell>
          <cell r="AN972">
            <v>1406.03</v>
          </cell>
        </row>
        <row r="973">
          <cell r="F973" t="str">
            <v>FD_PIA_TZ.ACC</v>
          </cell>
          <cell r="G973">
            <v>9.1300000000000008</v>
          </cell>
          <cell r="H973">
            <v>1.64</v>
          </cell>
          <cell r="I973">
            <v>1.3</v>
          </cell>
          <cell r="J973">
            <v>0.56000000000000005</v>
          </cell>
          <cell r="K973">
            <v>3.88</v>
          </cell>
          <cell r="L973">
            <v>0.72</v>
          </cell>
          <cell r="M973">
            <v>1.18</v>
          </cell>
          <cell r="N973">
            <v>1.65</v>
          </cell>
          <cell r="O973">
            <v>0.03</v>
          </cell>
          <cell r="P973">
            <v>0.03</v>
          </cell>
          <cell r="Q973">
            <v>0.01</v>
          </cell>
          <cell r="S973">
            <v>662.28</v>
          </cell>
          <cell r="AK973">
            <v>3.88</v>
          </cell>
          <cell r="AL973">
            <v>3.88</v>
          </cell>
          <cell r="AN973">
            <v>11.65</v>
          </cell>
        </row>
        <row r="974">
          <cell r="F974" t="str">
            <v>FD_PIA_TZ.APE</v>
          </cell>
          <cell r="G974">
            <v>18.22</v>
          </cell>
          <cell r="H974">
            <v>0.14000000000000001</v>
          </cell>
          <cell r="I974">
            <v>1.5</v>
          </cell>
          <cell r="J974">
            <v>0.56999999999999995</v>
          </cell>
          <cell r="K974">
            <v>392.62</v>
          </cell>
          <cell r="L974">
            <v>0.43</v>
          </cell>
          <cell r="Q974">
            <v>0.79</v>
          </cell>
          <cell r="S974">
            <v>0.43</v>
          </cell>
          <cell r="AK974">
            <v>393.55</v>
          </cell>
          <cell r="AL974">
            <v>392.62</v>
          </cell>
          <cell r="AN974">
            <v>1179.72</v>
          </cell>
        </row>
        <row r="975">
          <cell r="F975" t="str">
            <v>FD_PIA_TZ.CHI</v>
          </cell>
          <cell r="G975">
            <v>779.53</v>
          </cell>
          <cell r="H975">
            <v>0.14000000000000001</v>
          </cell>
          <cell r="I975">
            <v>9.23</v>
          </cell>
          <cell r="J975">
            <v>646.72</v>
          </cell>
          <cell r="K975">
            <v>468.05</v>
          </cell>
          <cell r="Q975">
            <v>0.8</v>
          </cell>
          <cell r="S975">
            <v>655.95</v>
          </cell>
          <cell r="AK975">
            <v>468.99</v>
          </cell>
          <cell r="AL975">
            <v>468.05</v>
          </cell>
          <cell r="AN975">
            <v>1406.03</v>
          </cell>
        </row>
        <row r="976">
          <cell r="F976" t="str">
            <v>FD_PIA_TZ.STO</v>
          </cell>
          <cell r="G976">
            <v>779.53</v>
          </cell>
          <cell r="H976">
            <v>0.14000000000000001</v>
          </cell>
          <cell r="I976">
            <v>9.23</v>
          </cell>
          <cell r="J976">
            <v>562.29999999999995</v>
          </cell>
          <cell r="K976">
            <v>468.05</v>
          </cell>
          <cell r="Q976">
            <v>0.8</v>
          </cell>
          <cell r="S976">
            <v>571.53</v>
          </cell>
          <cell r="AK976">
            <v>468.99</v>
          </cell>
          <cell r="AL976">
            <v>468.05</v>
          </cell>
          <cell r="AN976">
            <v>1406.03</v>
          </cell>
        </row>
        <row r="977">
          <cell r="F977" t="str">
            <v>FD_PIA_TZ.TRA</v>
          </cell>
          <cell r="H977">
            <v>59.65</v>
          </cell>
          <cell r="I977">
            <v>175.45</v>
          </cell>
          <cell r="J977">
            <v>65.88</v>
          </cell>
          <cell r="K977">
            <v>75.430000000000007</v>
          </cell>
          <cell r="S977">
            <v>65.88</v>
          </cell>
          <cell r="AK977">
            <v>75.430000000000007</v>
          </cell>
          <cell r="AL977">
            <v>75.430000000000007</v>
          </cell>
          <cell r="AN977">
            <v>226.29</v>
          </cell>
        </row>
        <row r="978">
          <cell r="F978" t="str">
            <v>FD_PIA_TZ.UTI</v>
          </cell>
          <cell r="G978">
            <v>0.93</v>
          </cell>
          <cell r="H978">
            <v>-1.84</v>
          </cell>
          <cell r="I978">
            <v>9.23</v>
          </cell>
          <cell r="J978">
            <v>-0.02</v>
          </cell>
          <cell r="K978">
            <v>3.88</v>
          </cell>
          <cell r="S978">
            <v>9.23</v>
          </cell>
          <cell r="AK978">
            <v>3.88</v>
          </cell>
          <cell r="AL978">
            <v>3.88</v>
          </cell>
          <cell r="AN978">
            <v>11.64</v>
          </cell>
        </row>
        <row r="979">
          <cell r="F979" t="str">
            <v>FD_SVA_CR</v>
          </cell>
          <cell r="G979">
            <v>0.03</v>
          </cell>
          <cell r="H979">
            <v>1.07</v>
          </cell>
          <cell r="I979">
            <v>0.48</v>
          </cell>
          <cell r="J979">
            <v>0.09</v>
          </cell>
          <cell r="K979">
            <v>6.72</v>
          </cell>
          <cell r="L979">
            <v>0.04</v>
          </cell>
          <cell r="O979">
            <v>184.1</v>
          </cell>
          <cell r="P979">
            <v>0.2</v>
          </cell>
          <cell r="Q979">
            <v>1.04</v>
          </cell>
          <cell r="R979">
            <v>2.76</v>
          </cell>
          <cell r="S979">
            <v>13.25</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FD_SVA_CR.ACC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FD_SVA_CR.APE</v>
          </cell>
          <cell r="H981">
            <v>1.07</v>
          </cell>
          <cell r="I981">
            <v>0.45</v>
          </cell>
          <cell r="J981">
            <v>0.09</v>
          </cell>
          <cell r="K981">
            <v>15.32</v>
          </cell>
          <cell r="L981">
            <v>0.03</v>
          </cell>
          <cell r="O981">
            <v>178.55</v>
          </cell>
          <cell r="P981">
            <v>0.2</v>
          </cell>
          <cell r="Q981">
            <v>1.32</v>
          </cell>
          <cell r="R981">
            <v>2.76</v>
          </cell>
          <cell r="S981">
            <v>13.25</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FD_SVA_CR.CHI</v>
          </cell>
          <cell r="G982">
            <v>0.03</v>
          </cell>
          <cell r="H982">
            <v>1.07</v>
          </cell>
          <cell r="I982">
            <v>0.48</v>
          </cell>
          <cell r="J982">
            <v>0.09</v>
          </cell>
          <cell r="K982">
            <v>6.72</v>
          </cell>
          <cell r="L982">
            <v>0.04</v>
          </cell>
          <cell r="O982">
            <v>184.1</v>
          </cell>
          <cell r="P982">
            <v>0.2</v>
          </cell>
          <cell r="Q982">
            <v>1.04</v>
          </cell>
          <cell r="R982">
            <v>2.76</v>
          </cell>
          <cell r="S982">
            <v>13.25</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FD_SVA_CR.STO</v>
          </cell>
          <cell r="G983">
            <v>0.03</v>
          </cell>
          <cell r="H983">
            <v>1.07</v>
          </cell>
          <cell r="I983">
            <v>0.48</v>
          </cell>
          <cell r="J983">
            <v>0.09</v>
          </cell>
          <cell r="K983">
            <v>6.72</v>
          </cell>
          <cell r="L983">
            <v>0.04</v>
          </cell>
          <cell r="O983">
            <v>184.1</v>
          </cell>
          <cell r="P983">
            <v>0.2</v>
          </cell>
          <cell r="Q983">
            <v>1.04</v>
          </cell>
          <cell r="R983">
            <v>2.76</v>
          </cell>
          <cell r="S983">
            <v>13.25</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FD_SVA_CR.TRA</v>
          </cell>
          <cell r="G984">
            <v>0.03</v>
          </cell>
          <cell r="K984">
            <v>-8.6</v>
          </cell>
          <cell r="L984">
            <v>0.28000000000000003</v>
          </cell>
          <cell r="Q984">
            <v>-0.25</v>
          </cell>
          <cell r="S984">
            <v>0.28000000000000003</v>
          </cell>
          <cell r="AE984">
            <v>0.16</v>
          </cell>
          <cell r="AG984">
            <v>3.97</v>
          </cell>
          <cell r="AK984">
            <v>-4.6900000000000004</v>
          </cell>
          <cell r="AL984">
            <v>-4.4800000000000004</v>
          </cell>
          <cell r="AN984">
            <v>-13.86</v>
          </cell>
        </row>
        <row r="985">
          <cell r="F985" t="str">
            <v>FD_SVA_CR.UTI</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FD_TFR</v>
          </cell>
          <cell r="G986">
            <v>21.09</v>
          </cell>
          <cell r="H986">
            <v>22.5</v>
          </cell>
          <cell r="I986">
            <v>1.65</v>
          </cell>
          <cell r="J986">
            <v>0.65</v>
          </cell>
          <cell r="K986">
            <v>15.5</v>
          </cell>
          <cell r="M986">
            <v>2.46</v>
          </cell>
          <cell r="N986">
            <v>34.380000000000003</v>
          </cell>
          <cell r="O986">
            <v>914.33</v>
          </cell>
          <cell r="P986">
            <v>1.61</v>
          </cell>
          <cell r="Q986">
            <v>6.3</v>
          </cell>
          <cell r="R986">
            <v>28.93</v>
          </cell>
          <cell r="S986">
            <v>238.9</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FD_TFR.ACC</v>
          </cell>
          <cell r="G987">
            <v>0.47</v>
          </cell>
          <cell r="H987">
            <v>0.42</v>
          </cell>
          <cell r="I987">
            <v>0.04</v>
          </cell>
          <cell r="J987">
            <v>0.02</v>
          </cell>
          <cell r="K987">
            <v>0.43</v>
          </cell>
          <cell r="M987">
            <v>3.06</v>
          </cell>
          <cell r="N987">
            <v>0.76</v>
          </cell>
          <cell r="O987">
            <v>18.63</v>
          </cell>
          <cell r="P987">
            <v>0.05</v>
          </cell>
          <cell r="Q987">
            <v>0.15</v>
          </cell>
          <cell r="R987">
            <v>0.53</v>
          </cell>
          <cell r="S987">
            <v>5.14</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FD_TFR.APE</v>
          </cell>
          <cell r="H988">
            <v>24.28</v>
          </cell>
          <cell r="I988">
            <v>1.67</v>
          </cell>
          <cell r="J988">
            <v>0.65</v>
          </cell>
          <cell r="K988">
            <v>33.33</v>
          </cell>
          <cell r="M988">
            <v>3.06</v>
          </cell>
          <cell r="N988">
            <v>34.01</v>
          </cell>
          <cell r="O988">
            <v>904.38</v>
          </cell>
          <cell r="P988">
            <v>1.58</v>
          </cell>
          <cell r="Q988">
            <v>10.51</v>
          </cell>
          <cell r="R988">
            <v>24.73</v>
          </cell>
          <cell r="S988">
            <v>236.63</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FD_TFR.CHI</v>
          </cell>
          <cell r="G989">
            <v>21.09</v>
          </cell>
          <cell r="H989">
            <v>22.5</v>
          </cell>
          <cell r="I989">
            <v>1.65</v>
          </cell>
          <cell r="J989">
            <v>0.65</v>
          </cell>
          <cell r="K989">
            <v>15.5</v>
          </cell>
          <cell r="M989">
            <v>3.06</v>
          </cell>
          <cell r="N989">
            <v>34.380000000000003</v>
          </cell>
          <cell r="O989">
            <v>914.33</v>
          </cell>
          <cell r="P989">
            <v>1.61</v>
          </cell>
          <cell r="Q989">
            <v>6.3</v>
          </cell>
          <cell r="R989">
            <v>28.93</v>
          </cell>
          <cell r="S989">
            <v>238.9</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FD_TFR.STO</v>
          </cell>
          <cell r="G990">
            <v>21.09</v>
          </cell>
          <cell r="H990">
            <v>22.5</v>
          </cell>
          <cell r="I990">
            <v>1.65</v>
          </cell>
          <cell r="J990">
            <v>0.65</v>
          </cell>
          <cell r="K990">
            <v>15.5</v>
          </cell>
          <cell r="M990">
            <v>2.59</v>
          </cell>
          <cell r="N990">
            <v>34.380000000000003</v>
          </cell>
          <cell r="O990">
            <v>914.33</v>
          </cell>
          <cell r="P990">
            <v>1.61</v>
          </cell>
          <cell r="Q990">
            <v>6.3</v>
          </cell>
          <cell r="R990">
            <v>28.93</v>
          </cell>
          <cell r="S990">
            <v>238.9</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FD_TFR.TRA</v>
          </cell>
          <cell r="G991">
            <v>20.9</v>
          </cell>
          <cell r="I991">
            <v>0.01</v>
          </cell>
          <cell r="K991">
            <v>-17.829999999999998</v>
          </cell>
          <cell r="M991">
            <v>0.27</v>
          </cell>
          <cell r="N991">
            <v>-0.02</v>
          </cell>
          <cell r="O991">
            <v>1.01</v>
          </cell>
          <cell r="Q991">
            <v>-3.98</v>
          </cell>
          <cell r="R991">
            <v>3.87</v>
          </cell>
          <cell r="S991">
            <v>0.04</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FD_TFR.UTI</v>
          </cell>
          <cell r="G992">
            <v>0.28000000000000003</v>
          </cell>
          <cell r="H992">
            <v>2.21</v>
          </cell>
          <cell r="I992">
            <v>0.06</v>
          </cell>
          <cell r="J992">
            <v>0.01</v>
          </cell>
          <cell r="K992">
            <v>0.43</v>
          </cell>
          <cell r="M992">
            <v>2.25</v>
          </cell>
          <cell r="N992">
            <v>0.39</v>
          </cell>
          <cell r="O992">
            <v>9.69</v>
          </cell>
          <cell r="P992">
            <v>0.01</v>
          </cell>
          <cell r="Q992">
            <v>0.38</v>
          </cell>
          <cell r="R992">
            <v>0.2</v>
          </cell>
          <cell r="S992">
            <v>2.91</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FD_TFR_PIA</v>
          </cell>
          <cell r="G993">
            <v>21.46</v>
          </cell>
          <cell r="H993">
            <v>22.61</v>
          </cell>
          <cell r="I993">
            <v>1.65</v>
          </cell>
          <cell r="J993">
            <v>0.65</v>
          </cell>
          <cell r="K993">
            <v>89.51</v>
          </cell>
          <cell r="M993">
            <v>7.0000000000000007E-2</v>
          </cell>
          <cell r="N993">
            <v>34.86</v>
          </cell>
          <cell r="O993">
            <v>1101.8</v>
          </cell>
          <cell r="P993">
            <v>1.63</v>
          </cell>
          <cell r="Q993">
            <v>11.48</v>
          </cell>
          <cell r="R993">
            <v>29.45</v>
          </cell>
          <cell r="S993">
            <v>325.58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FD_TFR_PIA.ACC</v>
          </cell>
          <cell r="G994">
            <v>0.51</v>
          </cell>
          <cell r="H994">
            <v>0.5</v>
          </cell>
          <cell r="I994">
            <v>0.04</v>
          </cell>
          <cell r="J994">
            <v>0.02</v>
          </cell>
          <cell r="K994">
            <v>0.93</v>
          </cell>
          <cell r="M994">
            <v>109.59</v>
          </cell>
          <cell r="N994">
            <v>0.89</v>
          </cell>
          <cell r="O994">
            <v>20.97</v>
          </cell>
          <cell r="P994">
            <v>0.05</v>
          </cell>
          <cell r="Q994">
            <v>0.15</v>
          </cell>
          <cell r="R994">
            <v>1.04</v>
          </cell>
          <cell r="S994">
            <v>6.56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FD_TFR_PIA.APE</v>
          </cell>
          <cell r="G995">
            <v>4.32</v>
          </cell>
          <cell r="H995">
            <v>24.41</v>
          </cell>
          <cell r="I995">
            <v>1.67</v>
          </cell>
          <cell r="J995">
            <v>0.65</v>
          </cell>
          <cell r="K995">
            <v>32.159999999999997</v>
          </cell>
          <cell r="M995">
            <v>109.59</v>
          </cell>
          <cell r="N995">
            <v>34.43</v>
          </cell>
          <cell r="O995">
            <v>1090.6500000000001</v>
          </cell>
          <cell r="P995">
            <v>1.59</v>
          </cell>
          <cell r="Q995">
            <v>16.55</v>
          </cell>
          <cell r="R995">
            <v>25.2</v>
          </cell>
          <cell r="S995">
            <v>323.08</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FD_TFR_PIA.CHI</v>
          </cell>
          <cell r="G996">
            <v>21.46</v>
          </cell>
          <cell r="H996">
            <v>22.61</v>
          </cell>
          <cell r="I996">
            <v>1.65</v>
          </cell>
          <cell r="J996">
            <v>0.65</v>
          </cell>
          <cell r="K996">
            <v>89.51</v>
          </cell>
          <cell r="N996">
            <v>34.86</v>
          </cell>
          <cell r="O996">
            <v>1101.8</v>
          </cell>
          <cell r="P996">
            <v>1.63</v>
          </cell>
          <cell r="Q996">
            <v>11.48</v>
          </cell>
          <cell r="R996">
            <v>29.45</v>
          </cell>
          <cell r="S996">
            <v>325.58</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FD_TFR_PIA.STO</v>
          </cell>
          <cell r="G997">
            <v>21.46</v>
          </cell>
          <cell r="H997">
            <v>22.61</v>
          </cell>
          <cell r="I997">
            <v>1.65</v>
          </cell>
          <cell r="J997">
            <v>0.65</v>
          </cell>
          <cell r="K997">
            <v>89.51</v>
          </cell>
          <cell r="L997">
            <v>483.42</v>
          </cell>
          <cell r="M997">
            <v>65.790000000000006</v>
          </cell>
          <cell r="N997">
            <v>34.86</v>
          </cell>
          <cell r="O997">
            <v>1101.8</v>
          </cell>
          <cell r="P997">
            <v>1.63</v>
          </cell>
          <cell r="Q997">
            <v>11.48</v>
          </cell>
          <cell r="R997">
            <v>29.45</v>
          </cell>
          <cell r="S997">
            <v>325.58</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FD_TFR_PIA.TRA</v>
          </cell>
          <cell r="G998">
            <v>21.24</v>
          </cell>
          <cell r="K998">
            <v>57.28</v>
          </cell>
          <cell r="N998">
            <v>-0.02</v>
          </cell>
          <cell r="O998">
            <v>1.02</v>
          </cell>
          <cell r="Q998">
            <v>-4.34</v>
          </cell>
          <cell r="R998">
            <v>3.47</v>
          </cell>
          <cell r="S998">
            <v>0.04</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FD_TFR_PIA.UTI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4.0999999999999996</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FDCONTZ_EB</v>
          </cell>
          <cell r="G1000">
            <v>4.16</v>
          </cell>
          <cell r="H1000">
            <v>6.39</v>
          </cell>
          <cell r="I1000">
            <v>0.28000000000000003</v>
          </cell>
          <cell r="J1000">
            <v>0</v>
          </cell>
          <cell r="K1000">
            <v>32.590000000000003</v>
          </cell>
          <cell r="L1000">
            <v>4.3899999999999997</v>
          </cell>
          <cell r="M1000">
            <v>0.52</v>
          </cell>
          <cell r="N1000">
            <v>56.37</v>
          </cell>
          <cell r="O1000">
            <v>421.46</v>
          </cell>
          <cell r="P1000">
            <v>0.72</v>
          </cell>
          <cell r="Q1000">
            <v>0.87</v>
          </cell>
          <cell r="R1000">
            <v>13.62</v>
          </cell>
          <cell r="S1000">
            <v>319.14</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FDDIV_EB</v>
          </cell>
          <cell r="G1001">
            <v>25.62</v>
          </cell>
          <cell r="H1001">
            <v>53.02</v>
          </cell>
          <cell r="I1001">
            <v>15.43</v>
          </cell>
          <cell r="J1001">
            <v>0.65</v>
          </cell>
          <cell r="K1001">
            <v>28.54</v>
          </cell>
          <cell r="L1001">
            <v>5.0999999999999996</v>
          </cell>
          <cell r="M1001">
            <v>0.52</v>
          </cell>
          <cell r="N1001">
            <v>325.81</v>
          </cell>
          <cell r="O1001">
            <v>2311.61</v>
          </cell>
          <cell r="P1001">
            <v>2.58</v>
          </cell>
          <cell r="Q1001">
            <v>12.86</v>
          </cell>
          <cell r="R1001">
            <v>40.130000000000003</v>
          </cell>
          <cell r="S1001">
            <v>2019.26</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FDONDIVTOT_EB</v>
          </cell>
          <cell r="H1002">
            <v>24.03</v>
          </cell>
          <cell r="I1002">
            <v>13.5</v>
          </cell>
          <cell r="K1002">
            <v>-93.56</v>
          </cell>
          <cell r="L1002">
            <v>0.71</v>
          </cell>
          <cell r="N1002">
            <v>234.59</v>
          </cell>
          <cell r="O1002">
            <v>788.36</v>
          </cell>
          <cell r="P1002">
            <v>0.23</v>
          </cell>
          <cell r="Q1002">
            <v>0.51</v>
          </cell>
          <cell r="R1002">
            <v>-2.94</v>
          </cell>
          <cell r="S1002">
            <v>1374.53</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FDTFRPIA_EB</v>
          </cell>
          <cell r="G1003">
            <v>21.46</v>
          </cell>
          <cell r="H1003">
            <v>22.61</v>
          </cell>
          <cell r="I1003">
            <v>1.65</v>
          </cell>
          <cell r="J1003">
            <v>0.65</v>
          </cell>
          <cell r="K1003">
            <v>89.51</v>
          </cell>
          <cell r="M1003">
            <v>65.790000000000006</v>
          </cell>
          <cell r="N1003">
            <v>34.86</v>
          </cell>
          <cell r="O1003">
            <v>1101.8</v>
          </cell>
          <cell r="P1003">
            <v>1.63</v>
          </cell>
          <cell r="Q1003">
            <v>11.48</v>
          </cell>
          <cell r="R1003">
            <v>29.45</v>
          </cell>
          <cell r="S1003">
            <v>325.58</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FFO</v>
          </cell>
          <cell r="G1004">
            <v>1.91</v>
          </cell>
          <cell r="H1004">
            <v>-1.47</v>
          </cell>
          <cell r="I1004">
            <v>4.57</v>
          </cell>
          <cell r="J1004">
            <v>-0.85</v>
          </cell>
          <cell r="K1004">
            <v>-3.91</v>
          </cell>
          <cell r="L1004">
            <v>-0.08</v>
          </cell>
          <cell r="M1004">
            <v>0.03</v>
          </cell>
          <cell r="N1004">
            <v>85.47</v>
          </cell>
          <cell r="O1004">
            <v>54.52</v>
          </cell>
          <cell r="P1004">
            <v>6.63</v>
          </cell>
          <cell r="Q1004">
            <v>-2.1800000000000002</v>
          </cell>
          <cell r="R1004">
            <v>-3.64</v>
          </cell>
          <cell r="S1004">
            <v>725.38</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FL_CASSA_ATT_FIN</v>
          </cell>
          <cell r="G1005">
            <v>0.09</v>
          </cell>
          <cell r="H1005">
            <v>11.26</v>
          </cell>
          <cell r="I1005">
            <v>19.37</v>
          </cell>
          <cell r="J1005">
            <v>-0.01</v>
          </cell>
          <cell r="K1005">
            <v>-81.73</v>
          </cell>
          <cell r="L1005">
            <v>-0.31</v>
          </cell>
          <cell r="M1005">
            <v>109.59</v>
          </cell>
          <cell r="N1005">
            <v>-53.43</v>
          </cell>
          <cell r="O1005">
            <v>18.600000000000001</v>
          </cell>
          <cell r="P1005">
            <v>299.66000000000003</v>
          </cell>
          <cell r="Q1005">
            <v>12.9</v>
          </cell>
          <cell r="R1005">
            <v>22.56</v>
          </cell>
          <cell r="S1005">
            <v>-15.11</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FL_CASSA_ATT_INV</v>
          </cell>
          <cell r="H1006">
            <v>0.2</v>
          </cell>
          <cell r="I1006">
            <v>27.82</v>
          </cell>
          <cell r="J1006">
            <v>0.56000000000000005</v>
          </cell>
          <cell r="K1006">
            <v>44.76</v>
          </cell>
          <cell r="L1006">
            <v>0.35</v>
          </cell>
          <cell r="N1006">
            <v>1.05</v>
          </cell>
          <cell r="O1006">
            <v>139.65</v>
          </cell>
          <cell r="P1006">
            <v>1.78</v>
          </cell>
          <cell r="Q1006">
            <v>-0.71</v>
          </cell>
          <cell r="R1006">
            <v>3.65</v>
          </cell>
          <cell r="S1006">
            <v>43.1</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FL_CASSA_GES_COR</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-9.31</v>
          </cell>
          <cell r="S1007">
            <v>520.59</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FL_CASSA_PER</v>
          </cell>
          <cell r="G1008">
            <v>1.85</v>
          </cell>
          <cell r="H1008">
            <v>0.21</v>
          </cell>
          <cell r="I1008">
            <v>2.91</v>
          </cell>
          <cell r="J1008">
            <v>-0.74</v>
          </cell>
          <cell r="K1008">
            <v>-86.61</v>
          </cell>
          <cell r="L1008">
            <v>-0.3</v>
          </cell>
          <cell r="M1008">
            <v>0.03</v>
          </cell>
          <cell r="N1008">
            <v>0</v>
          </cell>
          <cell r="O1008">
            <v>35.82</v>
          </cell>
          <cell r="P1008">
            <v>-7.97</v>
          </cell>
          <cell r="Q1008">
            <v>2.23</v>
          </cell>
          <cell r="R1008">
            <v>9.61</v>
          </cell>
          <cell r="S1008">
            <v>462.37</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FLCASSAATTFIN_EB</v>
          </cell>
          <cell r="G1009">
            <v>0.09</v>
          </cell>
          <cell r="H1009">
            <v>11.26</v>
          </cell>
          <cell r="I1009">
            <v>19.37</v>
          </cell>
          <cell r="J1009">
            <v>-0.01</v>
          </cell>
          <cell r="K1009">
            <v>-81.73</v>
          </cell>
          <cell r="L1009">
            <v>-0.31</v>
          </cell>
          <cell r="M1009">
            <v>182.21</v>
          </cell>
          <cell r="N1009">
            <v>-53.43</v>
          </cell>
          <cell r="O1009">
            <v>18.600000000000001</v>
          </cell>
          <cell r="P1009">
            <v>299.66000000000003</v>
          </cell>
          <cell r="Q1009">
            <v>12.9</v>
          </cell>
          <cell r="R1009">
            <v>22.56</v>
          </cell>
          <cell r="S1009">
            <v>-15.11</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FLCASSAATTINV_EB</v>
          </cell>
          <cell r="G1010">
            <v>0.16</v>
          </cell>
          <cell r="H1010">
            <v>0.2</v>
          </cell>
          <cell r="I1010">
            <v>27.82</v>
          </cell>
          <cell r="J1010">
            <v>0.56000000000000005</v>
          </cell>
          <cell r="K1010">
            <v>2409.61</v>
          </cell>
          <cell r="L1010">
            <v>0.35</v>
          </cell>
          <cell r="M1010">
            <v>182.21</v>
          </cell>
          <cell r="N1010">
            <v>1.05</v>
          </cell>
          <cell r="O1010">
            <v>139.65</v>
          </cell>
          <cell r="P1010">
            <v>1.78</v>
          </cell>
          <cell r="Q1010">
            <v>-0.71</v>
          </cell>
          <cell r="R1010">
            <v>3.65</v>
          </cell>
          <cell r="S1010">
            <v>43.1</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FLCASSAGESCOR_EB</v>
          </cell>
          <cell r="G1011">
            <v>1.77</v>
          </cell>
          <cell r="H1011">
            <v>-10.85</v>
          </cell>
          <cell r="I1011">
            <v>11.36</v>
          </cell>
          <cell r="J1011">
            <v>-0.18</v>
          </cell>
          <cell r="K1011">
            <v>-4.88</v>
          </cell>
          <cell r="L1011">
            <v>0.36</v>
          </cell>
          <cell r="M1011">
            <v>0.03</v>
          </cell>
          <cell r="N1011">
            <v>54.48</v>
          </cell>
          <cell r="O1011">
            <v>156.87</v>
          </cell>
          <cell r="P1011">
            <v>-305.85000000000002</v>
          </cell>
          <cell r="Q1011">
            <v>-11.38</v>
          </cell>
          <cell r="R1011">
            <v>-9.31</v>
          </cell>
          <cell r="S1011">
            <v>520.59</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FLCASSAPER_EB</v>
          </cell>
          <cell r="G1012">
            <v>1.85</v>
          </cell>
          <cell r="H1012">
            <v>0.21</v>
          </cell>
          <cell r="I1012">
            <v>2.91</v>
          </cell>
          <cell r="J1012">
            <v>-0.74</v>
          </cell>
          <cell r="K1012">
            <v>-86.61</v>
          </cell>
          <cell r="L1012">
            <v>-0.3</v>
          </cell>
          <cell r="M1012">
            <v>0.03</v>
          </cell>
          <cell r="N1012">
            <v>0</v>
          </cell>
          <cell r="O1012">
            <v>35.82</v>
          </cell>
          <cell r="P1012">
            <v>-7.97</v>
          </cell>
          <cell r="Q1012">
            <v>2.23</v>
          </cell>
          <cell r="R1012">
            <v>9.61</v>
          </cell>
          <cell r="S1012">
            <v>462.37</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IMFIN_ALTRE</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0.78</v>
          </cell>
          <cell r="R1013">
            <v>4.6399999999999997</v>
          </cell>
          <cell r="S1013">
            <v>35.65</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IMFIN_ALTRE.APE</v>
          </cell>
          <cell r="H1014">
            <v>2.87</v>
          </cell>
          <cell r="I1014">
            <v>7.0000000000000007E-2</v>
          </cell>
          <cell r="J1014">
            <v>7.0000000000000007E-2</v>
          </cell>
          <cell r="K1014">
            <v>118.49</v>
          </cell>
          <cell r="L1014">
            <v>0.01</v>
          </cell>
          <cell r="N1014">
            <v>4.93</v>
          </cell>
          <cell r="O1014">
            <v>139.06</v>
          </cell>
          <cell r="P1014">
            <v>0.34</v>
          </cell>
          <cell r="Q1014">
            <v>1.33</v>
          </cell>
          <cell r="R1014">
            <v>4.47</v>
          </cell>
          <cell r="S1014">
            <v>36.92</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IMFIN_ALTRE.CHI</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0.78</v>
          </cell>
          <cell r="R1015">
            <v>4.6399999999999997</v>
          </cell>
          <cell r="S1015">
            <v>35.65</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IMFIN_ALTRE.MOV</v>
          </cell>
          <cell r="G1016">
            <v>17.12</v>
          </cell>
          <cell r="H1016">
            <v>-0.43</v>
          </cell>
          <cell r="K1016">
            <v>-7.38</v>
          </cell>
          <cell r="N1016">
            <v>-0.22</v>
          </cell>
          <cell r="O1016">
            <v>-7.45</v>
          </cell>
          <cell r="P1016">
            <v>-0.01</v>
          </cell>
          <cell r="Q1016">
            <v>-0.55000000000000004</v>
          </cell>
          <cell r="R1016">
            <v>0.17</v>
          </cell>
          <cell r="S1016">
            <v>-1.28</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IMFIN_ALTRE.STO</v>
          </cell>
          <cell r="G1017">
            <v>17.12</v>
          </cell>
          <cell r="H1017">
            <v>2.4300000000000002</v>
          </cell>
          <cell r="I1017">
            <v>7.0000000000000007E-2</v>
          </cell>
          <cell r="J1017">
            <v>7.0000000000000007E-2</v>
          </cell>
          <cell r="K1017">
            <v>111.11</v>
          </cell>
          <cell r="L1017">
            <v>0.01</v>
          </cell>
          <cell r="M1017">
            <v>184.27</v>
          </cell>
          <cell r="N1017">
            <v>4.71</v>
          </cell>
          <cell r="O1017">
            <v>131.61000000000001</v>
          </cell>
          <cell r="P1017">
            <v>0.34</v>
          </cell>
          <cell r="Q1017">
            <v>0.78</v>
          </cell>
          <cell r="R1017">
            <v>4.6399999999999997</v>
          </cell>
          <cell r="S1017">
            <v>35.65</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IMM</v>
          </cell>
          <cell r="G1018">
            <v>17.14</v>
          </cell>
          <cell r="H1018">
            <v>53.98</v>
          </cell>
          <cell r="I1018">
            <v>121.23</v>
          </cell>
          <cell r="J1018">
            <v>0.77</v>
          </cell>
          <cell r="K1018">
            <v>19583.09</v>
          </cell>
          <cell r="L1018">
            <v>42.34</v>
          </cell>
          <cell r="M1018">
            <v>6.2</v>
          </cell>
          <cell r="N1018">
            <v>1823.21</v>
          </cell>
          <cell r="O1018">
            <v>12339.01</v>
          </cell>
          <cell r="P1018">
            <v>2.15</v>
          </cell>
          <cell r="Q1018">
            <v>12.94</v>
          </cell>
          <cell r="R1018">
            <v>36.07</v>
          </cell>
          <cell r="S1018">
            <v>12565.8</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IMM_EB</v>
          </cell>
          <cell r="G1019">
            <v>17.14</v>
          </cell>
          <cell r="H1019">
            <v>53.98</v>
          </cell>
          <cell r="I1019">
            <v>121.23</v>
          </cell>
          <cell r="J1019">
            <v>0.77</v>
          </cell>
          <cell r="K1019">
            <v>19583.09</v>
          </cell>
          <cell r="L1019">
            <v>42.34</v>
          </cell>
          <cell r="M1019">
            <v>6.2</v>
          </cell>
          <cell r="N1019">
            <v>1823.21</v>
          </cell>
          <cell r="O1019">
            <v>12339.01</v>
          </cell>
          <cell r="P1019">
            <v>2.15</v>
          </cell>
          <cell r="Q1019">
            <v>12.94</v>
          </cell>
          <cell r="R1019">
            <v>36.07</v>
          </cell>
          <cell r="S1019">
            <v>12565.8</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IMM_FIN_TOT</v>
          </cell>
          <cell r="G1020">
            <v>17.12</v>
          </cell>
          <cell r="H1020">
            <v>2.4300000000000002</v>
          </cell>
          <cell r="I1020">
            <v>31.82</v>
          </cell>
          <cell r="J1020">
            <v>7.0000000000000007E-2</v>
          </cell>
          <cell r="K1020">
            <v>19552.91</v>
          </cell>
          <cell r="L1020">
            <v>0.01</v>
          </cell>
          <cell r="M1020">
            <v>6.2</v>
          </cell>
          <cell r="N1020">
            <v>5.68</v>
          </cell>
          <cell r="O1020">
            <v>132.44999999999999</v>
          </cell>
          <cell r="P1020">
            <v>0.34</v>
          </cell>
          <cell r="Q1020">
            <v>3.17</v>
          </cell>
          <cell r="R1020">
            <v>6.51</v>
          </cell>
          <cell r="S1020">
            <v>36.46</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IMM_IMM_TOT</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295</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IMM_MAT_FA</v>
          </cell>
          <cell r="H1022">
            <v>92.96</v>
          </cell>
          <cell r="I1022">
            <v>53.47</v>
          </cell>
          <cell r="J1022">
            <v>1.84</v>
          </cell>
          <cell r="K1022">
            <v>14.14</v>
          </cell>
          <cell r="L1022">
            <v>6.45</v>
          </cell>
          <cell r="M1022">
            <v>72.86</v>
          </cell>
          <cell r="N1022">
            <v>2497.36</v>
          </cell>
          <cell r="O1022">
            <v>19948.240000000002</v>
          </cell>
          <cell r="Q1022">
            <v>27.24</v>
          </cell>
          <cell r="R1022">
            <v>1.76</v>
          </cell>
          <cell r="S1022">
            <v>10972.24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IMM_MAT_FA.ALTRE</v>
          </cell>
          <cell r="K1023">
            <v>-135.5</v>
          </cell>
          <cell r="M1023">
            <v>65.92</v>
          </cell>
          <cell r="Q1023">
            <v>-8.6300000000000008</v>
          </cell>
          <cell r="R1023">
            <v>-0.03</v>
          </cell>
          <cell r="S1023">
            <v>18.670000000000002</v>
          </cell>
          <cell r="AC1023">
            <v>-18.78</v>
          </cell>
          <cell r="AE1023">
            <v>116.15</v>
          </cell>
          <cell r="AF1023">
            <v>-0.01</v>
          </cell>
          <cell r="AK1023">
            <v>-28.12</v>
          </cell>
          <cell r="AL1023">
            <v>-19.350000000000001</v>
          </cell>
          <cell r="AN1023">
            <v>-75.599999999999994</v>
          </cell>
        </row>
        <row r="1024">
          <cell r="F1024" t="str">
            <v>IMM_MAT_FA.AMM</v>
          </cell>
          <cell r="G1024">
            <v>0.28999999999999998</v>
          </cell>
          <cell r="H1024">
            <v>1.03</v>
          </cell>
          <cell r="I1024">
            <v>1.05</v>
          </cell>
          <cell r="J1024">
            <v>0.01</v>
          </cell>
          <cell r="K1024">
            <v>0.17</v>
          </cell>
          <cell r="L1024">
            <v>0.61</v>
          </cell>
          <cell r="M1024">
            <v>184.27</v>
          </cell>
          <cell r="N1024">
            <v>27.04</v>
          </cell>
          <cell r="O1024">
            <v>221.02</v>
          </cell>
          <cell r="P1024">
            <v>0.79</v>
          </cell>
          <cell r="Q1024">
            <v>0.1</v>
          </cell>
          <cell r="R1024">
            <v>-0.1</v>
          </cell>
          <cell r="S1024">
            <v>148.72999999999999</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IMM_MAT_FA.APE</v>
          </cell>
          <cell r="H1025">
            <v>91.93</v>
          </cell>
          <cell r="I1025">
            <v>52.42</v>
          </cell>
          <cell r="J1025">
            <v>1.84</v>
          </cell>
          <cell r="K1025">
            <v>149.46</v>
          </cell>
          <cell r="L1025">
            <v>5.84</v>
          </cell>
          <cell r="M1025">
            <v>76.48</v>
          </cell>
          <cell r="N1025">
            <v>2470.3200000000002</v>
          </cell>
          <cell r="O1025">
            <v>19727.21</v>
          </cell>
          <cell r="P1025">
            <v>0.17</v>
          </cell>
          <cell r="Q1025">
            <v>35.76</v>
          </cell>
          <cell r="R1025">
            <v>1.78</v>
          </cell>
          <cell r="S1025">
            <v>10804.84</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IMM_MAT_FA.CHI</v>
          </cell>
          <cell r="G1026">
            <v>0.13</v>
          </cell>
          <cell r="H1026">
            <v>92.96</v>
          </cell>
          <cell r="I1026">
            <v>53.47</v>
          </cell>
          <cell r="J1026">
            <v>1.84</v>
          </cell>
          <cell r="K1026">
            <v>14.14</v>
          </cell>
          <cell r="L1026">
            <v>6.45</v>
          </cell>
          <cell r="M1026">
            <v>13.64</v>
          </cell>
          <cell r="N1026">
            <v>2497.36</v>
          </cell>
          <cell r="O1026">
            <v>19948.240000000002</v>
          </cell>
          <cell r="P1026">
            <v>2.48</v>
          </cell>
          <cell r="Q1026">
            <v>27.24</v>
          </cell>
          <cell r="R1026">
            <v>1.76</v>
          </cell>
          <cell r="S1026">
            <v>10972.24</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IMM_MAT_FA.STO</v>
          </cell>
          <cell r="G1027">
            <v>0.13</v>
          </cell>
          <cell r="H1027">
            <v>92.96</v>
          </cell>
          <cell r="I1027">
            <v>53.47</v>
          </cell>
          <cell r="J1027">
            <v>1.84</v>
          </cell>
          <cell r="K1027">
            <v>14.14</v>
          </cell>
          <cell r="L1027">
            <v>6.45</v>
          </cell>
          <cell r="M1027">
            <v>13.48</v>
          </cell>
          <cell r="N1027">
            <v>2497.36</v>
          </cell>
          <cell r="O1027">
            <v>19948.240000000002</v>
          </cell>
          <cell r="P1027">
            <v>2.48</v>
          </cell>
          <cell r="Q1027">
            <v>27.24</v>
          </cell>
          <cell r="R1027">
            <v>1.76</v>
          </cell>
          <cell r="S1027">
            <v>10972.24</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IMM_MAT_FA_TOT</v>
          </cell>
          <cell r="H1028">
            <v>92.96</v>
          </cell>
          <cell r="I1028">
            <v>53.47</v>
          </cell>
          <cell r="J1028">
            <v>1.84</v>
          </cell>
          <cell r="K1028">
            <v>14.14</v>
          </cell>
          <cell r="L1028">
            <v>6.45</v>
          </cell>
          <cell r="M1028">
            <v>0.16</v>
          </cell>
          <cell r="N1028">
            <v>2497.36</v>
          </cell>
          <cell r="O1028">
            <v>23870.68</v>
          </cell>
          <cell r="Q1028">
            <v>27.24</v>
          </cell>
          <cell r="R1028">
            <v>1.76</v>
          </cell>
          <cell r="S1028">
            <v>10972.24</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IMM_MAT_TOT</v>
          </cell>
          <cell r="G1029">
            <v>0.02</v>
          </cell>
          <cell r="H1029">
            <v>43.06</v>
          </cell>
          <cell r="I1029">
            <v>59.32</v>
          </cell>
          <cell r="J1029">
            <v>0.28999999999999998</v>
          </cell>
          <cell r="K1029">
            <v>5.61</v>
          </cell>
          <cell r="L1029">
            <v>40.729999999999997</v>
          </cell>
          <cell r="M1029">
            <v>30.71</v>
          </cell>
          <cell r="N1029">
            <v>1772.8</v>
          </cell>
          <cell r="O1029">
            <v>10939.98</v>
          </cell>
          <cell r="P1029">
            <v>0.01</v>
          </cell>
          <cell r="Q1029">
            <v>2.35</v>
          </cell>
          <cell r="R1029">
            <v>1.1499999999999999</v>
          </cell>
          <cell r="S1029">
            <v>12234.34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IMM_MAT_VL</v>
          </cell>
          <cell r="G1030">
            <v>0.02</v>
          </cell>
          <cell r="H1030">
            <v>135.80000000000001</v>
          </cell>
          <cell r="I1030">
            <v>112.63</v>
          </cell>
          <cell r="J1030">
            <v>2.13</v>
          </cell>
          <cell r="K1030">
            <v>18.97</v>
          </cell>
          <cell r="L1030">
            <v>47.18</v>
          </cell>
          <cell r="M1030">
            <v>385.97</v>
          </cell>
          <cell r="N1030">
            <v>4251.45</v>
          </cell>
          <cell r="O1030">
            <v>34263.449999999997</v>
          </cell>
          <cell r="P1030">
            <v>0.01</v>
          </cell>
          <cell r="Q1030">
            <v>29.58</v>
          </cell>
          <cell r="R1030">
            <v>2.91</v>
          </cell>
          <cell r="S1030">
            <v>22490.87</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IMM_MAT_VL.ALTRE</v>
          </cell>
          <cell r="G1031">
            <v>0.02</v>
          </cell>
          <cell r="H1031">
            <v>0.21</v>
          </cell>
          <cell r="I1031">
            <v>13.08</v>
          </cell>
          <cell r="J1031">
            <v>1.63</v>
          </cell>
          <cell r="K1031">
            <v>-148.96</v>
          </cell>
          <cell r="L1031">
            <v>1.79</v>
          </cell>
          <cell r="M1031">
            <v>13.64</v>
          </cell>
          <cell r="N1031">
            <v>12.36</v>
          </cell>
          <cell r="O1031">
            <v>-18.41</v>
          </cell>
          <cell r="P1031">
            <v>2.48</v>
          </cell>
          <cell r="Q1031">
            <v>-8.7799999999999994</v>
          </cell>
          <cell r="R1031">
            <v>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IMM_MAT_VL.APE</v>
          </cell>
          <cell r="G1032">
            <v>-0.28000000000000003</v>
          </cell>
          <cell r="H1032">
            <v>135.19</v>
          </cell>
          <cell r="I1032">
            <v>112.26</v>
          </cell>
          <cell r="J1032">
            <v>2.13</v>
          </cell>
          <cell r="K1032">
            <v>167.93</v>
          </cell>
          <cell r="L1032">
            <v>47.18</v>
          </cell>
          <cell r="M1032">
            <v>30.71</v>
          </cell>
          <cell r="N1032">
            <v>4251.45</v>
          </cell>
          <cell r="O1032">
            <v>34101.17</v>
          </cell>
          <cell r="P1032">
            <v>0.01</v>
          </cell>
          <cell r="Q1032">
            <v>38.36</v>
          </cell>
          <cell r="R1032">
            <v>2.81</v>
          </cell>
          <cell r="S1032">
            <v>22490.04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IMM_MAT_VL.CHI</v>
          </cell>
          <cell r="G1033">
            <v>0.02</v>
          </cell>
          <cell r="H1033">
            <v>135.80000000000001</v>
          </cell>
          <cell r="I1033">
            <v>112.63</v>
          </cell>
          <cell r="J1033">
            <v>2.13</v>
          </cell>
          <cell r="K1033">
            <v>18.97</v>
          </cell>
          <cell r="L1033">
            <v>47.18</v>
          </cell>
          <cell r="M1033">
            <v>30.71</v>
          </cell>
          <cell r="N1033">
            <v>4251.45</v>
          </cell>
          <cell r="O1033">
            <v>34263.449999999997</v>
          </cell>
          <cell r="P1033">
            <v>0.01</v>
          </cell>
          <cell r="Q1033">
            <v>29.58</v>
          </cell>
          <cell r="R1033">
            <v>2.91</v>
          </cell>
          <cell r="S1033">
            <v>22490.87</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IMM_MAT_VL.INV</v>
          </cell>
          <cell r="H1034">
            <v>0.61</v>
          </cell>
          <cell r="I1034">
            <v>0.37</v>
          </cell>
          <cell r="O1034">
            <v>180.69</v>
          </cell>
          <cell r="Q1034">
            <v>0.01</v>
          </cell>
          <cell r="R1034">
            <v>0.03</v>
          </cell>
          <cell r="S1034">
            <v>0.83</v>
          </cell>
          <cell r="X1034">
            <v>0.69</v>
          </cell>
          <cell r="AF1034">
            <v>2.29</v>
          </cell>
          <cell r="AI1034">
            <v>1.1599999999999999</v>
          </cell>
          <cell r="AJ1034">
            <v>0.27</v>
          </cell>
          <cell r="AK1034">
            <v>186.92</v>
          </cell>
          <cell r="AN1034">
            <v>373.84</v>
          </cell>
        </row>
        <row r="1035">
          <cell r="F1035" t="str">
            <v>IMM_MAT_VL.STO</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2.91</v>
          </cell>
          <cell r="S1035">
            <v>22490.87</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IMM_MAT_VN</v>
          </cell>
          <cell r="G1036">
            <v>0.02</v>
          </cell>
          <cell r="H1036">
            <v>42.84</v>
          </cell>
          <cell r="I1036">
            <v>59.16</v>
          </cell>
          <cell r="J1036">
            <v>0.28999999999999998</v>
          </cell>
          <cell r="K1036">
            <v>4.83</v>
          </cell>
          <cell r="L1036">
            <v>40.729999999999997</v>
          </cell>
          <cell r="M1036">
            <v>68.63</v>
          </cell>
          <cell r="N1036">
            <v>1754.09</v>
          </cell>
          <cell r="O1036">
            <v>10392.780000000001</v>
          </cell>
          <cell r="P1036">
            <v>0.01</v>
          </cell>
          <cell r="Q1036">
            <v>2.34</v>
          </cell>
          <cell r="R1036">
            <v>1.1499999999999999</v>
          </cell>
          <cell r="S1036">
            <v>11518.63</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IMM_VEND</v>
          </cell>
          <cell r="G1037">
            <v>-0.28000000000000003</v>
          </cell>
          <cell r="H1037">
            <v>0</v>
          </cell>
          <cell r="I1037">
            <v>85.5</v>
          </cell>
          <cell r="J1037">
            <v>8.19</v>
          </cell>
          <cell r="K1037">
            <v>801.19</v>
          </cell>
          <cell r="L1037">
            <v>323.43</v>
          </cell>
          <cell r="M1037">
            <v>68.63</v>
          </cell>
          <cell r="N1037">
            <v>119.28</v>
          </cell>
          <cell r="O1037">
            <v>46.39</v>
          </cell>
          <cell r="P1037">
            <v>15.21</v>
          </cell>
          <cell r="Q1037">
            <v>5.18</v>
          </cell>
          <cell r="R1037">
            <v>-0.01</v>
          </cell>
          <cell r="S1037">
            <v>1170.25</v>
          </cell>
          <cell r="AK1037">
            <v>323.43</v>
          </cell>
          <cell r="AN1037">
            <v>646.86</v>
          </cell>
        </row>
        <row r="1038">
          <cell r="F1038" t="str">
            <v>IMM_VEND.APE</v>
          </cell>
          <cell r="G1038">
            <v>0.01</v>
          </cell>
          <cell r="L1038">
            <v>323.43</v>
          </cell>
          <cell r="S1038">
            <v>0.01</v>
          </cell>
          <cell r="AK1038">
            <v>323.43</v>
          </cell>
          <cell r="AN1038">
            <v>646.86</v>
          </cell>
        </row>
        <row r="1039">
          <cell r="F1039" t="str">
            <v>IMM_VEND.CHI</v>
          </cell>
          <cell r="I1039">
            <v>327.69</v>
          </cell>
          <cell r="K1039">
            <v>2322.67</v>
          </cell>
          <cell r="L1039">
            <v>323.43</v>
          </cell>
          <cell r="M1039">
            <v>175.38</v>
          </cell>
          <cell r="N1039">
            <v>411.69</v>
          </cell>
          <cell r="O1039">
            <v>133.88999999999999</v>
          </cell>
          <cell r="P1039">
            <v>35.35</v>
          </cell>
          <cell r="Q1039">
            <v>9.48</v>
          </cell>
          <cell r="S1039">
            <v>3899.57</v>
          </cell>
          <cell r="AK1039">
            <v>323.43</v>
          </cell>
          <cell r="AN1039">
            <v>646.86</v>
          </cell>
        </row>
        <row r="1040">
          <cell r="F1040" t="str">
            <v>IMM_VEND.MOV</v>
          </cell>
          <cell r="I1040">
            <v>327.69</v>
          </cell>
          <cell r="K1040">
            <v>2322.67</v>
          </cell>
          <cell r="L1040">
            <v>0</v>
          </cell>
          <cell r="M1040">
            <v>175.38</v>
          </cell>
          <cell r="N1040">
            <v>411.69</v>
          </cell>
          <cell r="O1040">
            <v>133.88999999999999</v>
          </cell>
          <cell r="P1040">
            <v>35.35</v>
          </cell>
          <cell r="Q1040">
            <v>9.48</v>
          </cell>
          <cell r="S1040">
            <v>3899.57</v>
          </cell>
          <cell r="AK1040">
            <v>0</v>
          </cell>
          <cell r="AN1040">
            <v>0</v>
          </cell>
        </row>
        <row r="1041">
          <cell r="F1041" t="str">
            <v>IMM_VEND.STO</v>
          </cell>
          <cell r="J1041">
            <v>0.2</v>
          </cell>
          <cell r="L1041">
            <v>323.43</v>
          </cell>
          <cell r="M1041">
            <v>1.86</v>
          </cell>
          <cell r="S1041">
            <v>2.06</v>
          </cell>
          <cell r="AK1041">
            <v>323.43</v>
          </cell>
          <cell r="AN1041">
            <v>646.86</v>
          </cell>
        </row>
        <row r="1042">
          <cell r="F1042" t="str">
            <v>IMMAT</v>
          </cell>
          <cell r="G1042">
            <v>7.49</v>
          </cell>
          <cell r="H1042">
            <v>0.2</v>
          </cell>
          <cell r="I1042">
            <v>30.09</v>
          </cell>
          <cell r="J1042">
            <v>0.41</v>
          </cell>
          <cell r="K1042">
            <v>1.85</v>
          </cell>
          <cell r="L1042">
            <v>1.6</v>
          </cell>
          <cell r="M1042">
            <v>11.97</v>
          </cell>
          <cell r="N1042">
            <v>12.32</v>
          </cell>
          <cell r="O1042">
            <v>72.78</v>
          </cell>
          <cell r="P1042">
            <v>0.17</v>
          </cell>
          <cell r="Q1042">
            <v>1.53</v>
          </cell>
          <cell r="R1042">
            <v>0.01</v>
          </cell>
          <cell r="S1042">
            <v>0.42</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IMMAT.ALTRE</v>
          </cell>
          <cell r="G1043">
            <v>41.66</v>
          </cell>
          <cell r="I1043">
            <v>1.1200000000000001</v>
          </cell>
          <cell r="J1043">
            <v>73.67</v>
          </cell>
          <cell r="K1043">
            <v>94.64</v>
          </cell>
          <cell r="L1043">
            <v>0.35</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IMMAT.AMMO</v>
          </cell>
          <cell r="G1044">
            <v>20.66</v>
          </cell>
          <cell r="H1044">
            <v>0.02</v>
          </cell>
          <cell r="I1044">
            <v>0.53</v>
          </cell>
          <cell r="J1044">
            <v>0.01</v>
          </cell>
          <cell r="K1044">
            <v>0.04</v>
          </cell>
          <cell r="L1044">
            <v>0.04</v>
          </cell>
          <cell r="M1044">
            <v>45.27</v>
          </cell>
          <cell r="N1044">
            <v>49.22</v>
          </cell>
          <cell r="O1044">
            <v>49.06</v>
          </cell>
          <cell r="P1044">
            <v>0.01</v>
          </cell>
          <cell r="Q1044">
            <v>0.06</v>
          </cell>
          <cell r="S1044">
            <v>0.08</v>
          </cell>
          <cell r="U1044">
            <v>5.17</v>
          </cell>
          <cell r="W1044">
            <v>0.02</v>
          </cell>
          <cell r="X1044">
            <v>0.01</v>
          </cell>
          <cell r="AC1044">
            <v>0.81</v>
          </cell>
          <cell r="AD1044">
            <v>0.09</v>
          </cell>
          <cell r="AF1044">
            <v>0.02</v>
          </cell>
          <cell r="AH1044">
            <v>0.01</v>
          </cell>
          <cell r="AK1044">
            <v>6.89</v>
          </cell>
          <cell r="AL1044">
            <v>0.04</v>
          </cell>
          <cell r="AN1044">
            <v>13.85</v>
          </cell>
        </row>
        <row r="1045">
          <cell r="F1045" t="str">
            <v>IMMAT.APE</v>
          </cell>
          <cell r="G1045">
            <v>6.37</v>
          </cell>
          <cell r="H1045">
            <v>0.22</v>
          </cell>
          <cell r="I1045">
            <v>29.46</v>
          </cell>
          <cell r="J1045">
            <v>0.42</v>
          </cell>
          <cell r="K1045">
            <v>1.9</v>
          </cell>
          <cell r="L1045">
            <v>1.29</v>
          </cell>
          <cell r="M1045">
            <v>11.49</v>
          </cell>
          <cell r="N1045">
            <v>12.45</v>
          </cell>
          <cell r="O1045">
            <v>67.010000000000005</v>
          </cell>
          <cell r="P1045">
            <v>0.18</v>
          </cell>
          <cell r="Q1045">
            <v>1.59</v>
          </cell>
          <cell r="R1045">
            <v>0.01</v>
          </cell>
          <cell r="S1045">
            <v>0.5</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IMMAT.CHI</v>
          </cell>
          <cell r="G1046">
            <v>5.16</v>
          </cell>
          <cell r="H1046">
            <v>0.2</v>
          </cell>
          <cell r="I1046">
            <v>30.09</v>
          </cell>
          <cell r="J1046">
            <v>0.41</v>
          </cell>
          <cell r="K1046">
            <v>1.85</v>
          </cell>
          <cell r="L1046">
            <v>1.6</v>
          </cell>
          <cell r="M1046">
            <v>10.95</v>
          </cell>
          <cell r="N1046">
            <v>10.72</v>
          </cell>
          <cell r="O1046">
            <v>72.78</v>
          </cell>
          <cell r="P1046">
            <v>0.17</v>
          </cell>
          <cell r="Q1046">
            <v>1.53</v>
          </cell>
          <cell r="R1046">
            <v>0.01</v>
          </cell>
          <cell r="S1046">
            <v>0.42</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IMMAT.INV</v>
          </cell>
          <cell r="G1047">
            <v>9.4700000000000006</v>
          </cell>
          <cell r="I1047">
            <v>0.04</v>
          </cell>
          <cell r="J1047">
            <v>17.329999999999998</v>
          </cell>
          <cell r="K1047">
            <v>17.420000000000002</v>
          </cell>
          <cell r="L1047">
            <v>20.69</v>
          </cell>
          <cell r="M1047">
            <v>17.89</v>
          </cell>
          <cell r="N1047">
            <v>18.670000000000002</v>
          </cell>
          <cell r="O1047">
            <v>5.77</v>
          </cell>
          <cell r="P1047">
            <v>20.66</v>
          </cell>
          <cell r="S1047">
            <v>160.12</v>
          </cell>
          <cell r="U1047">
            <v>5.64</v>
          </cell>
          <cell r="AC1047">
            <v>0.81</v>
          </cell>
          <cell r="AD1047">
            <v>0.28999999999999998</v>
          </cell>
          <cell r="AF1047">
            <v>0.03</v>
          </cell>
          <cell r="AK1047">
            <v>12.57</v>
          </cell>
          <cell r="AN1047">
            <v>25.15</v>
          </cell>
        </row>
        <row r="1048">
          <cell r="F1048" t="str">
            <v>IMMAT.STO</v>
          </cell>
          <cell r="G1048">
            <v>40</v>
          </cell>
          <cell r="H1048">
            <v>0.2</v>
          </cell>
          <cell r="I1048">
            <v>30.09</v>
          </cell>
          <cell r="J1048">
            <v>0.41</v>
          </cell>
          <cell r="K1048">
            <v>1.85</v>
          </cell>
          <cell r="L1048">
            <v>1.6</v>
          </cell>
          <cell r="M1048">
            <v>2301</v>
          </cell>
          <cell r="N1048">
            <v>2009</v>
          </cell>
          <cell r="O1048">
            <v>72.78</v>
          </cell>
          <cell r="P1048">
            <v>0.17</v>
          </cell>
          <cell r="Q1048">
            <v>1.53</v>
          </cell>
          <cell r="R1048">
            <v>0.01</v>
          </cell>
          <cell r="S1048">
            <v>0.42</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IMMFINTOT_EB</v>
          </cell>
          <cell r="G1049">
            <v>17.12</v>
          </cell>
          <cell r="H1049">
            <v>2.4300000000000002</v>
          </cell>
          <cell r="I1049">
            <v>31.82</v>
          </cell>
          <cell r="J1049">
            <v>7.0000000000000007E-2</v>
          </cell>
          <cell r="K1049">
            <v>19552.91</v>
          </cell>
          <cell r="L1049">
            <v>0.01</v>
          </cell>
          <cell r="M1049">
            <v>6.2</v>
          </cell>
          <cell r="N1049">
            <v>5.68</v>
          </cell>
          <cell r="O1049">
            <v>132.44999999999999</v>
          </cell>
          <cell r="P1049">
            <v>0.34</v>
          </cell>
          <cell r="Q1049">
            <v>3.17</v>
          </cell>
          <cell r="R1049">
            <v>6.51</v>
          </cell>
          <cell r="S1049">
            <v>36.46</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IMMIMMTOT_EB</v>
          </cell>
          <cell r="G1050">
            <v>30</v>
          </cell>
          <cell r="H1050">
            <v>8.48</v>
          </cell>
          <cell r="I1050">
            <v>30.09</v>
          </cell>
          <cell r="J1050">
            <v>0.41</v>
          </cell>
          <cell r="K1050">
            <v>24.57</v>
          </cell>
          <cell r="L1050">
            <v>1.6</v>
          </cell>
          <cell r="M1050">
            <v>1031</v>
          </cell>
          <cell r="N1050">
            <v>44.74</v>
          </cell>
          <cell r="O1050">
            <v>1266.58</v>
          </cell>
          <cell r="P1050">
            <v>1.81</v>
          </cell>
          <cell r="Q1050">
            <v>7.42</v>
          </cell>
          <cell r="R1050">
            <v>28.41</v>
          </cell>
          <cell r="S1050">
            <v>295</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IMMMATTOT_EB</v>
          </cell>
          <cell r="G1051">
            <v>0.02</v>
          </cell>
          <cell r="H1051">
            <v>43.06</v>
          </cell>
          <cell r="I1051">
            <v>59.32</v>
          </cell>
          <cell r="J1051">
            <v>0.28999999999999998</v>
          </cell>
          <cell r="K1051">
            <v>5.61</v>
          </cell>
          <cell r="L1051">
            <v>40.729999999999997</v>
          </cell>
          <cell r="M1051">
            <v>1086</v>
          </cell>
          <cell r="N1051">
            <v>1772.8</v>
          </cell>
          <cell r="O1051">
            <v>10939.98</v>
          </cell>
          <cell r="P1051">
            <v>0.01</v>
          </cell>
          <cell r="Q1051">
            <v>2.35</v>
          </cell>
          <cell r="R1051">
            <v>1.1499999999999999</v>
          </cell>
          <cell r="S1051">
            <v>12234.34</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IMMVEND_EB</v>
          </cell>
          <cell r="G1052">
            <v>6</v>
          </cell>
          <cell r="I1052">
            <v>82</v>
          </cell>
          <cell r="J1052">
            <v>40</v>
          </cell>
          <cell r="K1052">
            <v>718</v>
          </cell>
          <cell r="L1052">
            <v>323.43</v>
          </cell>
          <cell r="M1052">
            <v>167</v>
          </cell>
          <cell r="N1052">
            <v>97</v>
          </cell>
          <cell r="O1052">
            <v>44</v>
          </cell>
          <cell r="P1052">
            <v>16</v>
          </cell>
          <cell r="S1052">
            <v>1229</v>
          </cell>
          <cell r="AK1052">
            <v>323.43</v>
          </cell>
          <cell r="AN1052">
            <v>646.86</v>
          </cell>
        </row>
        <row r="1053">
          <cell r="F1053" t="str">
            <v>IMP_CAN_ALTR</v>
          </cell>
          <cell r="G1053">
            <v>0.03</v>
          </cell>
          <cell r="H1053">
            <v>0.05</v>
          </cell>
          <cell r="I1053">
            <v>0.05</v>
          </cell>
          <cell r="J1053">
            <v>0</v>
          </cell>
          <cell r="K1053">
            <v>0.4</v>
          </cell>
          <cell r="L1053">
            <v>0.56000000000000005</v>
          </cell>
          <cell r="M1053">
            <v>2200.75</v>
          </cell>
          <cell r="N1053">
            <v>3.89</v>
          </cell>
          <cell r="O1053">
            <v>11.44</v>
          </cell>
          <cell r="P1053">
            <v>0.02</v>
          </cell>
          <cell r="Q1053">
            <v>0.02</v>
          </cell>
          <cell r="R1053">
            <v>0.01</v>
          </cell>
          <cell r="S1053">
            <v>16.71</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IMP_COSTR</v>
          </cell>
          <cell r="G1054">
            <v>2</v>
          </cell>
          <cell r="H1054">
            <v>0.22</v>
          </cell>
          <cell r="I1054">
            <v>0.16</v>
          </cell>
          <cell r="J1054">
            <v>5</v>
          </cell>
          <cell r="K1054">
            <v>0.77</v>
          </cell>
          <cell r="L1054">
            <v>0</v>
          </cell>
          <cell r="M1054">
            <v>17</v>
          </cell>
          <cell r="N1054">
            <v>18.71</v>
          </cell>
          <cell r="O1054">
            <v>547.20000000000005</v>
          </cell>
          <cell r="P1054">
            <v>2</v>
          </cell>
          <cell r="Q1054">
            <v>0.01</v>
          </cell>
          <cell r="S1054">
            <v>715.71</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IMP_COSTR.ALTRE</v>
          </cell>
          <cell r="G1055">
            <v>30</v>
          </cell>
          <cell r="I1055">
            <v>785.97</v>
          </cell>
          <cell r="J1055">
            <v>55</v>
          </cell>
          <cell r="K1055">
            <v>0.77</v>
          </cell>
          <cell r="L1055">
            <v>68</v>
          </cell>
          <cell r="M1055">
            <v>989.23</v>
          </cell>
          <cell r="N1055">
            <v>957.03</v>
          </cell>
          <cell r="O1055">
            <v>-22.87</v>
          </cell>
          <cell r="P1055">
            <v>104.19</v>
          </cell>
          <cell r="Q1055">
            <v>62.33</v>
          </cell>
          <cell r="S1055">
            <v>8773.64</v>
          </cell>
          <cell r="U1055">
            <v>-11.58</v>
          </cell>
          <cell r="AC1055">
            <v>-39.28</v>
          </cell>
          <cell r="AF1055">
            <v>0.06</v>
          </cell>
          <cell r="AK1055">
            <v>-73.73</v>
          </cell>
          <cell r="AL1055">
            <v>0.77</v>
          </cell>
          <cell r="AN1055">
            <v>-145.86000000000001</v>
          </cell>
        </row>
        <row r="1056">
          <cell r="F1056" t="str">
            <v>IMP_COSTR.APE</v>
          </cell>
          <cell r="G1056">
            <v>2</v>
          </cell>
          <cell r="H1056">
            <v>0.2</v>
          </cell>
          <cell r="I1056">
            <v>0.1</v>
          </cell>
          <cell r="K1056">
            <v>4494.6499999999996</v>
          </cell>
          <cell r="L1056">
            <v>0</v>
          </cell>
          <cell r="M1056">
            <v>1030.19</v>
          </cell>
          <cell r="N1056">
            <v>18.41</v>
          </cell>
          <cell r="O1056">
            <v>570.07000000000005</v>
          </cell>
          <cell r="P1056">
            <v>127.33</v>
          </cell>
          <cell r="Q1056">
            <v>0.01</v>
          </cell>
          <cell r="S1056">
            <v>673.43</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IMP_COSTR.CHI</v>
          </cell>
          <cell r="G1057">
            <v>6</v>
          </cell>
          <cell r="H1057">
            <v>0.22</v>
          </cell>
          <cell r="I1057">
            <v>0.16</v>
          </cell>
          <cell r="J1057">
            <v>39.33</v>
          </cell>
          <cell r="K1057">
            <v>0.77</v>
          </cell>
          <cell r="L1057">
            <v>0</v>
          </cell>
          <cell r="M1057">
            <v>164.33</v>
          </cell>
          <cell r="N1057">
            <v>18.71</v>
          </cell>
          <cell r="O1057">
            <v>547.20000000000005</v>
          </cell>
          <cell r="P1057">
            <v>16</v>
          </cell>
          <cell r="Q1057">
            <v>0.01</v>
          </cell>
          <cell r="S1057">
            <v>715.71</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IMP_COSTR.INV</v>
          </cell>
          <cell r="H1058">
            <v>0.03</v>
          </cell>
          <cell r="I1058">
            <v>0.06</v>
          </cell>
          <cell r="L1058">
            <v>12.22</v>
          </cell>
          <cell r="N1058">
            <v>0.28999999999999998</v>
          </cell>
          <cell r="Q1058">
            <v>0.01</v>
          </cell>
          <cell r="S1058">
            <v>42.28</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IMP_COSTR.STO</v>
          </cell>
          <cell r="H1059">
            <v>0.22</v>
          </cell>
          <cell r="I1059">
            <v>0.16</v>
          </cell>
          <cell r="K1059">
            <v>0.77</v>
          </cell>
          <cell r="L1059">
            <v>0</v>
          </cell>
          <cell r="N1059">
            <v>18.71</v>
          </cell>
          <cell r="O1059">
            <v>547.20000000000005</v>
          </cell>
          <cell r="Q1059">
            <v>0.01</v>
          </cell>
          <cell r="S1059">
            <v>715.71</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IMP_IMP_DIF</v>
          </cell>
          <cell r="H1060">
            <v>1.03</v>
          </cell>
          <cell r="I1060">
            <v>0.6</v>
          </cell>
          <cell r="K1060">
            <v>4.03</v>
          </cell>
          <cell r="L1060">
            <v>0.71</v>
          </cell>
          <cell r="N1060">
            <v>247.25</v>
          </cell>
          <cell r="O1060">
            <v>239.8</v>
          </cell>
          <cell r="Q1060">
            <v>0.11</v>
          </cell>
          <cell r="R1060">
            <v>0.11</v>
          </cell>
          <cell r="S1060">
            <v>1407.9</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IMP_IMP_DIF.APE</v>
          </cell>
          <cell r="H1061">
            <v>0.35</v>
          </cell>
          <cell r="K1061">
            <v>1.36</v>
          </cell>
          <cell r="L1061">
            <v>0.75</v>
          </cell>
          <cell r="N1061">
            <v>226.09</v>
          </cell>
          <cell r="O1061">
            <v>749.31</v>
          </cell>
          <cell r="Q1061">
            <v>0.12</v>
          </cell>
          <cell r="S1061">
            <v>1319.21</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IMP_IMP_DIF.CHI</v>
          </cell>
          <cell r="H1062">
            <v>1.03</v>
          </cell>
          <cell r="I1062">
            <v>0.6</v>
          </cell>
          <cell r="K1062">
            <v>4.03</v>
          </cell>
          <cell r="L1062">
            <v>0.71</v>
          </cell>
          <cell r="N1062">
            <v>247.25</v>
          </cell>
          <cell r="O1062">
            <v>239.8</v>
          </cell>
          <cell r="Q1062">
            <v>0.11</v>
          </cell>
          <cell r="R1062">
            <v>0.11</v>
          </cell>
          <cell r="S1062">
            <v>1407.9</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IMP_IMP_DIF.MOV</v>
          </cell>
          <cell r="H1063">
            <v>0.68</v>
          </cell>
          <cell r="I1063">
            <v>0.6</v>
          </cell>
          <cell r="K1063">
            <v>2.66</v>
          </cell>
          <cell r="L1063">
            <v>-0.04</v>
          </cell>
          <cell r="N1063">
            <v>21.15</v>
          </cell>
          <cell r="O1063">
            <v>-509.51</v>
          </cell>
          <cell r="Q1063">
            <v>-0.01</v>
          </cell>
          <cell r="R1063">
            <v>0.11</v>
          </cell>
          <cell r="S1063">
            <v>88.7</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IMP_IMP_DIF.STO</v>
          </cell>
          <cell r="H1064">
            <v>1.03</v>
          </cell>
          <cell r="I1064">
            <v>0.6</v>
          </cell>
          <cell r="K1064">
            <v>4.03</v>
          </cell>
          <cell r="L1064">
            <v>0.71</v>
          </cell>
          <cell r="N1064">
            <v>247.25</v>
          </cell>
          <cell r="O1064">
            <v>239.8</v>
          </cell>
          <cell r="Q1064">
            <v>0.11</v>
          </cell>
          <cell r="R1064">
            <v>0.11</v>
          </cell>
          <cell r="S1064">
            <v>1407.9</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IMP_PROD_TOT</v>
          </cell>
          <cell r="H1065">
            <v>0.64</v>
          </cell>
          <cell r="I1065">
            <v>0.81</v>
          </cell>
          <cell r="J1065">
            <v>0.57999999999999996</v>
          </cell>
          <cell r="L1065">
            <v>5.58</v>
          </cell>
          <cell r="N1065">
            <v>0.59</v>
          </cell>
          <cell r="O1065">
            <v>293.25</v>
          </cell>
          <cell r="Q1065">
            <v>0.02</v>
          </cell>
          <cell r="R1065">
            <v>0.06</v>
          </cell>
          <cell r="S1065">
            <v>86.22</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IMPCAN_TOT</v>
          </cell>
          <cell r="G1066">
            <v>0.03</v>
          </cell>
          <cell r="H1066">
            <v>0.05</v>
          </cell>
          <cell r="I1066">
            <v>0.05</v>
          </cell>
          <cell r="J1066">
            <v>0</v>
          </cell>
          <cell r="K1066">
            <v>0.4</v>
          </cell>
          <cell r="L1066">
            <v>0.56000000000000005</v>
          </cell>
          <cell r="N1066">
            <v>3.89</v>
          </cell>
          <cell r="O1066">
            <v>10.41</v>
          </cell>
          <cell r="P1066">
            <v>0.02</v>
          </cell>
          <cell r="Q1066">
            <v>0.02</v>
          </cell>
          <cell r="R1066">
            <v>0.01</v>
          </cell>
          <cell r="S1066">
            <v>16.71</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IMPCAN_TOT.ESERCIZIO</v>
          </cell>
          <cell r="G1067">
            <v>0.03</v>
          </cell>
          <cell r="H1067">
            <v>0.05</v>
          </cell>
          <cell r="I1067">
            <v>0.05</v>
          </cell>
          <cell r="J1067">
            <v>0</v>
          </cell>
          <cell r="K1067">
            <v>0.4</v>
          </cell>
          <cell r="L1067">
            <v>0.56000000000000005</v>
          </cell>
          <cell r="N1067">
            <v>3.89</v>
          </cell>
          <cell r="O1067">
            <v>10.41</v>
          </cell>
          <cell r="P1067">
            <v>0.02</v>
          </cell>
          <cell r="Q1067">
            <v>0.02</v>
          </cell>
          <cell r="R1067">
            <v>0.01</v>
          </cell>
          <cell r="S1067">
            <v>16.71</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IMPCANTOT_EB</v>
          </cell>
          <cell r="G1068">
            <v>0.03</v>
          </cell>
          <cell r="H1068">
            <v>0.05</v>
          </cell>
          <cell r="I1068">
            <v>0.05</v>
          </cell>
          <cell r="J1068">
            <v>0</v>
          </cell>
          <cell r="K1068">
            <v>0.4</v>
          </cell>
          <cell r="L1068">
            <v>0.56000000000000005</v>
          </cell>
          <cell r="N1068">
            <v>3.89</v>
          </cell>
          <cell r="O1068">
            <v>11.44</v>
          </cell>
          <cell r="P1068">
            <v>0.02</v>
          </cell>
          <cell r="Q1068">
            <v>0.02</v>
          </cell>
          <cell r="R1068">
            <v>0.01</v>
          </cell>
          <cell r="S1068">
            <v>16.71</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IMPOSTE</v>
          </cell>
          <cell r="H1069">
            <v>0.38</v>
          </cell>
          <cell r="I1069">
            <v>1.05</v>
          </cell>
          <cell r="J1069">
            <v>0</v>
          </cell>
          <cell r="K1069">
            <v>0.46</v>
          </cell>
          <cell r="N1069">
            <v>20.9</v>
          </cell>
          <cell r="O1069">
            <v>18.75</v>
          </cell>
          <cell r="P1069">
            <v>2.46</v>
          </cell>
          <cell r="Q1069">
            <v>0.12</v>
          </cell>
          <cell r="R1069">
            <v>-2.75</v>
          </cell>
          <cell r="S1069">
            <v>240.77</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IMPOSTE.IMPA</v>
          </cell>
          <cell r="H1070">
            <v>0.17</v>
          </cell>
          <cell r="I1070">
            <v>0.08</v>
          </cell>
          <cell r="K1070">
            <v>0.46</v>
          </cell>
          <cell r="N1070">
            <v>1.2</v>
          </cell>
          <cell r="O1070">
            <v>18.75</v>
          </cell>
          <cell r="P1070">
            <v>0.03</v>
          </cell>
          <cell r="R1070">
            <v>0.59</v>
          </cell>
          <cell r="S1070">
            <v>18.3</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IMPOSTE.IMPD</v>
          </cell>
          <cell r="I1071">
            <v>5.91</v>
          </cell>
          <cell r="K1071">
            <v>4.9000000000000004</v>
          </cell>
          <cell r="N1071">
            <v>0.41</v>
          </cell>
          <cell r="O1071">
            <v>4.72</v>
          </cell>
          <cell r="R1071">
            <v>1.7</v>
          </cell>
          <cell r="S1071">
            <v>21.44</v>
          </cell>
          <cell r="X1071">
            <v>1.77</v>
          </cell>
          <cell r="Y1071">
            <v>1.28</v>
          </cell>
          <cell r="AA1071">
            <v>1.42</v>
          </cell>
          <cell r="AH1071">
            <v>-0.24</v>
          </cell>
          <cell r="AK1071">
            <v>6.34</v>
          </cell>
          <cell r="AN1071">
            <v>12.68</v>
          </cell>
        </row>
        <row r="1072">
          <cell r="F1072" t="str">
            <v>IMPOSTE.IMPE</v>
          </cell>
          <cell r="H1072">
            <v>0.22</v>
          </cell>
          <cell r="I1072">
            <v>0.97</v>
          </cell>
          <cell r="J1072">
            <v>0</v>
          </cell>
          <cell r="K1072">
            <v>1.83</v>
          </cell>
          <cell r="N1072">
            <v>19.28</v>
          </cell>
          <cell r="P1072">
            <v>2.4300000000000002</v>
          </cell>
          <cell r="Q1072">
            <v>0.12</v>
          </cell>
          <cell r="R1072">
            <v>-5.05</v>
          </cell>
          <cell r="S1072">
            <v>222.46</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IMPOSTE_EB</v>
          </cell>
          <cell r="H1073">
            <v>0.38</v>
          </cell>
          <cell r="I1073">
            <v>1.05</v>
          </cell>
          <cell r="J1073">
            <v>0</v>
          </cell>
          <cell r="K1073">
            <v>0.46</v>
          </cell>
          <cell r="N1073">
            <v>20.9</v>
          </cell>
          <cell r="O1073">
            <v>18.75</v>
          </cell>
          <cell r="P1073">
            <v>2.46</v>
          </cell>
          <cell r="Q1073">
            <v>0.12</v>
          </cell>
          <cell r="R1073">
            <v>-2.75</v>
          </cell>
          <cell r="S1073">
            <v>240.77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INC_CD</v>
          </cell>
          <cell r="I1074">
            <v>5.12</v>
          </cell>
          <cell r="K1074">
            <v>5.14</v>
          </cell>
          <cell r="N1074">
            <v>3.2</v>
          </cell>
          <cell r="O1074">
            <v>5.37</v>
          </cell>
          <cell r="S1074">
            <v>18.829999999999998</v>
          </cell>
          <cell r="V1074">
            <v>0</v>
          </cell>
          <cell r="AK1074">
            <v>0</v>
          </cell>
          <cell r="AN1074">
            <v>0</v>
          </cell>
        </row>
        <row r="1075">
          <cell r="F1075" t="str">
            <v>INC_CST_DIR</v>
          </cell>
          <cell r="I1075">
            <v>4.29</v>
          </cell>
          <cell r="K1075">
            <v>4.3499999999999996</v>
          </cell>
          <cell r="N1075">
            <v>4.24</v>
          </cell>
          <cell r="O1075">
            <v>5.15</v>
          </cell>
          <cell r="S1075">
            <v>18.03</v>
          </cell>
          <cell r="V1075">
            <v>1</v>
          </cell>
          <cell r="AK1075">
            <v>1</v>
          </cell>
          <cell r="AN1075">
            <v>2</v>
          </cell>
        </row>
        <row r="1076">
          <cell r="F1076" t="str">
            <v>INC_DEC_CAP</v>
          </cell>
          <cell r="I1076">
            <v>4.68</v>
          </cell>
          <cell r="K1076">
            <v>4.16</v>
          </cell>
          <cell r="N1076">
            <v>4.97</v>
          </cell>
          <cell r="O1076">
            <v>3.42</v>
          </cell>
          <cell r="Q1076">
            <v>-0.19</v>
          </cell>
          <cell r="S1076">
            <v>17.23</v>
          </cell>
          <cell r="U1076">
            <v>4.18</v>
          </cell>
          <cell r="AK1076">
            <v>3.99</v>
          </cell>
          <cell r="AN1076">
            <v>7.98</v>
          </cell>
        </row>
        <row r="1077">
          <cell r="F1077" t="str">
            <v>INC_DEC_DEB_COM</v>
          </cell>
          <cell r="H1077">
            <v>-0.91</v>
          </cell>
          <cell r="I1077">
            <v>6.73</v>
          </cell>
          <cell r="J1077">
            <v>-0.2</v>
          </cell>
          <cell r="K1077">
            <v>16566.43</v>
          </cell>
          <cell r="L1077">
            <v>2.5</v>
          </cell>
          <cell r="N1077">
            <v>-4.59</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INC_DEC_FD</v>
          </cell>
          <cell r="H1078">
            <v>-2.92</v>
          </cell>
          <cell r="I1078">
            <v>-0.51</v>
          </cell>
          <cell r="J1078">
            <v>-0.87</v>
          </cell>
          <cell r="K1078">
            <v>5729.68</v>
          </cell>
          <cell r="L1078">
            <v>-0.08</v>
          </cell>
          <cell r="N1078">
            <v>1.62</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INC_DEC_FIN_BT_GR</v>
          </cell>
          <cell r="H1079">
            <v>11.05</v>
          </cell>
          <cell r="I1079">
            <v>20.53</v>
          </cell>
          <cell r="K1079">
            <v>31.63</v>
          </cell>
          <cell r="L1079">
            <v>0.11</v>
          </cell>
          <cell r="N1079">
            <v>-18.34</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INC_DEC_FIN_BT_TZ</v>
          </cell>
          <cell r="I1080">
            <v>-0.47</v>
          </cell>
          <cell r="K1080">
            <v>9052.64</v>
          </cell>
          <cell r="N1080">
            <v>-0.05</v>
          </cell>
          <cell r="O1080">
            <v>323.55</v>
          </cell>
          <cell r="P1080">
            <v>0.93</v>
          </cell>
          <cell r="R1080">
            <v>-69.72</v>
          </cell>
          <cell r="S1080">
            <v>12409.93</v>
          </cell>
          <cell r="Y1080">
            <v>0.51</v>
          </cell>
          <cell r="AH1080">
            <v>0.03</v>
          </cell>
          <cell r="AK1080">
            <v>-68.77</v>
          </cell>
          <cell r="AN1080">
            <v>-137.54</v>
          </cell>
        </row>
        <row r="1081">
          <cell r="F1081" t="str">
            <v>INC_DEC_FIN_LT_GR</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INC_DEC_FIN_LT_TZ</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INC_DEC_IMM_FIN</v>
          </cell>
          <cell r="H1083">
            <v>-0.43</v>
          </cell>
          <cell r="I1083">
            <v>27.41</v>
          </cell>
          <cell r="J1083">
            <v>-0.02</v>
          </cell>
          <cell r="K1083">
            <v>2135.35</v>
          </cell>
          <cell r="N1083">
            <v>0.75</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INC_DEC_IMM_IMM</v>
          </cell>
          <cell r="I1084">
            <v>0.04</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INC_DEC_PAS_DIV</v>
          </cell>
          <cell r="H1085">
            <v>-4.58</v>
          </cell>
          <cell r="I1085">
            <v>9.5299999999999994</v>
          </cell>
          <cell r="J1085">
            <v>-0.15</v>
          </cell>
          <cell r="K1085">
            <v>24848.14</v>
          </cell>
          <cell r="L1085">
            <v>0.92</v>
          </cell>
          <cell r="N1085">
            <v>50.01</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IND_BT_GR</v>
          </cell>
          <cell r="G1086">
            <v>-12.49</v>
          </cell>
          <cell r="H1086">
            <v>30.05</v>
          </cell>
          <cell r="I1086">
            <v>44.59</v>
          </cell>
          <cell r="J1086">
            <v>1.06</v>
          </cell>
          <cell r="K1086">
            <v>-859.04</v>
          </cell>
          <cell r="L1086">
            <v>-4.57</v>
          </cell>
          <cell r="N1086">
            <v>-75.97</v>
          </cell>
          <cell r="O1086">
            <v>-2509.6</v>
          </cell>
          <cell r="P1086">
            <v>451.93</v>
          </cell>
          <cell r="Q1086">
            <v>-7.7</v>
          </cell>
          <cell r="R1086">
            <v>-158.59</v>
          </cell>
          <cell r="S1086">
            <v>-1449.54</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IND_BT_GR.APE</v>
          </cell>
          <cell r="H1087">
            <v>19</v>
          </cell>
          <cell r="I1087">
            <v>24.02</v>
          </cell>
          <cell r="J1087">
            <v>0.43</v>
          </cell>
          <cell r="K1087">
            <v>2323.7199999999998</v>
          </cell>
          <cell r="L1087">
            <v>-4.6500000000000004</v>
          </cell>
          <cell r="M1087">
            <v>0.14000000000000001</v>
          </cell>
          <cell r="N1087">
            <v>-57.63</v>
          </cell>
          <cell r="O1087">
            <v>-1852.6</v>
          </cell>
          <cell r="P1087">
            <v>275.17</v>
          </cell>
          <cell r="Q1087">
            <v>-20.71</v>
          </cell>
          <cell r="R1087">
            <v>-250.7</v>
          </cell>
          <cell r="S1087">
            <v>-268.63</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IND_BT_GR.APE.BIZ_CAPITAL</v>
          </cell>
          <cell r="I1088">
            <v>19.309999999999999</v>
          </cell>
          <cell r="K1088">
            <v>1.34</v>
          </cell>
          <cell r="N1088">
            <v>8.75</v>
          </cell>
          <cell r="O1088">
            <v>60.63</v>
          </cell>
          <cell r="S1088">
            <v>112.84</v>
          </cell>
          <cell r="AK1088">
            <v>1.34</v>
          </cell>
          <cell r="AL1088">
            <v>1.34</v>
          </cell>
          <cell r="AN1088">
            <v>4.0199999999999996</v>
          </cell>
        </row>
        <row r="1089">
          <cell r="F1089" t="str">
            <v>IND_BT_GR.APE.CESAP</v>
          </cell>
          <cell r="I1089">
            <v>0.11</v>
          </cell>
          <cell r="K1089">
            <v>25.7</v>
          </cell>
          <cell r="N1089">
            <v>0.06</v>
          </cell>
          <cell r="O1089">
            <v>0.21</v>
          </cell>
          <cell r="S1089">
            <v>0.59</v>
          </cell>
          <cell r="AL1089">
            <v>25.7</v>
          </cell>
          <cell r="AN1089">
            <v>51.4</v>
          </cell>
        </row>
        <row r="1090">
          <cell r="F1090" t="str">
            <v>IND_BT_GR.APE.CESI</v>
          </cell>
          <cell r="I1090">
            <v>40.06</v>
          </cell>
          <cell r="K1090">
            <v>-19</v>
          </cell>
          <cell r="N1090">
            <v>31.35</v>
          </cell>
          <cell r="O1090">
            <v>17.73</v>
          </cell>
          <cell r="S1090">
            <v>123.36</v>
          </cell>
          <cell r="AL1090">
            <v>-19</v>
          </cell>
          <cell r="AN1090">
            <v>-38</v>
          </cell>
        </row>
        <row r="1091">
          <cell r="F1091" t="str">
            <v>IND_BT_GR.APE.CISE</v>
          </cell>
          <cell r="I1091">
            <v>11.15</v>
          </cell>
          <cell r="K1091">
            <v>0.34</v>
          </cell>
          <cell r="S1091">
            <v>18.489999999999998</v>
          </cell>
          <cell r="AK1091">
            <v>0.34</v>
          </cell>
          <cell r="AL1091">
            <v>0.34</v>
          </cell>
          <cell r="AN1091">
            <v>1.02</v>
          </cell>
        </row>
        <row r="1092">
          <cell r="F1092" t="str">
            <v>IND_BT_GR.APE.COL_GAS</v>
          </cell>
          <cell r="I1092">
            <v>29.37</v>
          </cell>
          <cell r="K1092">
            <v>-24.03</v>
          </cell>
          <cell r="N1092">
            <v>59.85</v>
          </cell>
          <cell r="O1092">
            <v>21.43</v>
          </cell>
          <cell r="S1092">
            <v>144.72999999999999</v>
          </cell>
          <cell r="AL1092">
            <v>-24.03</v>
          </cell>
          <cell r="AN1092">
            <v>-48.06</v>
          </cell>
        </row>
        <row r="1093">
          <cell r="F1093" t="str">
            <v>IND_BT_GR.APE.CONPH</v>
          </cell>
          <cell r="I1093">
            <v>2.92</v>
          </cell>
          <cell r="K1093">
            <v>-0.43</v>
          </cell>
          <cell r="N1093">
            <v>0.99</v>
          </cell>
          <cell r="O1093">
            <v>5.88</v>
          </cell>
          <cell r="S1093">
            <v>18.54</v>
          </cell>
          <cell r="AL1093">
            <v>-0.43</v>
          </cell>
          <cell r="AN1093">
            <v>-0.86</v>
          </cell>
        </row>
        <row r="1094">
          <cell r="F1094" t="str">
            <v>IND_BT_GR.APE.CORPORATE</v>
          </cell>
          <cell r="H1094">
            <v>19</v>
          </cell>
          <cell r="I1094">
            <v>24.02</v>
          </cell>
          <cell r="J1094">
            <v>0.43</v>
          </cell>
          <cell r="K1094">
            <v>25.33</v>
          </cell>
          <cell r="L1094">
            <v>-4.6500000000000004</v>
          </cell>
          <cell r="M1094">
            <v>0.14000000000000001</v>
          </cell>
          <cell r="N1094">
            <v>-57.63</v>
          </cell>
          <cell r="O1094">
            <v>-1852.6</v>
          </cell>
          <cell r="P1094">
            <v>275.17</v>
          </cell>
          <cell r="Q1094">
            <v>-20.71</v>
          </cell>
          <cell r="R1094">
            <v>-250.7</v>
          </cell>
          <cell r="S1094">
            <v>-268.63</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IND_BT_GR.APE.D</v>
          </cell>
          <cell r="I1095">
            <v>40745.24</v>
          </cell>
          <cell r="K1095">
            <v>-3.22</v>
          </cell>
          <cell r="N1095">
            <v>41706.870000000003</v>
          </cell>
          <cell r="O1095">
            <v>36092.449999999997</v>
          </cell>
          <cell r="S1095">
            <v>162069.56</v>
          </cell>
          <cell r="AK1095">
            <v>-3.22</v>
          </cell>
          <cell r="AL1095">
            <v>-3.22</v>
          </cell>
          <cell r="AN1095">
            <v>-9.66</v>
          </cell>
        </row>
        <row r="1096">
          <cell r="F1096" t="str">
            <v>IND_BT_GR.APE.DALM_TR</v>
          </cell>
          <cell r="I1096">
            <v>5685.4</v>
          </cell>
          <cell r="K1096">
            <v>4.6500000000000004</v>
          </cell>
          <cell r="N1096">
            <v>4793.3599999999997</v>
          </cell>
          <cell r="O1096">
            <v>5469.19</v>
          </cell>
          <cell r="S1096">
            <v>21434.27</v>
          </cell>
          <cell r="AL1096">
            <v>4.6500000000000004</v>
          </cell>
          <cell r="AN1096">
            <v>9.3000000000000007</v>
          </cell>
        </row>
        <row r="1097">
          <cell r="F1097" t="str">
            <v>IND_BT_GR.APE.EL_AMBIE</v>
          </cell>
          <cell r="I1097">
            <v>29050.7</v>
          </cell>
          <cell r="K1097">
            <v>0.19</v>
          </cell>
          <cell r="N1097">
            <v>36889.78</v>
          </cell>
          <cell r="O1097">
            <v>30604.85</v>
          </cell>
          <cell r="S1097">
            <v>129173.82</v>
          </cell>
          <cell r="AL1097">
            <v>0.19</v>
          </cell>
          <cell r="AN1097">
            <v>0.38</v>
          </cell>
        </row>
        <row r="1098">
          <cell r="F1098" t="str">
            <v>IND_BT_GR.APE.EL_GEN</v>
          </cell>
          <cell r="I1098">
            <v>23.78</v>
          </cell>
          <cell r="K1098">
            <v>57.63</v>
          </cell>
          <cell r="N1098">
            <v>23.73</v>
          </cell>
          <cell r="O1098">
            <v>18.41</v>
          </cell>
          <cell r="S1098">
            <v>87.19</v>
          </cell>
          <cell r="AL1098">
            <v>57.63</v>
          </cell>
          <cell r="AN1098">
            <v>115.26</v>
          </cell>
        </row>
        <row r="1099">
          <cell r="F1099" t="str">
            <v>IND_BT_GR.APE.EN_DISTR</v>
          </cell>
          <cell r="I1099">
            <v>5985.36</v>
          </cell>
          <cell r="K1099">
            <v>1852.6</v>
          </cell>
          <cell r="S1099">
            <v>11374.27</v>
          </cell>
          <cell r="AL1099">
            <v>1852.6</v>
          </cell>
          <cell r="AN1099">
            <v>3705.2</v>
          </cell>
        </row>
        <row r="1100">
          <cell r="F1100" t="str">
            <v>IND_BT_GR.APE.EN_FTL</v>
          </cell>
          <cell r="I1100">
            <v>43307.87</v>
          </cell>
          <cell r="K1100">
            <v>-275.17</v>
          </cell>
          <cell r="N1100">
            <v>33298.94</v>
          </cell>
          <cell r="O1100">
            <v>45029.4</v>
          </cell>
          <cell r="S1100">
            <v>165491.98000000001</v>
          </cell>
          <cell r="AL1100">
            <v>-275.17</v>
          </cell>
          <cell r="AN1100">
            <v>-550.34</v>
          </cell>
        </row>
        <row r="1101">
          <cell r="F1101" t="str">
            <v>IND_BT_GR.APE.EN_HYDRO</v>
          </cell>
          <cell r="I1101">
            <v>23130.09</v>
          </cell>
          <cell r="K1101">
            <v>20.71</v>
          </cell>
          <cell r="N1101">
            <v>13577.49</v>
          </cell>
          <cell r="O1101">
            <v>24557.24</v>
          </cell>
          <cell r="S1101">
            <v>85447.24</v>
          </cell>
          <cell r="AL1101">
            <v>20.71</v>
          </cell>
          <cell r="AN1101">
            <v>41.42</v>
          </cell>
        </row>
        <row r="1102">
          <cell r="F1102" t="str">
            <v>IND_BT_GR.APE.EN_POWER</v>
          </cell>
          <cell r="I1102">
            <v>20177.78</v>
          </cell>
          <cell r="K1102">
            <v>250.3</v>
          </cell>
          <cell r="N1102">
            <v>19721.45</v>
          </cell>
          <cell r="O1102">
            <v>20472.169999999998</v>
          </cell>
          <cell r="S1102">
            <v>80044.75</v>
          </cell>
          <cell r="AL1102">
            <v>250.3</v>
          </cell>
          <cell r="AN1102">
            <v>500.6</v>
          </cell>
        </row>
        <row r="1103">
          <cell r="F1103" t="str">
            <v>IND_BT_GR.APE.EN_PROD</v>
          </cell>
          <cell r="I1103">
            <v>751.38</v>
          </cell>
          <cell r="K1103">
            <v>264.87</v>
          </cell>
          <cell r="N1103">
            <v>562.48</v>
          </cell>
          <cell r="O1103">
            <v>468.36</v>
          </cell>
          <cell r="S1103">
            <v>6565.29</v>
          </cell>
          <cell r="AL1103">
            <v>264.87</v>
          </cell>
          <cell r="AN1103">
            <v>529.74</v>
          </cell>
        </row>
        <row r="1104">
          <cell r="F1104" t="str">
            <v>IND_BT_GR.APE.EN_TRADE</v>
          </cell>
          <cell r="I1104">
            <v>246.81</v>
          </cell>
          <cell r="K1104">
            <v>-119.85</v>
          </cell>
          <cell r="N1104">
            <v>178.64</v>
          </cell>
          <cell r="O1104">
            <v>384.52</v>
          </cell>
          <cell r="S1104">
            <v>2900.34</v>
          </cell>
          <cell r="AL1104">
            <v>-119.85</v>
          </cell>
          <cell r="AN1104">
            <v>-239.7</v>
          </cell>
        </row>
        <row r="1105">
          <cell r="F1105" t="str">
            <v>IND_BT_GR.APE.ENEL_IT</v>
          </cell>
          <cell r="I1105">
            <v>0.8</v>
          </cell>
          <cell r="K1105">
            <v>-3.2</v>
          </cell>
          <cell r="N1105">
            <v>0.56000000000000005</v>
          </cell>
          <cell r="O1105">
            <v>0.81</v>
          </cell>
          <cell r="S1105">
            <v>12.87</v>
          </cell>
          <cell r="AL1105">
            <v>-3.2</v>
          </cell>
          <cell r="AN1105">
            <v>-6.4</v>
          </cell>
        </row>
        <row r="1106">
          <cell r="F1106" t="str">
            <v>IND_BT_GR.APE.ENEL_SI</v>
          </cell>
          <cell r="I1106">
            <v>371.32</v>
          </cell>
          <cell r="K1106">
            <v>5.34</v>
          </cell>
          <cell r="N1106">
            <v>383.28</v>
          </cell>
          <cell r="O1106">
            <v>83.03</v>
          </cell>
          <cell r="S1106">
            <v>2924.77</v>
          </cell>
          <cell r="AL1106">
            <v>5.34</v>
          </cell>
          <cell r="AN1106">
            <v>10.68</v>
          </cell>
        </row>
        <row r="1107">
          <cell r="F1107" t="str">
            <v>IND_BT_GR.APE.ERGA</v>
          </cell>
          <cell r="I1107">
            <v>132.44999999999999</v>
          </cell>
          <cell r="K1107">
            <v>-14.78</v>
          </cell>
          <cell r="S1107">
            <v>727.31</v>
          </cell>
          <cell r="AL1107">
            <v>-14.78</v>
          </cell>
          <cell r="AN1107">
            <v>-29.56</v>
          </cell>
        </row>
        <row r="1108">
          <cell r="F1108" t="str">
            <v>IND_BT_GR.APE.EUROGEN</v>
          </cell>
          <cell r="I1108">
            <v>230.53</v>
          </cell>
          <cell r="K1108">
            <v>-213.57</v>
          </cell>
          <cell r="N1108">
            <v>624.65</v>
          </cell>
          <cell r="O1108">
            <v>87.64</v>
          </cell>
          <cell r="S1108">
            <v>2755.85</v>
          </cell>
          <cell r="AL1108">
            <v>-213.57</v>
          </cell>
          <cell r="AN1108">
            <v>-427.14</v>
          </cell>
        </row>
        <row r="1109">
          <cell r="F1109" t="str">
            <v>IND_BT_GR.APE.FACTOR</v>
          </cell>
          <cell r="I1109">
            <v>22.44</v>
          </cell>
          <cell r="K1109">
            <v>-49.28</v>
          </cell>
          <cell r="N1109">
            <v>10.08</v>
          </cell>
          <cell r="O1109">
            <v>23.26</v>
          </cell>
          <cell r="S1109">
            <v>510.08</v>
          </cell>
          <cell r="AL1109">
            <v>-49.28</v>
          </cell>
          <cell r="AN1109">
            <v>-98.56</v>
          </cell>
        </row>
        <row r="1110">
          <cell r="F1110" t="str">
            <v>IND_BT_GR.APE.INTERPW</v>
          </cell>
          <cell r="I1110">
            <v>208.09</v>
          </cell>
          <cell r="K1110">
            <v>-100.59</v>
          </cell>
          <cell r="N1110">
            <v>614.57000000000005</v>
          </cell>
          <cell r="O1110">
            <v>64.38</v>
          </cell>
          <cell r="S1110">
            <v>2245.77</v>
          </cell>
          <cell r="AL1110">
            <v>-100.59</v>
          </cell>
          <cell r="AN1110">
            <v>-201.18</v>
          </cell>
        </row>
        <row r="1111">
          <cell r="F1111" t="str">
            <v>IND_BT_GR.APE.IPEF_II</v>
          </cell>
          <cell r="G1111">
            <v>41.66</v>
          </cell>
          <cell r="I1111">
            <v>104.24</v>
          </cell>
          <cell r="J1111">
            <v>73.67</v>
          </cell>
          <cell r="K1111">
            <v>-0.01</v>
          </cell>
          <cell r="L1111">
            <v>98.71</v>
          </cell>
          <cell r="M1111">
            <v>85.6</v>
          </cell>
          <cell r="N1111">
            <v>91.07</v>
          </cell>
          <cell r="O1111">
            <v>92.22</v>
          </cell>
          <cell r="P1111">
            <v>96.82</v>
          </cell>
          <cell r="Q1111">
            <v>78.09</v>
          </cell>
          <cell r="S1111">
            <v>856.72</v>
          </cell>
          <cell r="AL1111">
            <v>-0.01</v>
          </cell>
          <cell r="AN1111">
            <v>-0.02</v>
          </cell>
        </row>
        <row r="1112">
          <cell r="F1112" t="str">
            <v>IND_BT_GR.APE.P</v>
          </cell>
          <cell r="G1112">
            <v>20.66</v>
          </cell>
          <cell r="I1112">
            <v>62.77</v>
          </cell>
          <cell r="J1112">
            <v>44.42</v>
          </cell>
          <cell r="K1112">
            <v>356.1</v>
          </cell>
          <cell r="L1112">
            <v>66.94</v>
          </cell>
          <cell r="M1112">
            <v>45.27</v>
          </cell>
          <cell r="N1112">
            <v>49.22</v>
          </cell>
          <cell r="O1112">
            <v>49.06</v>
          </cell>
          <cell r="P1112">
            <v>54.23</v>
          </cell>
          <cell r="Q1112">
            <v>78.09</v>
          </cell>
          <cell r="S1112">
            <v>524.34</v>
          </cell>
          <cell r="AN1112">
            <v>356.1</v>
          </cell>
        </row>
        <row r="1113">
          <cell r="F1113" t="str">
            <v>IND_BT_GR.APE.SEI</v>
          </cell>
          <cell r="G1113">
            <v>6.37</v>
          </cell>
          <cell r="I1113">
            <v>12.41</v>
          </cell>
          <cell r="J1113">
            <v>11.93</v>
          </cell>
          <cell r="K1113">
            <v>281.85000000000002</v>
          </cell>
          <cell r="L1113">
            <v>11.09</v>
          </cell>
          <cell r="M1113">
            <v>11.49</v>
          </cell>
          <cell r="N1113">
            <v>12.45</v>
          </cell>
          <cell r="O1113">
            <v>12.53</v>
          </cell>
          <cell r="P1113">
            <v>11.1</v>
          </cell>
          <cell r="S1113">
            <v>101.59</v>
          </cell>
          <cell r="AL1113">
            <v>281.85000000000002</v>
          </cell>
          <cell r="AN1113">
            <v>563.70000000000005</v>
          </cell>
        </row>
        <row r="1114">
          <cell r="F1114" t="str">
            <v>IND_BT_GR.APE.SFERA</v>
          </cell>
          <cell r="G1114">
            <v>5.16</v>
          </cell>
          <cell r="I1114">
            <v>10.96</v>
          </cell>
          <cell r="K1114">
            <v>6.89</v>
          </cell>
          <cell r="M1114">
            <v>10.95</v>
          </cell>
          <cell r="N1114">
            <v>10.72</v>
          </cell>
          <cell r="O1114">
            <v>10.73</v>
          </cell>
          <cell r="P1114">
            <v>10.83</v>
          </cell>
          <cell r="S1114">
            <v>70.680000000000007</v>
          </cell>
          <cell r="AL1114">
            <v>6.89</v>
          </cell>
          <cell r="AN1114">
            <v>13.78</v>
          </cell>
        </row>
        <row r="1115">
          <cell r="F1115" t="str">
            <v>IND_BT_GR.APE.SIN</v>
          </cell>
          <cell r="G1115">
            <v>9.4700000000000006</v>
          </cell>
          <cell r="I1115">
            <v>18.100000000000001</v>
          </cell>
          <cell r="J1115">
            <v>17.329999999999998</v>
          </cell>
          <cell r="K1115">
            <v>13.22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IND_BT_GR.APE.SIS</v>
          </cell>
          <cell r="G1116">
            <v>7.49</v>
          </cell>
          <cell r="I1116">
            <v>12.42</v>
          </cell>
          <cell r="J1116">
            <v>15.7</v>
          </cell>
          <cell r="K1116">
            <v>-0.12</v>
          </cell>
          <cell r="L1116">
            <v>18.38</v>
          </cell>
          <cell r="M1116">
            <v>11.97</v>
          </cell>
          <cell r="N1116">
            <v>12.32</v>
          </cell>
          <cell r="O1116">
            <v>12.18</v>
          </cell>
          <cell r="P1116">
            <v>11.92</v>
          </cell>
          <cell r="Q1116">
            <v>14.81</v>
          </cell>
          <cell r="S1116">
            <v>129.76</v>
          </cell>
          <cell r="AN1116">
            <v>-0.12</v>
          </cell>
        </row>
        <row r="1117">
          <cell r="F1117" t="str">
            <v>IND_BT_GR.APE.SOLE</v>
          </cell>
          <cell r="G1117">
            <v>40</v>
          </cell>
          <cell r="I1117">
            <v>1627</v>
          </cell>
          <cell r="J1117">
            <v>102</v>
          </cell>
          <cell r="K1117">
            <v>31.57</v>
          </cell>
          <cell r="L1117">
            <v>134</v>
          </cell>
          <cell r="M1117">
            <v>2301</v>
          </cell>
          <cell r="N1117">
            <v>2009</v>
          </cell>
          <cell r="O1117">
            <v>1041</v>
          </cell>
          <cell r="P1117">
            <v>250</v>
          </cell>
          <cell r="Q1117">
            <v>195</v>
          </cell>
          <cell r="S1117">
            <v>18038</v>
          </cell>
          <cell r="AL1117">
            <v>31.57</v>
          </cell>
          <cell r="AN1117">
            <v>63.14</v>
          </cell>
        </row>
        <row r="1118">
          <cell r="F1118" t="str">
            <v>IND_BT_GR.APE.SRI</v>
          </cell>
          <cell r="G1118">
            <v>2</v>
          </cell>
          <cell r="I1118">
            <v>12</v>
          </cell>
          <cell r="J1118">
            <v>5</v>
          </cell>
          <cell r="K1118">
            <v>-11.65</v>
          </cell>
          <cell r="L1118">
            <v>8</v>
          </cell>
          <cell r="M1118">
            <v>17</v>
          </cell>
          <cell r="N1118">
            <v>20</v>
          </cell>
          <cell r="O1118">
            <v>4</v>
          </cell>
          <cell r="P1118">
            <v>2</v>
          </cell>
          <cell r="Q1118">
            <v>33</v>
          </cell>
          <cell r="S1118">
            <v>197</v>
          </cell>
          <cell r="AK1118">
            <v>-11.65</v>
          </cell>
          <cell r="AL1118">
            <v>-11.65</v>
          </cell>
          <cell r="AN1118">
            <v>-34.950000000000003</v>
          </cell>
        </row>
        <row r="1119">
          <cell r="F1119" t="str">
            <v>IND_BT_GR.APE.SSI</v>
          </cell>
          <cell r="G1119">
            <v>30</v>
          </cell>
          <cell r="I1119">
            <v>788</v>
          </cell>
          <cell r="J1119">
            <v>57</v>
          </cell>
          <cell r="K1119">
            <v>19.04</v>
          </cell>
          <cell r="L1119">
            <v>67</v>
          </cell>
          <cell r="M1119">
            <v>1031</v>
          </cell>
          <cell r="N1119">
            <v>959</v>
          </cell>
          <cell r="O1119">
            <v>524</v>
          </cell>
          <cell r="P1119">
            <v>105</v>
          </cell>
          <cell r="Q1119">
            <v>62</v>
          </cell>
          <cell r="S1119">
            <v>8777</v>
          </cell>
          <cell r="AK1119">
            <v>19.04</v>
          </cell>
          <cell r="AL1119">
            <v>19.04</v>
          </cell>
          <cell r="AN1119">
            <v>57.12</v>
          </cell>
        </row>
        <row r="1120">
          <cell r="F1120" t="str">
            <v>IND_BT_GR.APE.STC</v>
          </cell>
          <cell r="G1120">
            <v>2</v>
          </cell>
          <cell r="I1120">
            <v>745</v>
          </cell>
          <cell r="K1120">
            <v>-3.46</v>
          </cell>
          <cell r="M1120">
            <v>1086</v>
          </cell>
          <cell r="N1120">
            <v>933</v>
          </cell>
          <cell r="O1120">
            <v>469</v>
          </cell>
          <cell r="P1120">
            <v>127</v>
          </cell>
          <cell r="Q1120">
            <v>100</v>
          </cell>
          <cell r="S1120">
            <v>7835</v>
          </cell>
          <cell r="AK1120">
            <v>-3.46</v>
          </cell>
          <cell r="AL1120">
            <v>-3.46</v>
          </cell>
          <cell r="AN1120">
            <v>-10.38</v>
          </cell>
        </row>
        <row r="1121">
          <cell r="F1121" t="str">
            <v>IND_BT_GR.APE.T</v>
          </cell>
          <cell r="G1121">
            <v>6</v>
          </cell>
          <cell r="I1121">
            <v>82</v>
          </cell>
          <cell r="J1121">
            <v>40</v>
          </cell>
          <cell r="K1121">
            <v>-99.78</v>
          </cell>
          <cell r="L1121">
            <v>59</v>
          </cell>
          <cell r="M1121">
            <v>167</v>
          </cell>
          <cell r="N1121">
            <v>97</v>
          </cell>
          <cell r="O1121">
            <v>44</v>
          </cell>
          <cell r="P1121">
            <v>16</v>
          </cell>
          <cell r="S1121">
            <v>1229</v>
          </cell>
          <cell r="AN1121">
            <v>-99.78</v>
          </cell>
        </row>
        <row r="1122">
          <cell r="F1122" t="str">
            <v>IND_BT_GR.APE.TERNA</v>
          </cell>
          <cell r="G1122">
            <v>40</v>
          </cell>
          <cell r="I1122">
            <v>1625.64</v>
          </cell>
          <cell r="J1122">
            <v>99.33</v>
          </cell>
          <cell r="K1122">
            <v>57.71</v>
          </cell>
          <cell r="L1122">
            <v>136</v>
          </cell>
          <cell r="M1122">
            <v>2200.75</v>
          </cell>
          <cell r="N1122">
            <v>2003.36</v>
          </cell>
          <cell r="O1122">
            <v>1032.18</v>
          </cell>
          <cell r="P1122">
            <v>249.52</v>
          </cell>
          <cell r="Q1122">
            <v>177.5</v>
          </cell>
          <cell r="S1122">
            <v>18096.64</v>
          </cell>
          <cell r="AL1122">
            <v>57.71</v>
          </cell>
          <cell r="AN1122">
            <v>115.42</v>
          </cell>
        </row>
        <row r="1123">
          <cell r="F1123" t="str">
            <v>IND_BT_GR.APE.TRIPLE</v>
          </cell>
          <cell r="G1123">
            <v>2</v>
          </cell>
          <cell r="I1123">
            <v>12.67</v>
          </cell>
          <cell r="J1123">
            <v>5</v>
          </cell>
          <cell r="K1123">
            <v>-3.01</v>
          </cell>
          <cell r="L1123">
            <v>7.33</v>
          </cell>
          <cell r="M1123">
            <v>17</v>
          </cell>
          <cell r="N1123">
            <v>20.67</v>
          </cell>
          <cell r="O1123">
            <v>4</v>
          </cell>
          <cell r="P1123">
            <v>2</v>
          </cell>
          <cell r="Q1123">
            <v>33.67</v>
          </cell>
          <cell r="S1123">
            <v>197.67</v>
          </cell>
          <cell r="AL1123">
            <v>-3.01</v>
          </cell>
          <cell r="AN1123">
            <v>-6.02</v>
          </cell>
        </row>
        <row r="1124">
          <cell r="F1124" t="str">
            <v>IND_BT_GR.APE.VALDIS</v>
          </cell>
          <cell r="G1124">
            <v>30</v>
          </cell>
          <cell r="I1124">
            <v>785.97</v>
          </cell>
          <cell r="J1124">
            <v>55</v>
          </cell>
          <cell r="K1124">
            <v>3.22</v>
          </cell>
          <cell r="L1124">
            <v>68</v>
          </cell>
          <cell r="M1124">
            <v>989.23</v>
          </cell>
          <cell r="N1124">
            <v>957.03</v>
          </cell>
          <cell r="O1124">
            <v>515.84</v>
          </cell>
          <cell r="P1124">
            <v>104.19</v>
          </cell>
          <cell r="Q1124">
            <v>62.33</v>
          </cell>
          <cell r="S1124">
            <v>8773.64</v>
          </cell>
          <cell r="AL1124">
            <v>3.22</v>
          </cell>
          <cell r="AN1124">
            <v>6.44</v>
          </cell>
        </row>
        <row r="1125">
          <cell r="F1125" t="str">
            <v>IND_BT_GR.APE.VALGEN</v>
          </cell>
          <cell r="G1125">
            <v>2</v>
          </cell>
          <cell r="I1125">
            <v>745.67</v>
          </cell>
          <cell r="K1125">
            <v>11.59</v>
          </cell>
          <cell r="M1125">
            <v>1030.19</v>
          </cell>
          <cell r="N1125">
            <v>931.33</v>
          </cell>
          <cell r="O1125">
            <v>467.67</v>
          </cell>
          <cell r="P1125">
            <v>127.33</v>
          </cell>
          <cell r="Q1125">
            <v>81.5</v>
          </cell>
          <cell r="S1125">
            <v>7880.34</v>
          </cell>
          <cell r="AL1125">
            <v>11.59</v>
          </cell>
          <cell r="AN1125">
            <v>23.18</v>
          </cell>
        </row>
        <row r="1126">
          <cell r="F1126" t="str">
            <v>IND_BT_GR.CHI</v>
          </cell>
          <cell r="G1126">
            <v>-12.49</v>
          </cell>
          <cell r="H1126">
            <v>30.05</v>
          </cell>
          <cell r="I1126">
            <v>44.59</v>
          </cell>
          <cell r="J1126">
            <v>1.06</v>
          </cell>
          <cell r="K1126">
            <v>-859.04</v>
          </cell>
          <cell r="L1126">
            <v>-4.57</v>
          </cell>
          <cell r="M1126">
            <v>164.33</v>
          </cell>
          <cell r="N1126">
            <v>-75.97</v>
          </cell>
          <cell r="O1126">
            <v>-2509.6</v>
          </cell>
          <cell r="P1126">
            <v>451.93</v>
          </cell>
          <cell r="Q1126">
            <v>-7.7</v>
          </cell>
          <cell r="R1126">
            <v>-158.59</v>
          </cell>
          <cell r="S1126">
            <v>-1449.54</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IND_BT_GR.CHI.CESAP</v>
          </cell>
          <cell r="I1127">
            <v>2265.7199999999998</v>
          </cell>
          <cell r="K1127">
            <v>22.53</v>
          </cell>
          <cell r="N1127">
            <v>2264.71</v>
          </cell>
          <cell r="O1127">
            <v>2465.7399999999998</v>
          </cell>
          <cell r="S1127">
            <v>9220.17</v>
          </cell>
          <cell r="AL1127">
            <v>22.53</v>
          </cell>
          <cell r="AN1127">
            <v>45.06</v>
          </cell>
        </row>
        <row r="1128">
          <cell r="F1128" t="str">
            <v>IND_BT_GR.CHI.CESI</v>
          </cell>
          <cell r="G1128">
            <v>0.01</v>
          </cell>
          <cell r="I1128">
            <v>1.79</v>
          </cell>
          <cell r="J1128">
            <v>23.36</v>
          </cell>
          <cell r="K1128">
            <v>-19.41</v>
          </cell>
          <cell r="L1128">
            <v>0.51</v>
          </cell>
          <cell r="M1128">
            <v>2.8</v>
          </cell>
          <cell r="N1128">
            <v>1.5</v>
          </cell>
          <cell r="O1128">
            <v>0.56999999999999995</v>
          </cell>
          <cell r="P1128">
            <v>0.22</v>
          </cell>
          <cell r="S1128">
            <v>48.98</v>
          </cell>
          <cell r="AL1128">
            <v>-19.41</v>
          </cell>
          <cell r="AN1128">
            <v>-38.82</v>
          </cell>
        </row>
        <row r="1129">
          <cell r="F1129" t="str">
            <v>IND_BT_GR.CHI.COL_GAS</v>
          </cell>
          <cell r="G1129">
            <v>0.01</v>
          </cell>
          <cell r="I1129">
            <v>0.32</v>
          </cell>
          <cell r="J1129">
            <v>139.12</v>
          </cell>
          <cell r="K1129">
            <v>-47.5</v>
          </cell>
          <cell r="L1129">
            <v>0.02</v>
          </cell>
          <cell r="M1129">
            <v>1.1599999999999999</v>
          </cell>
          <cell r="N1129">
            <v>0.2</v>
          </cell>
          <cell r="O1129">
            <v>0.01</v>
          </cell>
          <cell r="P1129">
            <v>0.22</v>
          </cell>
          <cell r="S1129">
            <v>150.13999999999999</v>
          </cell>
          <cell r="AL1129">
            <v>-47.5</v>
          </cell>
          <cell r="AN1129">
            <v>-95</v>
          </cell>
        </row>
        <row r="1130">
          <cell r="F1130" t="str">
            <v>IND_BT_GR.CHI.CORPORATE</v>
          </cell>
          <cell r="G1130">
            <v>-12.49</v>
          </cell>
          <cell r="H1130">
            <v>30.05</v>
          </cell>
          <cell r="I1130">
            <v>44.59</v>
          </cell>
          <cell r="J1130">
            <v>1.06</v>
          </cell>
          <cell r="K1130">
            <v>18.22</v>
          </cell>
          <cell r="L1130">
            <v>-4.57</v>
          </cell>
          <cell r="M1130">
            <v>2.8</v>
          </cell>
          <cell r="N1130">
            <v>-75.97</v>
          </cell>
          <cell r="O1130">
            <v>-2509.6</v>
          </cell>
          <cell r="P1130">
            <v>451.93</v>
          </cell>
          <cell r="Q1130">
            <v>-7.7</v>
          </cell>
          <cell r="R1130">
            <v>-158.59</v>
          </cell>
          <cell r="S1130">
            <v>-1449.54</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IND_BT_GR.CHI.DALM_TR</v>
          </cell>
          <cell r="G1131">
            <v>-0.01</v>
          </cell>
          <cell r="I1131">
            <v>1.47</v>
          </cell>
          <cell r="J1131">
            <v>-115.76</v>
          </cell>
          <cell r="K1131">
            <v>2.41</v>
          </cell>
          <cell r="L1131">
            <v>0.5</v>
          </cell>
          <cell r="M1131">
            <v>1.64</v>
          </cell>
          <cell r="N1131">
            <v>1.3</v>
          </cell>
          <cell r="O1131">
            <v>0.56000000000000005</v>
          </cell>
          <cell r="S1131">
            <v>-101.17</v>
          </cell>
          <cell r="AL1131">
            <v>2.41</v>
          </cell>
          <cell r="AN1131">
            <v>4.82</v>
          </cell>
        </row>
        <row r="1132">
          <cell r="F1132" t="str">
            <v>IND_BT_GR.CHI.EN_DISTR</v>
          </cell>
          <cell r="G1132">
            <v>0.01</v>
          </cell>
          <cell r="I1132">
            <v>1.79</v>
          </cell>
          <cell r="J1132">
            <v>23.36</v>
          </cell>
          <cell r="K1132">
            <v>404.55</v>
          </cell>
          <cell r="L1132">
            <v>0.51</v>
          </cell>
          <cell r="M1132">
            <v>2.8</v>
          </cell>
          <cell r="N1132">
            <v>1.5</v>
          </cell>
          <cell r="O1132">
            <v>0.56999999999999995</v>
          </cell>
          <cell r="P1132">
            <v>0.22</v>
          </cell>
          <cell r="S1132">
            <v>48.98</v>
          </cell>
          <cell r="AL1132">
            <v>404.55</v>
          </cell>
          <cell r="AN1132">
            <v>809.1</v>
          </cell>
        </row>
        <row r="1133">
          <cell r="F1133" t="str">
            <v>IND_BT_GR.CHI.EN_FTL</v>
          </cell>
          <cell r="G1133">
            <v>-0.28000000000000003</v>
          </cell>
          <cell r="H1133">
            <v>0</v>
          </cell>
          <cell r="I1133">
            <v>70.11</v>
          </cell>
          <cell r="J1133">
            <v>4.78</v>
          </cell>
          <cell r="K1133">
            <v>-97.09</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IND_BT_GR.CHI.EN_HYDRO</v>
          </cell>
          <cell r="G1134">
            <v>-0.28000000000000003</v>
          </cell>
          <cell r="H1134">
            <v>0</v>
          </cell>
          <cell r="I1134">
            <v>70.11</v>
          </cell>
          <cell r="J1134">
            <v>4.78</v>
          </cell>
          <cell r="K1134">
            <v>-0.01</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IND_BT_GR.CHI.EN_POWER</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IND_BT_GR.CHI.EN_PROD</v>
          </cell>
          <cell r="I1136">
            <v>-0.03</v>
          </cell>
          <cell r="J1136">
            <v>-0.01</v>
          </cell>
          <cell r="K1136">
            <v>421.05</v>
          </cell>
          <cell r="L1136">
            <v>-0.01</v>
          </cell>
          <cell r="M1136">
            <v>-1.84</v>
          </cell>
          <cell r="N1136">
            <v>-0.05</v>
          </cell>
          <cell r="O1136">
            <v>-0.02</v>
          </cell>
          <cell r="P1136">
            <v>-0.01</v>
          </cell>
          <cell r="S1136">
            <v>-1.04</v>
          </cell>
          <cell r="AL1136">
            <v>421.05</v>
          </cell>
          <cell r="AN1136">
            <v>842.1</v>
          </cell>
        </row>
        <row r="1137">
          <cell r="F1137" t="str">
            <v>IND_BT_GR.CHI.EN_TRADE</v>
          </cell>
          <cell r="I1137">
            <v>-0.03</v>
          </cell>
          <cell r="J1137">
            <v>-0.01</v>
          </cell>
          <cell r="K1137">
            <v>-112.31</v>
          </cell>
          <cell r="L1137">
            <v>-0.01</v>
          </cell>
          <cell r="M1137">
            <v>-1.77</v>
          </cell>
          <cell r="N1137">
            <v>-0.05</v>
          </cell>
          <cell r="O1137">
            <v>-0.02</v>
          </cell>
          <cell r="P1137">
            <v>-0.01</v>
          </cell>
          <cell r="S1137">
            <v>-0.97</v>
          </cell>
          <cell r="AL1137">
            <v>-112.31</v>
          </cell>
          <cell r="AN1137">
            <v>-224.62</v>
          </cell>
        </row>
        <row r="1138">
          <cell r="F1138" t="str">
            <v>IND_BT_GR.CHI.ENEL_IT</v>
          </cell>
          <cell r="K1138">
            <v>59</v>
          </cell>
          <cell r="M1138">
            <v>-7.0000000000000007E-2</v>
          </cell>
          <cell r="S1138">
            <v>-7.0000000000000007E-2</v>
          </cell>
          <cell r="AL1138">
            <v>59</v>
          </cell>
          <cell r="AN1138">
            <v>118</v>
          </cell>
        </row>
        <row r="1139">
          <cell r="F1139" t="str">
            <v>IND_BT_GR.CHI.ENEL_SI</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IND_BT_GR.CHI.ERGA</v>
          </cell>
          <cell r="I1140">
            <v>-1.3</v>
          </cell>
          <cell r="K1140">
            <v>-5.95</v>
          </cell>
          <cell r="N1140">
            <v>9.1</v>
          </cell>
          <cell r="O1140">
            <v>2.37</v>
          </cell>
          <cell r="S1140">
            <v>59.22</v>
          </cell>
          <cell r="AL1140">
            <v>-5.95</v>
          </cell>
          <cell r="AN1140">
            <v>-11.9</v>
          </cell>
        </row>
        <row r="1141">
          <cell r="F1141" t="str">
            <v>IND_BT_GR.CHI.EUROGEN</v>
          </cell>
          <cell r="J1141">
            <v>-25.9</v>
          </cell>
          <cell r="K1141">
            <v>-284.64999999999998</v>
          </cell>
          <cell r="S1141">
            <v>-25.9</v>
          </cell>
          <cell r="AL1141">
            <v>-284.64999999999998</v>
          </cell>
          <cell r="AN1141">
            <v>-569.29999999999995</v>
          </cell>
        </row>
        <row r="1142">
          <cell r="F1142" t="str">
            <v>IND_BT_GR.CHI.FACTOR</v>
          </cell>
          <cell r="J1142">
            <v>-14.07</v>
          </cell>
          <cell r="K1142">
            <v>-23.8</v>
          </cell>
          <cell r="S1142">
            <v>-14.07</v>
          </cell>
          <cell r="AL1142">
            <v>-23.8</v>
          </cell>
          <cell r="AN1142">
            <v>-47.6</v>
          </cell>
        </row>
        <row r="1143">
          <cell r="F1143" t="str">
            <v>IND_BT_GR.CHI.INTERPW</v>
          </cell>
          <cell r="J1143">
            <v>-0.15</v>
          </cell>
          <cell r="K1143">
            <v>-73.989999999999995</v>
          </cell>
          <cell r="S1143">
            <v>-0.15</v>
          </cell>
          <cell r="AL1143">
            <v>-73.989999999999995</v>
          </cell>
          <cell r="AN1143">
            <v>-147.97999999999999</v>
          </cell>
        </row>
        <row r="1144">
          <cell r="F1144" t="str">
            <v>IND_BT_GR.CHI.SEI</v>
          </cell>
          <cell r="J1144">
            <v>-11.67</v>
          </cell>
          <cell r="K1144">
            <v>-120.74</v>
          </cell>
          <cell r="S1144">
            <v>-11.67</v>
          </cell>
          <cell r="AL1144">
            <v>-120.74</v>
          </cell>
          <cell r="AN1144">
            <v>-241.48</v>
          </cell>
        </row>
        <row r="1145">
          <cell r="F1145" t="str">
            <v>IND_BT_GR.CHI.SFERA</v>
          </cell>
          <cell r="J1145">
            <v>-14.12</v>
          </cell>
          <cell r="K1145">
            <v>-0.49</v>
          </cell>
          <cell r="S1145">
            <v>-14.12</v>
          </cell>
          <cell r="AL1145">
            <v>-0.49</v>
          </cell>
          <cell r="AN1145">
            <v>-0.98</v>
          </cell>
        </row>
        <row r="1146">
          <cell r="F1146" t="str">
            <v>IND_BT_GR.CHI.SOLE</v>
          </cell>
          <cell r="J1146">
            <v>-40.020000000000003</v>
          </cell>
          <cell r="K1146">
            <v>25.43</v>
          </cell>
          <cell r="S1146">
            <v>-40.020000000000003</v>
          </cell>
          <cell r="AL1146">
            <v>25.43</v>
          </cell>
          <cell r="AN1146">
            <v>50.86</v>
          </cell>
        </row>
        <row r="1147">
          <cell r="F1147" t="str">
            <v>IND_BT_GR.CHI.TERNA</v>
          </cell>
          <cell r="K1147">
            <v>48.01</v>
          </cell>
          <cell r="L1147">
            <v>5885.81</v>
          </cell>
          <cell r="S1147">
            <v>5885.81</v>
          </cell>
          <cell r="AL1147">
            <v>48.01</v>
          </cell>
          <cell r="AN1147">
            <v>96.02</v>
          </cell>
        </row>
        <row r="1148">
          <cell r="F1148" t="str">
            <v>IND_BT_GR.CHI.VALDIS</v>
          </cell>
          <cell r="J1148">
            <v>0.02</v>
          </cell>
          <cell r="K1148">
            <v>-8.31</v>
          </cell>
          <cell r="S1148">
            <v>0.02</v>
          </cell>
          <cell r="AL1148">
            <v>-8.31</v>
          </cell>
          <cell r="AN1148">
            <v>-16.62</v>
          </cell>
        </row>
        <row r="1149">
          <cell r="F1149" t="str">
            <v>IND_BT_GR.MOV</v>
          </cell>
          <cell r="G1149">
            <v>-12.49</v>
          </cell>
          <cell r="H1149">
            <v>11.06</v>
          </cell>
          <cell r="I1149">
            <v>20.57</v>
          </cell>
          <cell r="J1149">
            <v>0.63</v>
          </cell>
          <cell r="K1149">
            <v>-3182.76</v>
          </cell>
          <cell r="L1149">
            <v>0.08</v>
          </cell>
          <cell r="M1149">
            <v>-0.14000000000000001</v>
          </cell>
          <cell r="N1149">
            <v>-18.34</v>
          </cell>
          <cell r="O1149">
            <v>-657.01</v>
          </cell>
          <cell r="P1149">
            <v>176.76</v>
          </cell>
          <cell r="Q1149">
            <v>13.01</v>
          </cell>
          <cell r="R1149">
            <v>92.1</v>
          </cell>
          <cell r="S1149">
            <v>-1180.9100000000001</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IND_BT_GR.MOV.BIZ_CAPITAL</v>
          </cell>
          <cell r="K1150">
            <v>-1.34</v>
          </cell>
          <cell r="M1150">
            <v>1.86</v>
          </cell>
          <cell r="S1150">
            <v>1.86</v>
          </cell>
          <cell r="AK1150">
            <v>-1.34</v>
          </cell>
          <cell r="AL1150">
            <v>-1.34</v>
          </cell>
          <cell r="AN1150">
            <v>-4.0199999999999996</v>
          </cell>
        </row>
        <row r="1151">
          <cell r="F1151" t="str">
            <v>IND_BT_GR.MOV.CESAP</v>
          </cell>
          <cell r="K1151">
            <v>-3.17</v>
          </cell>
          <cell r="L1151">
            <v>0.15</v>
          </cell>
          <cell r="S1151">
            <v>0.15</v>
          </cell>
          <cell r="AL1151">
            <v>-3.17</v>
          </cell>
          <cell r="AN1151">
            <v>-6.34</v>
          </cell>
        </row>
        <row r="1152">
          <cell r="F1152" t="str">
            <v>IND_BT_GR.MOV.CESI</v>
          </cell>
          <cell r="K1152">
            <v>-0.42</v>
          </cell>
          <cell r="Q1152">
            <v>-0.11</v>
          </cell>
          <cell r="S1152">
            <v>-0.11</v>
          </cell>
          <cell r="AL1152">
            <v>-0.42</v>
          </cell>
          <cell r="AN1152">
            <v>-0.84</v>
          </cell>
        </row>
        <row r="1153">
          <cell r="F1153" t="str">
            <v>IND_BT_GR.MOV.CISE</v>
          </cell>
          <cell r="K1153">
            <v>-0.34</v>
          </cell>
          <cell r="L1153">
            <v>2.5299999999999998</v>
          </cell>
          <cell r="S1153">
            <v>2.5299999999999998</v>
          </cell>
          <cell r="AK1153">
            <v>-0.34</v>
          </cell>
          <cell r="AL1153">
            <v>-0.34</v>
          </cell>
          <cell r="AN1153">
            <v>-1.02</v>
          </cell>
        </row>
        <row r="1154">
          <cell r="F1154" t="str">
            <v>IND_BT_GR.MOV.COL_GAS</v>
          </cell>
          <cell r="K1154">
            <v>-23.48</v>
          </cell>
          <cell r="S1154">
            <v>13.2</v>
          </cell>
          <cell r="AL1154">
            <v>-23.48</v>
          </cell>
          <cell r="AN1154">
            <v>-46.96</v>
          </cell>
        </row>
        <row r="1155">
          <cell r="F1155" t="str">
            <v>IND_BT_GR.MOV.CONPH</v>
          </cell>
          <cell r="I1155">
            <v>0.99</v>
          </cell>
          <cell r="K1155">
            <v>0.43</v>
          </cell>
          <cell r="N1155">
            <v>7.84</v>
          </cell>
          <cell r="O1155">
            <v>3.9</v>
          </cell>
          <cell r="S1155">
            <v>12.73</v>
          </cell>
          <cell r="AL1155">
            <v>0.43</v>
          </cell>
          <cell r="AN1155">
            <v>0.86</v>
          </cell>
        </row>
        <row r="1156">
          <cell r="F1156" t="str">
            <v>IND_BT_GR.MOV.CORPORATE</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-1180.9100000000001</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IND_BT_GR.MOV.D</v>
          </cell>
          <cell r="K1157">
            <v>3.22</v>
          </cell>
          <cell r="L1157">
            <v>7.34</v>
          </cell>
          <cell r="S1157">
            <v>7.34</v>
          </cell>
          <cell r="AK1157">
            <v>3.22</v>
          </cell>
          <cell r="AL1157">
            <v>3.22</v>
          </cell>
          <cell r="AN1157">
            <v>9.66</v>
          </cell>
        </row>
        <row r="1158">
          <cell r="F1158" t="str">
            <v>IND_BT_GR.MOV.DALM_TR</v>
          </cell>
          <cell r="J1158">
            <v>25.06</v>
          </cell>
          <cell r="K1158">
            <v>-2.2400000000000002</v>
          </cell>
          <cell r="S1158">
            <v>25.06</v>
          </cell>
          <cell r="AL1158">
            <v>-2.2400000000000002</v>
          </cell>
          <cell r="AN1158">
            <v>-4.4800000000000004</v>
          </cell>
        </row>
        <row r="1159">
          <cell r="F1159" t="str">
            <v>IND_BT_GR.MOV.EL_AMBIE</v>
          </cell>
          <cell r="J1159">
            <v>25.06</v>
          </cell>
          <cell r="K1159">
            <v>-0.19</v>
          </cell>
          <cell r="L1159">
            <v>0.23</v>
          </cell>
          <cell r="S1159">
            <v>25.29</v>
          </cell>
          <cell r="AL1159">
            <v>-0.19</v>
          </cell>
          <cell r="AN1159">
            <v>-0.38</v>
          </cell>
        </row>
        <row r="1160">
          <cell r="F1160" t="str">
            <v>IND_BT_GR.MOV.EL_GEN</v>
          </cell>
          <cell r="K1160">
            <v>32.75</v>
          </cell>
          <cell r="S1160">
            <v>7.93</v>
          </cell>
          <cell r="AL1160">
            <v>32.75</v>
          </cell>
          <cell r="AN1160">
            <v>65.5</v>
          </cell>
        </row>
        <row r="1161">
          <cell r="F1161" t="str">
            <v>IND_BT_GR.MOV.EN_DISTR</v>
          </cell>
          <cell r="I1161">
            <v>12.89</v>
          </cell>
          <cell r="K1161">
            <v>-1448.05</v>
          </cell>
          <cell r="O1161">
            <v>0.05</v>
          </cell>
          <cell r="S1161">
            <v>12.94</v>
          </cell>
          <cell r="AL1161">
            <v>-1448.05</v>
          </cell>
          <cell r="AN1161">
            <v>-2896.1</v>
          </cell>
        </row>
        <row r="1162">
          <cell r="F1162" t="str">
            <v>IND_BT_GR.MOV.EN_FTL</v>
          </cell>
          <cell r="I1162">
            <v>12.89</v>
          </cell>
          <cell r="K1162">
            <v>178.07</v>
          </cell>
          <cell r="O1162">
            <v>0.05</v>
          </cell>
          <cell r="S1162">
            <v>12.94</v>
          </cell>
          <cell r="AL1162">
            <v>178.07</v>
          </cell>
          <cell r="AN1162">
            <v>356.14</v>
          </cell>
        </row>
        <row r="1163">
          <cell r="F1163" t="str">
            <v>IND_BT_GR.MOV.EN_HYDRO</v>
          </cell>
          <cell r="K1163">
            <v>-20.72</v>
          </cell>
          <cell r="L1163">
            <v>0.23</v>
          </cell>
          <cell r="S1163">
            <v>0.23</v>
          </cell>
          <cell r="AL1163">
            <v>-20.72</v>
          </cell>
          <cell r="AN1163">
            <v>-41.44</v>
          </cell>
        </row>
        <row r="1164">
          <cell r="F1164" t="str">
            <v>IND_BT_GR.MOV.EN_POWER</v>
          </cell>
          <cell r="K1164">
            <v>-127.5</v>
          </cell>
          <cell r="P1164">
            <v>0.03</v>
          </cell>
          <cell r="S1164">
            <v>0.03</v>
          </cell>
          <cell r="AL1164">
            <v>-127.5</v>
          </cell>
          <cell r="AN1164">
            <v>-255</v>
          </cell>
        </row>
        <row r="1165">
          <cell r="F1165" t="str">
            <v>IND_BT_GR.MOV.EN_PROD</v>
          </cell>
          <cell r="K1165">
            <v>156.18</v>
          </cell>
          <cell r="P1165">
            <v>0.03</v>
          </cell>
          <cell r="S1165">
            <v>0.03</v>
          </cell>
          <cell r="AL1165">
            <v>156.18</v>
          </cell>
          <cell r="AN1165">
            <v>312.36</v>
          </cell>
        </row>
        <row r="1166">
          <cell r="F1166" t="str">
            <v>IND_BT_GR.MOV.EN_TRADE</v>
          </cell>
          <cell r="K1166">
            <v>7.54</v>
          </cell>
          <cell r="S1166">
            <v>6.6</v>
          </cell>
          <cell r="AL1166">
            <v>7.54</v>
          </cell>
          <cell r="AN1166">
            <v>15.08</v>
          </cell>
        </row>
        <row r="1167">
          <cell r="F1167" t="str">
            <v>IND_BT_GR.MOV.ENEL_IT</v>
          </cell>
          <cell r="K1167">
            <v>62.2</v>
          </cell>
          <cell r="S1167">
            <v>3</v>
          </cell>
          <cell r="AL1167">
            <v>62.2</v>
          </cell>
          <cell r="AN1167">
            <v>124.4</v>
          </cell>
        </row>
        <row r="1168">
          <cell r="F1168" t="str">
            <v>IND_BT_GR.MOV.ENEL_SI</v>
          </cell>
          <cell r="K1168">
            <v>-0.82</v>
          </cell>
          <cell r="S1168">
            <v>436.74</v>
          </cell>
          <cell r="AL1168">
            <v>-0.82</v>
          </cell>
          <cell r="AN1168">
            <v>-1.64</v>
          </cell>
        </row>
        <row r="1169">
          <cell r="F1169" t="str">
            <v>IND_BT_GR.MOV.ERGA</v>
          </cell>
          <cell r="K1169">
            <v>8.82</v>
          </cell>
          <cell r="S1169">
            <v>270.06</v>
          </cell>
          <cell r="AL1169">
            <v>8.82</v>
          </cell>
          <cell r="AN1169">
            <v>17.64</v>
          </cell>
        </row>
        <row r="1170">
          <cell r="F1170" t="str">
            <v>IND_BT_GR.MOV.EUROGEN</v>
          </cell>
          <cell r="K1170">
            <v>-71.069999999999993</v>
          </cell>
          <cell r="S1170">
            <v>10102.15</v>
          </cell>
          <cell r="AL1170">
            <v>-71.069999999999993</v>
          </cell>
          <cell r="AN1170">
            <v>-142.13999999999999</v>
          </cell>
        </row>
        <row r="1171">
          <cell r="F1171" t="str">
            <v>IND_BT_GR.MOV.FACTOR</v>
          </cell>
          <cell r="K1171">
            <v>25.47</v>
          </cell>
          <cell r="S1171">
            <v>4.32</v>
          </cell>
          <cell r="AL1171">
            <v>25.47</v>
          </cell>
          <cell r="AN1171">
            <v>50.94</v>
          </cell>
        </row>
        <row r="1172">
          <cell r="F1172" t="str">
            <v>IND_BT_GR.MOV.INTERPW</v>
          </cell>
          <cell r="G1172">
            <v>-4592.53</v>
          </cell>
          <cell r="H1172">
            <v>16.37</v>
          </cell>
          <cell r="I1172">
            <v>355887.77</v>
          </cell>
          <cell r="J1172">
            <v>35753.969999999899</v>
          </cell>
          <cell r="K1172">
            <v>26.6</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51.079999999999899</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-4170.6399999999903</v>
          </cell>
          <cell r="K2151">
            <v>493320.56000000099</v>
          </cell>
          <cell r="L2151">
            <v>9005.1900000000205</v>
          </cell>
          <cell r="M2151">
            <v>133.5</v>
          </cell>
          <cell r="N2151">
            <v>326152.23</v>
          </cell>
          <cell r="O2151">
            <v>1292490.28</v>
          </cell>
          <cell r="P2151">
            <v>36474.82</v>
          </cell>
          <cell r="Q2151">
            <v>7718.15</v>
          </cell>
          <cell r="R2151">
            <v>48142.19</v>
          </cell>
          <cell r="S2151">
            <v>1140130.6599999999</v>
          </cell>
          <cell r="T2151">
            <v>78759.550000000105</v>
          </cell>
          <cell r="U2151">
            <v>5914.3799999999901</v>
          </cell>
          <cell r="V2151">
            <v>-770.07</v>
          </cell>
          <cell r="W2151">
            <v>4310.41</v>
          </cell>
          <cell r="X2151">
            <v>103670.68</v>
          </cell>
          <cell r="Y2151">
            <v>322185.38</v>
          </cell>
          <cell r="Z2151">
            <v>5334.0300000000097</v>
          </cell>
          <cell r="AA2151">
            <v>232341.07</v>
          </cell>
          <cell r="AB2151">
            <v>30963.08</v>
          </cell>
          <cell r="AC2151">
            <v>88299.999999999796</v>
          </cell>
          <cell r="AD2151">
            <v>896.65</v>
          </cell>
          <cell r="AE2151">
            <v>-2929.94</v>
          </cell>
          <cell r="AF2151">
            <v>10772.99</v>
          </cell>
          <cell r="AG2151">
            <v>65020.529999999897</v>
          </cell>
          <cell r="AH2151">
            <v>149378.97</v>
          </cell>
          <cell r="AI2151">
            <v>17482.400000000001</v>
          </cell>
          <cell r="AJ2151">
            <v>6319.1399999999903</v>
          </cell>
          <cell r="AK2151">
            <v>3599315.46</v>
          </cell>
          <cell r="AL2151">
            <v>598903.10000000102</v>
          </cell>
          <cell r="AM2151">
            <v>153891.73000000001</v>
          </cell>
          <cell r="AN2151">
            <v>8849786.0699999891</v>
          </cell>
        </row>
      </sheetData>
      <sheetData sheetId="25" refreshError="1">
        <row r="2">
          <cell r="F2" t="str">
            <v>Somma di importo</v>
          </cell>
          <cell r="G2" t="str">
            <v>società</v>
          </cell>
        </row>
        <row r="3">
          <cell r="F3" t="str">
            <v>conto</v>
          </cell>
          <cell r="G3" t="str">
            <v>GRP1</v>
          </cell>
          <cell r="H3" t="str">
            <v>Totale complessivo</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IMM_MAT_VL</v>
          </cell>
          <cell r="G4">
            <v>122.98</v>
          </cell>
          <cell r="H4">
            <v>0.46</v>
          </cell>
          <cell r="K4">
            <v>123.44</v>
          </cell>
          <cell r="L4">
            <v>1.1200000000000001</v>
          </cell>
          <cell r="M4">
            <v>122.98</v>
          </cell>
          <cell r="O4">
            <v>0.46</v>
          </cell>
          <cell r="S4">
            <v>124.56</v>
          </cell>
        </row>
        <row r="5">
          <cell r="F5" t="str">
            <v>IMM_MAT_VL.APE</v>
          </cell>
          <cell r="G5">
            <v>5.89</v>
          </cell>
          <cell r="H5">
            <v>0.76</v>
          </cell>
          <cell r="K5">
            <v>6.65</v>
          </cell>
          <cell r="L5">
            <v>0.44</v>
          </cell>
          <cell r="M5">
            <v>5.89</v>
          </cell>
          <cell r="O5">
            <v>0.76</v>
          </cell>
          <cell r="S5">
            <v>7.09</v>
          </cell>
        </row>
        <row r="6">
          <cell r="F6" t="str">
            <v>Totale complessivo</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-2.9999999999999898E-2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0.73999999999999899</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-0.92000000000000104</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-0.70999999999999397</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4157227.0999999898</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495891.93999999901</v>
          </cell>
          <cell r="O1251">
            <v>245607.65</v>
          </cell>
          <cell r="P1251">
            <v>230963.62</v>
          </cell>
          <cell r="Q1251">
            <v>252486.83</v>
          </cell>
          <cell r="R1251">
            <v>6832.6</v>
          </cell>
          <cell r="S1251">
            <v>4877084.47</v>
          </cell>
        </row>
      </sheetData>
      <sheetData sheetId="26" refreshError="1">
        <row r="1">
          <cell r="G1">
            <v>1</v>
          </cell>
          <cell r="H1">
            <v>2</v>
          </cell>
          <cell r="I1">
            <v>3</v>
          </cell>
          <cell r="J1">
            <v>5</v>
          </cell>
        </row>
        <row r="2">
          <cell r="H2">
            <v>20</v>
          </cell>
          <cell r="R2" t="str">
            <v>BIZ_CAPITAL.TOT</v>
          </cell>
          <cell r="S2" t="str">
            <v>Biz Capital</v>
          </cell>
        </row>
        <row r="3">
          <cell r="H3">
            <v>13</v>
          </cell>
          <cell r="R3" t="str">
            <v>CESAP.TOT</v>
          </cell>
          <cell r="S3" t="str">
            <v>Ape</v>
          </cell>
        </row>
        <row r="4">
          <cell r="H4">
            <v>15</v>
          </cell>
          <cell r="R4" t="str">
            <v>CESI.TOT</v>
          </cell>
          <cell r="S4" t="str">
            <v>Cesi</v>
          </cell>
        </row>
        <row r="5">
          <cell r="H5" t="e">
            <v>#N/A</v>
          </cell>
          <cell r="R5" t="str">
            <v>CHI_ENERGY.TOT</v>
          </cell>
          <cell r="S5" t="str">
            <v>Chi.energy</v>
          </cell>
        </row>
        <row r="6">
          <cell r="R6" t="str">
            <v>CONPH.TOT</v>
          </cell>
          <cell r="S6" t="str">
            <v>Comphoebus</v>
          </cell>
        </row>
        <row r="7">
          <cell r="R7" t="str">
            <v>CORPORATE.TOT</v>
          </cell>
          <cell r="S7" t="str">
            <v>Corporate</v>
          </cell>
        </row>
        <row r="8">
          <cell r="R8" t="str">
            <v>DALM_TR.TOT</v>
          </cell>
          <cell r="S8" t="str">
            <v>Dalmazia</v>
          </cell>
        </row>
        <row r="9">
          <cell r="R9" t="str">
            <v>DEVAL.TOT</v>
          </cell>
          <cell r="S9" t="str">
            <v>Deval</v>
          </cell>
        </row>
        <row r="10">
          <cell r="R10" t="str">
            <v>EDIS_GAS.TOT</v>
          </cell>
          <cell r="S10" t="str">
            <v>Enel Distribuzione Gas</v>
          </cell>
        </row>
        <row r="11">
          <cell r="R11" t="str">
            <v>EGI.TOT</v>
          </cell>
          <cell r="S11" t="str">
            <v>EGI</v>
          </cell>
        </row>
        <row r="12">
          <cell r="R12" t="str">
            <v>EGREEN.TOT</v>
          </cell>
          <cell r="S12" t="str">
            <v>Enel Green Power International S.A.</v>
          </cell>
        </row>
        <row r="13">
          <cell r="R13" t="str">
            <v>EINBV.TOT</v>
          </cell>
          <cell r="S13" t="str">
            <v>E.IN.B.V.</v>
          </cell>
        </row>
        <row r="14">
          <cell r="R14" t="str">
            <v>EL_AMBIE.TOT</v>
          </cell>
          <cell r="S14" t="str">
            <v>Elettroambiente</v>
          </cell>
        </row>
        <row r="15">
          <cell r="R15" t="str">
            <v>EN_DISTR.TOT</v>
          </cell>
          <cell r="S15" t="str">
            <v>Enel Distribuzione</v>
          </cell>
        </row>
        <row r="16">
          <cell r="R16" t="str">
            <v>EN_FTL.TOT</v>
          </cell>
          <cell r="S16" t="str">
            <v>Enel FTL</v>
          </cell>
        </row>
        <row r="17">
          <cell r="R17" t="str">
            <v>EN_HYDRO.TOT</v>
          </cell>
          <cell r="S17" t="str">
            <v>Enel Hydro</v>
          </cell>
        </row>
        <row r="18">
          <cell r="R18" t="str">
            <v>EN_POWER.TOT</v>
          </cell>
          <cell r="S18" t="str">
            <v>Enelpower</v>
          </cell>
        </row>
        <row r="19">
          <cell r="R19" t="str">
            <v>EN_PROD.TOT</v>
          </cell>
          <cell r="S19" t="str">
            <v>Enel Produzione</v>
          </cell>
        </row>
        <row r="20">
          <cell r="R20" t="str">
            <v>EN_TRADE.TOT</v>
          </cell>
          <cell r="S20" t="str">
            <v>Enel Trade</v>
          </cell>
        </row>
        <row r="21">
          <cell r="R21" t="str">
            <v>ENEL</v>
          </cell>
          <cell r="S21" t="str">
            <v>Enel Spa</v>
          </cell>
        </row>
        <row r="22">
          <cell r="R22" t="str">
            <v>ENEL_IT.TOT</v>
          </cell>
          <cell r="S22" t="str">
            <v>Enel.it</v>
          </cell>
        </row>
        <row r="23">
          <cell r="R23" t="str">
            <v>ENEL_RE.TOT</v>
          </cell>
          <cell r="S23" t="str">
            <v>Enel.re</v>
          </cell>
        </row>
        <row r="24">
          <cell r="R24" t="str">
            <v>ENEL_SI.TOT</v>
          </cell>
          <cell r="S24" t="str">
            <v>Enel.si</v>
          </cell>
        </row>
        <row r="25">
          <cell r="R25" t="str">
            <v>ERGA.TOT</v>
          </cell>
          <cell r="S25" t="str">
            <v>Enel Green Power S.p.A</v>
          </cell>
        </row>
        <row r="26">
          <cell r="R26" t="str">
            <v>EUROGEN.TOT</v>
          </cell>
          <cell r="S26" t="str">
            <v>Eurogen</v>
          </cell>
        </row>
        <row r="27">
          <cell r="R27" t="str">
            <v>FACTOR.TOT</v>
          </cell>
          <cell r="S27" t="str">
            <v>Enel.factor</v>
          </cell>
        </row>
        <row r="28">
          <cell r="R28" t="str">
            <v>GRP1</v>
          </cell>
          <cell r="S28" t="str">
            <v>Consolidato di Gruppo</v>
          </cell>
        </row>
        <row r="29">
          <cell r="R29" t="str">
            <v>INTERPW.TOT</v>
          </cell>
          <cell r="S29" t="str">
            <v>Interpower</v>
          </cell>
        </row>
        <row r="30">
          <cell r="R30" t="str">
            <v>SEI.TOT</v>
          </cell>
          <cell r="S30" t="str">
            <v>SEI</v>
          </cell>
        </row>
        <row r="31">
          <cell r="R31" t="str">
            <v>SFERA.TOT</v>
          </cell>
          <cell r="S31" t="str">
            <v>Sfera</v>
          </cell>
        </row>
        <row r="32">
          <cell r="R32" t="str">
            <v>SOLE.TOT</v>
          </cell>
          <cell r="S32" t="str">
            <v>SOLE</v>
          </cell>
        </row>
        <row r="33">
          <cell r="R33" t="str">
            <v>TERNA.TOT</v>
          </cell>
          <cell r="S33" t="str">
            <v>Terna</v>
          </cell>
        </row>
        <row r="34">
          <cell r="R34" t="str">
            <v>VIESGO.TOT</v>
          </cell>
          <cell r="S34" t="str">
            <v>Viesgo</v>
          </cell>
        </row>
        <row r="35">
          <cell r="R35" t="str">
            <v>WEBIZ.TOT</v>
          </cell>
          <cell r="S35" t="str">
            <v>WEBIZ</v>
          </cell>
        </row>
        <row r="36">
          <cell r="R36" t="str">
            <v>WIND.TOT</v>
          </cell>
          <cell r="S36" t="str">
            <v>Wind</v>
          </cell>
        </row>
        <row r="37">
          <cell r="R37" t="str">
            <v>CISE.TOT</v>
          </cell>
          <cell r="S37" t="str">
            <v>Cise</v>
          </cell>
        </row>
        <row r="38">
          <cell r="R38" t="str">
            <v>IPEF_II.TOT</v>
          </cell>
          <cell r="S38" t="str">
            <v>IPEF II</v>
          </cell>
        </row>
        <row r="39">
          <cell r="R39" t="str">
            <v>TRIPLE.TOT</v>
          </cell>
          <cell r="S39" t="str">
            <v>Triple</v>
          </cell>
        </row>
        <row r="40">
          <cell r="R40" t="str">
            <v>LOGC.TOT</v>
          </cell>
          <cell r="S40" t="str">
            <v>Enel Logistica combustibili Spa</v>
          </cell>
        </row>
        <row r="41">
          <cell r="R41" t="str">
            <v>EVEN_GAS.TOT</v>
          </cell>
          <cell r="S41" t="str">
            <v>Enel Vendita Gas</v>
          </cell>
        </row>
        <row r="42">
          <cell r="R42" t="str">
            <v>Totale complessivo</v>
          </cell>
          <cell r="S42" t="str">
            <v>Totale aggregato</v>
          </cell>
        </row>
        <row r="43">
          <cell r="R43">
            <v>0</v>
          </cell>
          <cell r="S43">
            <v>0</v>
          </cell>
        </row>
        <row r="44">
          <cell r="R44">
            <v>0</v>
          </cell>
          <cell r="S44">
            <v>0</v>
          </cell>
        </row>
        <row r="45">
          <cell r="R45">
            <v>0</v>
          </cell>
          <cell r="S45">
            <v>0</v>
          </cell>
        </row>
        <row r="46">
          <cell r="R46">
            <v>0</v>
          </cell>
          <cell r="S46">
            <v>0</v>
          </cell>
        </row>
        <row r="47">
          <cell r="R47">
            <v>0</v>
          </cell>
          <cell r="S47">
            <v>0</v>
          </cell>
        </row>
        <row r="48">
          <cell r="R48">
            <v>0</v>
          </cell>
          <cell r="S48">
            <v>0</v>
          </cell>
        </row>
        <row r="49">
          <cell r="R49">
            <v>0</v>
          </cell>
          <cell r="S49">
            <v>0</v>
          </cell>
        </row>
        <row r="50">
          <cell r="R50">
            <v>0</v>
          </cell>
          <cell r="S50">
            <v>0</v>
          </cell>
        </row>
        <row r="51">
          <cell r="R51">
            <v>0</v>
          </cell>
          <cell r="S51">
            <v>0</v>
          </cell>
        </row>
        <row r="52">
          <cell r="R52">
            <v>0</v>
          </cell>
          <cell r="S52">
            <v>0</v>
          </cell>
        </row>
        <row r="53">
          <cell r="R53">
            <v>0</v>
          </cell>
          <cell r="S53">
            <v>0</v>
          </cell>
        </row>
        <row r="54">
          <cell r="R54">
            <v>0</v>
          </cell>
          <cell r="S54">
            <v>0</v>
          </cell>
        </row>
        <row r="55">
          <cell r="R55">
            <v>0</v>
          </cell>
          <cell r="S55">
            <v>0</v>
          </cell>
        </row>
        <row r="56">
          <cell r="R56">
            <v>0</v>
          </cell>
          <cell r="S56">
            <v>0</v>
          </cell>
        </row>
        <row r="57">
          <cell r="R57">
            <v>0</v>
          </cell>
          <cell r="S57">
            <v>0</v>
          </cell>
        </row>
        <row r="58">
          <cell r="R58">
            <v>0</v>
          </cell>
          <cell r="S58">
            <v>0</v>
          </cell>
        </row>
        <row r="59">
          <cell r="R59">
            <v>0</v>
          </cell>
          <cell r="S59">
            <v>0</v>
          </cell>
        </row>
        <row r="60">
          <cell r="R60">
            <v>0</v>
          </cell>
          <cell r="S60">
            <v>0</v>
          </cell>
        </row>
        <row r="61">
          <cell r="R61">
            <v>0</v>
          </cell>
          <cell r="S61">
            <v>0</v>
          </cell>
        </row>
        <row r="62">
          <cell r="R62">
            <v>0</v>
          </cell>
          <cell r="S62">
            <v>0</v>
          </cell>
        </row>
        <row r="63">
          <cell r="R63">
            <v>0</v>
          </cell>
          <cell r="S63">
            <v>0</v>
          </cell>
        </row>
        <row r="64">
          <cell r="R64">
            <v>0</v>
          </cell>
          <cell r="S6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bd"/>
      <sheetName val="Dati"/>
      <sheetName val="Tabella_Intestazione"/>
      <sheetName val="Impiegati_Anno_Precedente"/>
      <sheetName val="Stampa di controllo_AC"/>
      <sheetName val="Operai_Anno_Precedente"/>
      <sheetName val="Quadri_Anno_Precedente"/>
      <sheetName val="RetrVar-Imp-CFL"/>
      <sheetName val="RetrVar-Impiegati"/>
      <sheetName val="RetrVar-Op-CFL"/>
      <sheetName val="RetrVar-Operai"/>
      <sheetName val="RetrVar-Quadri"/>
      <sheetName val="RiepilogoTotale"/>
      <sheetName val="Totale_Anno_Precedente"/>
      <sheetName val="CostoTotale"/>
      <sheetName val="PIANOINV"/>
      <sheetName val="Dati Base per AM2"/>
    </sheetNames>
    <sheetDataSet>
      <sheetData sheetId="0" refreshError="1"/>
      <sheetData sheetId="1" refreshError="1">
        <row r="6">
          <cell r="B6" t="str">
            <v>settore</v>
          </cell>
          <cell r="C6" t="str">
            <v>Gruppo</v>
          </cell>
          <cell r="D6" t="str">
            <v>Società</v>
          </cell>
          <cell r="E6" t="str">
            <v>area geografica</v>
          </cell>
          <cell r="F6" t="str">
            <v>business</v>
          </cell>
          <cell r="G6" t="str">
            <v>periodo</v>
          </cell>
          <cell r="H6" t="str">
            <v>documento</v>
          </cell>
          <cell r="I6" t="str">
            <v>Ricavi</v>
          </cell>
          <cell r="J6" t="str">
            <v>RicaviD</v>
          </cell>
          <cell r="K6" t="str">
            <v>CostiOperativi</v>
          </cell>
          <cell r="L6" t="str">
            <v>CostoPersonale</v>
          </cell>
          <cell r="M6" t="str">
            <v>Roaming</v>
          </cell>
          <cell r="N6" t="str">
            <v>EBITDA</v>
          </cell>
          <cell r="O6" t="str">
            <v>AmmEAcc</v>
          </cell>
          <cell r="P6" t="str">
            <v>SpecItem</v>
          </cell>
          <cell r="Q6" t="str">
            <v>EbitPreGW</v>
          </cell>
          <cell r="R6" t="str">
            <v>Gw</v>
          </cell>
          <cell r="S6" t="str">
            <v>EbitPostGw</v>
          </cell>
          <cell r="T6" t="str">
            <v>UtileNetto</v>
          </cell>
          <cell r="U6" t="str">
            <v>UtileNettoProprio</v>
          </cell>
          <cell r="V6" t="str">
            <v>ConsistMedia</v>
          </cell>
          <cell r="W6" t="str">
            <v>ConsistMediaD</v>
          </cell>
          <cell r="X6" t="str">
            <v>ConsistFinale</v>
          </cell>
          <cell r="Y6" t="str">
            <v>ConsistFinaleD</v>
          </cell>
          <cell r="Z6" t="str">
            <v>ConsistFinaleR</v>
          </cell>
          <cell r="AA6" t="str">
            <v>ConsistFinaleRD</v>
          </cell>
          <cell r="AB6" t="str">
            <v>CIN</v>
          </cell>
          <cell r="AC6" t="str">
            <v>DebitoNetto</v>
          </cell>
          <cell r="AD6" t="str">
            <v>cassa</v>
          </cell>
          <cell r="AE6" t="str">
            <v>Equity</v>
          </cell>
          <cell r="AF6" t="str">
            <v>OFCF</v>
          </cell>
          <cell r="AG6" t="str">
            <v>Capex</v>
          </cell>
          <cell r="AH6" t="str">
            <v>clienti fisso</v>
          </cell>
          <cell r="AI6" t="str">
            <v>clienti fissoD</v>
          </cell>
          <cell r="AJ6" t="str">
            <v>clienti mobile</v>
          </cell>
          <cell r="AK6" t="str">
            <v>clienti mobileD</v>
          </cell>
          <cell r="AL6" t="str">
            <v>clienti internet</v>
          </cell>
          <cell r="AM6" t="str">
            <v>clienti internetD</v>
          </cell>
          <cell r="AN6" t="str">
            <v>altri clienti</v>
          </cell>
          <cell r="AO6" t="str">
            <v>altri clientiD</v>
          </cell>
          <cell r="AP6" t="str">
            <v>Traffico fisso</v>
          </cell>
          <cell r="AQ6" t="str">
            <v>Traffico mob</v>
          </cell>
          <cell r="AR6" t="str">
            <v>Traffico fissoD</v>
          </cell>
          <cell r="AS6" t="str">
            <v>Traffico mobD</v>
          </cell>
          <cell r="AT6" t="str">
            <v>arpu mobile</v>
          </cell>
          <cell r="AV6" t="str">
            <v>lunghezza rete in fibra (mln km)</v>
          </cell>
          <cell r="AW6" t="str">
            <v>arpu fisso</v>
          </cell>
          <cell r="AX6" t="str">
            <v>nullo</v>
          </cell>
          <cell r="AY6" t="str">
            <v>uno</v>
          </cell>
        </row>
        <row r="7">
          <cell r="B7" t="str">
            <v>tlc</v>
          </cell>
          <cell r="C7" t="str">
            <v>WIND</v>
          </cell>
          <cell r="D7" t="str">
            <v>bilancio wind</v>
          </cell>
          <cell r="E7" t="str">
            <v>world</v>
          </cell>
          <cell r="F7" t="str">
            <v>group</v>
          </cell>
          <cell r="G7">
            <v>2000</v>
          </cell>
          <cell r="H7" t="str">
            <v>fy00</v>
          </cell>
          <cell r="I7">
            <v>1451.1369999999999</v>
          </cell>
          <cell r="J7">
            <v>1451.1369999999999</v>
          </cell>
          <cell r="K7">
            <v>1907.8219999999999</v>
          </cell>
          <cell r="L7">
            <v>151.71600000000001</v>
          </cell>
          <cell r="N7">
            <v>-456.685</v>
          </cell>
          <cell r="O7">
            <v>311.07400000000001</v>
          </cell>
          <cell r="P7">
            <v>0</v>
          </cell>
          <cell r="Q7">
            <v>-767.75900000000001</v>
          </cell>
          <cell r="R7">
            <v>0</v>
          </cell>
          <cell r="S7">
            <v>-767.75900000000001</v>
          </cell>
          <cell r="T7">
            <v>-742.5</v>
          </cell>
          <cell r="U7">
            <v>-742.5</v>
          </cell>
          <cell r="V7">
            <v>4511</v>
          </cell>
          <cell r="W7">
            <v>4511</v>
          </cell>
          <cell r="X7">
            <v>4922</v>
          </cell>
          <cell r="Y7">
            <v>4922</v>
          </cell>
          <cell r="Z7">
            <v>4511</v>
          </cell>
          <cell r="AA7">
            <v>4511</v>
          </cell>
          <cell r="AB7">
            <v>3183.2060000000001</v>
          </cell>
          <cell r="AC7">
            <v>2789.7359999999999</v>
          </cell>
          <cell r="AE7">
            <v>393.47</v>
          </cell>
          <cell r="AF7">
            <v>-442.95100000000002</v>
          </cell>
          <cell r="AG7">
            <v>3017.422</v>
          </cell>
          <cell r="AH7">
            <v>2.4</v>
          </cell>
          <cell r="AI7">
            <v>2.4</v>
          </cell>
          <cell r="AJ7">
            <v>5</v>
          </cell>
          <cell r="AK7">
            <v>5</v>
          </cell>
          <cell r="AN7">
            <v>0</v>
          </cell>
          <cell r="AO7">
            <v>0</v>
          </cell>
          <cell r="AP7">
            <v>2049</v>
          </cell>
          <cell r="AQ7">
            <v>2164</v>
          </cell>
          <cell r="AR7">
            <v>2049</v>
          </cell>
          <cell r="AS7">
            <v>2164</v>
          </cell>
          <cell r="AT7">
            <v>213.100445702304</v>
          </cell>
          <cell r="AY7">
            <v>1</v>
          </cell>
        </row>
        <row r="8">
          <cell r="B8" t="str">
            <v>tlc</v>
          </cell>
          <cell r="C8" t="str">
            <v>WIND</v>
          </cell>
          <cell r="D8" t="str">
            <v>bilancio wind</v>
          </cell>
          <cell r="E8" t="str">
            <v>world</v>
          </cell>
          <cell r="F8" t="str">
            <v>group</v>
          </cell>
          <cell r="G8">
            <v>2001</v>
          </cell>
          <cell r="H8" t="str">
            <v>fy01</v>
          </cell>
          <cell r="I8">
            <v>2842.0459999999998</v>
          </cell>
          <cell r="J8">
            <v>2842.0459999999998</v>
          </cell>
          <cell r="K8">
            <v>2813.8270000000002</v>
          </cell>
          <cell r="L8">
            <v>248.72</v>
          </cell>
          <cell r="N8">
            <v>28.2189999999996</v>
          </cell>
          <cell r="O8">
            <v>735.61099999999999</v>
          </cell>
          <cell r="P8">
            <v>0</v>
          </cell>
          <cell r="Q8">
            <v>-707.39200000000005</v>
          </cell>
          <cell r="R8">
            <v>0</v>
          </cell>
          <cell r="S8">
            <v>-707.39200000000005</v>
          </cell>
          <cell r="T8">
            <v>-781.71699999999998</v>
          </cell>
          <cell r="U8">
            <v>-781.71699999999998</v>
          </cell>
          <cell r="V8">
            <v>6392</v>
          </cell>
          <cell r="W8">
            <v>6392</v>
          </cell>
          <cell r="X8">
            <v>8428</v>
          </cell>
          <cell r="Y8">
            <v>8428</v>
          </cell>
          <cell r="Z8">
            <v>6392</v>
          </cell>
          <cell r="AA8">
            <v>6392</v>
          </cell>
          <cell r="AB8">
            <v>5682.2860000000001</v>
          </cell>
          <cell r="AC8">
            <v>5346.6310000000003</v>
          </cell>
          <cell r="AE8">
            <v>335.65499999999997</v>
          </cell>
          <cell r="AF8">
            <v>-199.05199999999999</v>
          </cell>
          <cell r="AG8">
            <v>2192.8910000000001</v>
          </cell>
          <cell r="AH8">
            <v>7</v>
          </cell>
          <cell r="AI8">
            <v>7</v>
          </cell>
          <cell r="AJ8">
            <v>7.9</v>
          </cell>
          <cell r="AK8">
            <v>7.9</v>
          </cell>
          <cell r="AL8">
            <v>9</v>
          </cell>
          <cell r="AM8">
            <v>9</v>
          </cell>
          <cell r="AN8">
            <v>0</v>
          </cell>
          <cell r="AO8">
            <v>0</v>
          </cell>
          <cell r="AP8">
            <v>19200</v>
          </cell>
          <cell r="AQ8">
            <v>3800</v>
          </cell>
          <cell r="AR8">
            <v>19200</v>
          </cell>
          <cell r="AS8">
            <v>3800</v>
          </cell>
          <cell r="AT8">
            <v>231.36</v>
          </cell>
          <cell r="AY8">
            <v>1</v>
          </cell>
        </row>
        <row r="9">
          <cell r="B9" t="str">
            <v>tlc</v>
          </cell>
          <cell r="C9" t="str">
            <v>WIND</v>
          </cell>
          <cell r="D9" t="str">
            <v>bilancio wind</v>
          </cell>
          <cell r="E9" t="str">
            <v>world</v>
          </cell>
          <cell r="F9" t="str">
            <v>group</v>
          </cell>
          <cell r="G9">
            <v>2002</v>
          </cell>
          <cell r="H9" t="str">
            <v>fy02</v>
          </cell>
          <cell r="I9">
            <v>3966.2040000000002</v>
          </cell>
          <cell r="J9">
            <v>3966.2040000000002</v>
          </cell>
          <cell r="K9">
            <v>3359.951</v>
          </cell>
          <cell r="L9">
            <v>343.15100000000001</v>
          </cell>
          <cell r="N9">
            <v>606.25300000000004</v>
          </cell>
          <cell r="O9">
            <v>1111.163</v>
          </cell>
          <cell r="P9">
            <v>0</v>
          </cell>
          <cell r="Q9">
            <v>-504.91</v>
          </cell>
          <cell r="R9">
            <v>0</v>
          </cell>
          <cell r="S9">
            <v>-504.91</v>
          </cell>
          <cell r="T9">
            <v>-901.49400000000003</v>
          </cell>
          <cell r="U9">
            <v>-899.66499999999996</v>
          </cell>
          <cell r="V9">
            <v>8385</v>
          </cell>
          <cell r="W9">
            <v>8385</v>
          </cell>
          <cell r="X9">
            <v>8602</v>
          </cell>
          <cell r="Y9">
            <v>8602</v>
          </cell>
          <cell r="Z9">
            <v>8385</v>
          </cell>
          <cell r="AA9">
            <v>8385</v>
          </cell>
          <cell r="AB9">
            <v>6605.0609999999997</v>
          </cell>
          <cell r="AC9">
            <v>6706.4870000000001</v>
          </cell>
          <cell r="AE9">
            <v>-101.426</v>
          </cell>
          <cell r="AF9">
            <v>175.28399999999999</v>
          </cell>
          <cell r="AG9">
            <v>2058.125</v>
          </cell>
          <cell r="AH9">
            <v>7.4</v>
          </cell>
          <cell r="AI9">
            <v>7.4</v>
          </cell>
          <cell r="AJ9">
            <v>8.6999999999999993</v>
          </cell>
          <cell r="AK9">
            <v>8.6999999999999993</v>
          </cell>
          <cell r="AL9">
            <v>12.4</v>
          </cell>
          <cell r="AM9">
            <v>12.4</v>
          </cell>
          <cell r="AN9">
            <v>0</v>
          </cell>
          <cell r="AO9">
            <v>0</v>
          </cell>
          <cell r="AP9">
            <v>20500</v>
          </cell>
          <cell r="AQ9">
            <v>4700</v>
          </cell>
          <cell r="AR9">
            <v>20500</v>
          </cell>
          <cell r="AS9">
            <v>4700</v>
          </cell>
          <cell r="AT9">
            <v>235.2</v>
          </cell>
          <cell r="AW9">
            <v>194.4</v>
          </cell>
          <cell r="AY9">
            <v>1</v>
          </cell>
        </row>
        <row r="10">
          <cell r="B10" t="str">
            <v>tlc</v>
          </cell>
          <cell r="C10" t="str">
            <v>WIND</v>
          </cell>
          <cell r="D10" t="str">
            <v>WIND</v>
          </cell>
          <cell r="E10" t="str">
            <v>world</v>
          </cell>
          <cell r="F10" t="str">
            <v>group</v>
          </cell>
          <cell r="G10">
            <v>2000</v>
          </cell>
          <cell r="H10" t="str">
            <v>fy00</v>
          </cell>
          <cell r="I10">
            <v>1451.1369999999999</v>
          </cell>
          <cell r="J10">
            <v>1451.1369999999999</v>
          </cell>
          <cell r="K10">
            <v>1907.8219999999999</v>
          </cell>
          <cell r="L10">
            <v>151.71600000000001</v>
          </cell>
          <cell r="M10">
            <v>654.35089114637901</v>
          </cell>
          <cell r="N10">
            <v>-456.685</v>
          </cell>
          <cell r="O10">
            <v>311.07400000000001</v>
          </cell>
          <cell r="P10">
            <v>0</v>
          </cell>
          <cell r="Q10">
            <v>-767.75900000000001</v>
          </cell>
          <cell r="R10">
            <v>0</v>
          </cell>
          <cell r="S10">
            <v>-767.75900000000001</v>
          </cell>
          <cell r="T10">
            <v>-742.5</v>
          </cell>
          <cell r="U10">
            <v>-742.5</v>
          </cell>
          <cell r="V10">
            <v>4511</v>
          </cell>
          <cell r="W10">
            <v>4511</v>
          </cell>
          <cell r="X10">
            <v>4922</v>
          </cell>
          <cell r="Y10">
            <v>4922</v>
          </cell>
          <cell r="Z10">
            <v>4511</v>
          </cell>
          <cell r="AA10">
            <v>4511</v>
          </cell>
          <cell r="AB10">
            <v>3183.2060000000001</v>
          </cell>
          <cell r="AC10">
            <v>2789.7359999999999</v>
          </cell>
          <cell r="AE10">
            <v>393.47</v>
          </cell>
          <cell r="AF10">
            <v>-442.95100000000002</v>
          </cell>
          <cell r="AG10">
            <v>3017.422</v>
          </cell>
          <cell r="AH10">
            <v>2.4</v>
          </cell>
          <cell r="AI10">
            <v>2.4</v>
          </cell>
          <cell r="AJ10">
            <v>5</v>
          </cell>
          <cell r="AK10">
            <v>5</v>
          </cell>
          <cell r="AL10">
            <v>0</v>
          </cell>
          <cell r="AM10">
            <v>0</v>
          </cell>
          <cell r="AN10">
            <v>0</v>
          </cell>
          <cell r="AO10">
            <v>0</v>
          </cell>
          <cell r="AP10">
            <v>2049</v>
          </cell>
          <cell r="AQ10">
            <v>2164</v>
          </cell>
          <cell r="AR10">
            <v>2049</v>
          </cell>
          <cell r="AS10">
            <v>2164</v>
          </cell>
          <cell r="AT10">
            <v>213.100445702304</v>
          </cell>
          <cell r="AW10">
            <v>0</v>
          </cell>
          <cell r="AY10">
            <v>1</v>
          </cell>
        </row>
        <row r="11">
          <cell r="B11" t="str">
            <v>tlc</v>
          </cell>
          <cell r="C11" t="str">
            <v>WIND</v>
          </cell>
          <cell r="D11" t="str">
            <v>WIND</v>
          </cell>
          <cell r="E11" t="str">
            <v>world</v>
          </cell>
          <cell r="F11" t="str">
            <v>group</v>
          </cell>
          <cell r="G11">
            <v>2001</v>
          </cell>
          <cell r="H11" t="str">
            <v>fy01</v>
          </cell>
          <cell r="I11">
            <v>3176</v>
          </cell>
          <cell r="J11">
            <v>3176</v>
          </cell>
          <cell r="K11">
            <v>3148</v>
          </cell>
          <cell r="L11">
            <v>297</v>
          </cell>
          <cell r="M11">
            <v>1246</v>
          </cell>
          <cell r="N11">
            <v>28</v>
          </cell>
          <cell r="O11">
            <v>845</v>
          </cell>
          <cell r="P11">
            <v>0</v>
          </cell>
          <cell r="Q11">
            <v>-817</v>
          </cell>
          <cell r="R11">
            <v>0</v>
          </cell>
          <cell r="S11">
            <v>-817</v>
          </cell>
          <cell r="T11">
            <v>-863</v>
          </cell>
          <cell r="U11">
            <v>-863</v>
          </cell>
          <cell r="V11">
            <v>6392</v>
          </cell>
          <cell r="W11">
            <v>6392</v>
          </cell>
          <cell r="X11">
            <v>8428</v>
          </cell>
          <cell r="Y11">
            <v>8428</v>
          </cell>
          <cell r="Z11">
            <v>6392</v>
          </cell>
          <cell r="AA11">
            <v>6392</v>
          </cell>
          <cell r="AB11">
            <v>5653</v>
          </cell>
          <cell r="AC11">
            <v>5317</v>
          </cell>
          <cell r="AE11">
            <v>336</v>
          </cell>
          <cell r="AF11">
            <v>-199.05199999999999</v>
          </cell>
          <cell r="AG11">
            <v>1185</v>
          </cell>
          <cell r="AH11">
            <v>7</v>
          </cell>
          <cell r="AI11">
            <v>7</v>
          </cell>
          <cell r="AJ11">
            <v>7.9</v>
          </cell>
          <cell r="AK11">
            <v>7.9</v>
          </cell>
          <cell r="AL11">
            <v>9</v>
          </cell>
          <cell r="AM11">
            <v>9</v>
          </cell>
          <cell r="AN11">
            <v>0</v>
          </cell>
          <cell r="AO11">
            <v>0</v>
          </cell>
          <cell r="AP11">
            <v>19200</v>
          </cell>
          <cell r="AQ11">
            <v>3800</v>
          </cell>
          <cell r="AR11">
            <v>19200</v>
          </cell>
          <cell r="AS11">
            <v>3800</v>
          </cell>
          <cell r="AT11">
            <v>231.36</v>
          </cell>
          <cell r="AY11">
            <v>1</v>
          </cell>
        </row>
        <row r="12">
          <cell r="B12" t="str">
            <v>tlc</v>
          </cell>
          <cell r="C12" t="str">
            <v>WIND</v>
          </cell>
          <cell r="D12" t="str">
            <v>WIND</v>
          </cell>
          <cell r="E12" t="str">
            <v>world</v>
          </cell>
          <cell r="F12" t="str">
            <v>group</v>
          </cell>
          <cell r="G12">
            <v>2002</v>
          </cell>
          <cell r="H12" t="str">
            <v>fy02</v>
          </cell>
          <cell r="I12">
            <v>4080</v>
          </cell>
          <cell r="J12">
            <v>4080</v>
          </cell>
          <cell r="K12">
            <v>3505</v>
          </cell>
          <cell r="L12">
            <v>362</v>
          </cell>
          <cell r="M12">
            <v>1426</v>
          </cell>
          <cell r="N12">
            <v>575</v>
          </cell>
          <cell r="O12">
            <v>1134</v>
          </cell>
          <cell r="P12">
            <v>0</v>
          </cell>
          <cell r="Q12">
            <v>-559</v>
          </cell>
          <cell r="R12">
            <v>0</v>
          </cell>
          <cell r="S12">
            <v>-559</v>
          </cell>
          <cell r="T12">
            <v>-823</v>
          </cell>
          <cell r="U12">
            <v>-823</v>
          </cell>
          <cell r="V12">
            <v>7571</v>
          </cell>
          <cell r="W12">
            <v>7571</v>
          </cell>
          <cell r="X12">
            <v>8602</v>
          </cell>
          <cell r="Y12">
            <v>8602</v>
          </cell>
          <cell r="Z12">
            <v>7571</v>
          </cell>
          <cell r="AA12">
            <v>7571</v>
          </cell>
          <cell r="AB12">
            <v>7185</v>
          </cell>
          <cell r="AC12">
            <v>6926</v>
          </cell>
          <cell r="AE12">
            <v>259</v>
          </cell>
          <cell r="AF12">
            <v>175.28399999999999</v>
          </cell>
          <cell r="AG12">
            <v>1279</v>
          </cell>
          <cell r="AH12">
            <v>7.4</v>
          </cell>
          <cell r="AI12">
            <v>7.4</v>
          </cell>
          <cell r="AJ12">
            <v>8.1</v>
          </cell>
          <cell r="AK12">
            <v>8.1</v>
          </cell>
          <cell r="AL12">
            <v>12.4</v>
          </cell>
          <cell r="AM12">
            <v>12.4</v>
          </cell>
          <cell r="AN12">
            <v>0</v>
          </cell>
          <cell r="AO12">
            <v>0</v>
          </cell>
          <cell r="AP12">
            <v>20500</v>
          </cell>
          <cell r="AQ12">
            <v>4700</v>
          </cell>
          <cell r="AR12">
            <v>20500</v>
          </cell>
          <cell r="AS12">
            <v>4700</v>
          </cell>
          <cell r="AT12">
            <v>232.8</v>
          </cell>
          <cell r="AY12">
            <v>1</v>
          </cell>
        </row>
        <row r="13">
          <cell r="B13" t="str">
            <v>tlc</v>
          </cell>
          <cell r="C13" t="str">
            <v>Telecom Italia (TIT.MI)</v>
          </cell>
          <cell r="D13" t="str">
            <v>Telecom Italia (TIT.MI)</v>
          </cell>
          <cell r="E13" t="str">
            <v>world</v>
          </cell>
          <cell r="F13" t="str">
            <v>group</v>
          </cell>
          <cell r="G13">
            <v>2000</v>
          </cell>
          <cell r="H13" t="str">
            <v>fy00</v>
          </cell>
          <cell r="I13">
            <v>28911</v>
          </cell>
          <cell r="J13">
            <v>23037</v>
          </cell>
          <cell r="K13">
            <v>15793</v>
          </cell>
          <cell r="L13">
            <v>5004.4673521771201</v>
          </cell>
          <cell r="N13">
            <v>13118</v>
          </cell>
          <cell r="O13">
            <v>6133</v>
          </cell>
          <cell r="P13">
            <v>0</v>
          </cell>
          <cell r="Q13">
            <v>6985</v>
          </cell>
          <cell r="R13">
            <v>180</v>
          </cell>
          <cell r="S13">
            <v>6805</v>
          </cell>
          <cell r="T13">
            <v>2948.45243690188</v>
          </cell>
          <cell r="U13">
            <v>2028.1262427244101</v>
          </cell>
          <cell r="V13">
            <v>124696</v>
          </cell>
          <cell r="X13">
            <v>114669</v>
          </cell>
          <cell r="Y13">
            <v>93817</v>
          </cell>
          <cell r="Z13">
            <v>124696</v>
          </cell>
          <cell r="AA13">
            <v>93817</v>
          </cell>
          <cell r="AB13">
            <v>44556.286055147299</v>
          </cell>
          <cell r="AC13">
            <v>19028.8544469521</v>
          </cell>
          <cell r="AE13">
            <v>25527.4316081951</v>
          </cell>
          <cell r="AF13">
            <v>4763</v>
          </cell>
          <cell r="AG13">
            <v>7899</v>
          </cell>
          <cell r="AH13">
            <v>27.152999999999999</v>
          </cell>
          <cell r="AI13">
            <v>27.152999999999999</v>
          </cell>
          <cell r="AJ13">
            <v>21.600999999999999</v>
          </cell>
          <cell r="AK13">
            <v>15.120699999999999</v>
          </cell>
          <cell r="AL13">
            <v>1.6559999999999999</v>
          </cell>
          <cell r="AM13">
            <v>1.6559999999999999</v>
          </cell>
          <cell r="AN13">
            <v>0</v>
          </cell>
          <cell r="AO13">
            <v>0</v>
          </cell>
          <cell r="AP13">
            <v>129058.209</v>
          </cell>
          <cell r="AQ13">
            <v>29748</v>
          </cell>
          <cell r="AR13">
            <v>87812.801999999996</v>
          </cell>
          <cell r="AS13">
            <v>26892.191999999999</v>
          </cell>
          <cell r="AT13">
            <v>366</v>
          </cell>
          <cell r="AV13">
            <v>2.6</v>
          </cell>
          <cell r="AY13">
            <v>1</v>
          </cell>
        </row>
        <row r="14">
          <cell r="B14" t="str">
            <v>tlc</v>
          </cell>
          <cell r="C14" t="str">
            <v>Telecom Italia (TIT.MI)</v>
          </cell>
          <cell r="D14" t="str">
            <v>Telecom Italia (TIT.MI)</v>
          </cell>
          <cell r="E14" t="str">
            <v>world</v>
          </cell>
          <cell r="F14" t="str">
            <v>group</v>
          </cell>
          <cell r="G14">
            <v>2001</v>
          </cell>
          <cell r="H14" t="str">
            <v>fy01</v>
          </cell>
          <cell r="I14">
            <v>30818</v>
          </cell>
          <cell r="J14">
            <v>24863</v>
          </cell>
          <cell r="K14">
            <v>17199</v>
          </cell>
          <cell r="L14">
            <v>4647</v>
          </cell>
          <cell r="N14">
            <v>13619</v>
          </cell>
          <cell r="O14">
            <v>5923</v>
          </cell>
          <cell r="P14">
            <v>0</v>
          </cell>
          <cell r="Q14">
            <v>7696</v>
          </cell>
          <cell r="R14">
            <v>1022</v>
          </cell>
          <cell r="S14">
            <v>6674</v>
          </cell>
          <cell r="T14">
            <v>-1658</v>
          </cell>
          <cell r="U14">
            <v>-2068</v>
          </cell>
          <cell r="V14">
            <v>107491</v>
          </cell>
          <cell r="X14">
            <v>109956</v>
          </cell>
          <cell r="Y14">
            <v>90628</v>
          </cell>
          <cell r="Z14">
            <v>107491</v>
          </cell>
          <cell r="AA14">
            <v>90628</v>
          </cell>
          <cell r="AB14">
            <v>41250</v>
          </cell>
          <cell r="AC14">
            <v>21942</v>
          </cell>
          <cell r="AE14">
            <v>19308</v>
          </cell>
          <cell r="AF14">
            <v>5990</v>
          </cell>
          <cell r="AG14">
            <v>6990</v>
          </cell>
          <cell r="AH14">
            <v>27.353000000000002</v>
          </cell>
          <cell r="AI14">
            <v>27.353000000000002</v>
          </cell>
          <cell r="AJ14">
            <v>34.869</v>
          </cell>
          <cell r="AK14">
            <v>23.946000000000002</v>
          </cell>
          <cell r="AL14">
            <v>1.804</v>
          </cell>
          <cell r="AM14">
            <v>1.804</v>
          </cell>
          <cell r="AN14">
            <v>0</v>
          </cell>
          <cell r="AO14">
            <v>0</v>
          </cell>
          <cell r="AP14">
            <v>129625.867</v>
          </cell>
          <cell r="AQ14">
            <v>33780</v>
          </cell>
          <cell r="AR14">
            <v>83946.357000000004</v>
          </cell>
          <cell r="AS14">
            <v>31347.84</v>
          </cell>
          <cell r="AT14">
            <v>349.2</v>
          </cell>
          <cell r="AV14">
            <v>2.8</v>
          </cell>
          <cell r="AY14">
            <v>1</v>
          </cell>
        </row>
        <row r="15">
          <cell r="B15" t="str">
            <v>tlc</v>
          </cell>
          <cell r="C15" t="str">
            <v>Telecom Italia (TIT.MI)</v>
          </cell>
          <cell r="D15" t="str">
            <v>Telecom Italia (TIT.MI)</v>
          </cell>
          <cell r="E15" t="str">
            <v>world</v>
          </cell>
          <cell r="F15" t="str">
            <v>group</v>
          </cell>
          <cell r="G15">
            <v>2002</v>
          </cell>
          <cell r="H15" t="str">
            <v>fy02</v>
          </cell>
          <cell r="I15">
            <v>30400</v>
          </cell>
          <cell r="J15">
            <v>24652</v>
          </cell>
          <cell r="K15">
            <v>16436</v>
          </cell>
          <cell r="L15">
            <v>4532</v>
          </cell>
          <cell r="N15">
            <v>13964</v>
          </cell>
          <cell r="O15">
            <v>6583</v>
          </cell>
          <cell r="P15">
            <v>0</v>
          </cell>
          <cell r="Q15">
            <v>7381</v>
          </cell>
          <cell r="R15">
            <v>844</v>
          </cell>
          <cell r="S15">
            <v>6537</v>
          </cell>
          <cell r="T15">
            <v>297</v>
          </cell>
          <cell r="U15">
            <v>-322</v>
          </cell>
          <cell r="V15">
            <v>101789</v>
          </cell>
          <cell r="X15">
            <v>101713</v>
          </cell>
          <cell r="Y15">
            <v>83541</v>
          </cell>
          <cell r="Z15">
            <v>101789</v>
          </cell>
          <cell r="AA15">
            <v>83541</v>
          </cell>
          <cell r="AB15">
            <v>30941</v>
          </cell>
          <cell r="AC15">
            <v>18118</v>
          </cell>
          <cell r="AE15">
            <v>12823</v>
          </cell>
          <cell r="AF15">
            <v>8610</v>
          </cell>
          <cell r="AG15">
            <v>4842</v>
          </cell>
          <cell r="AH15">
            <v>27.141999999999999</v>
          </cell>
          <cell r="AI15">
            <v>27.141999999999999</v>
          </cell>
          <cell r="AJ15">
            <v>39.110999999999997</v>
          </cell>
          <cell r="AK15">
            <v>25.302</v>
          </cell>
          <cell r="AL15">
            <v>2.226</v>
          </cell>
          <cell r="AM15">
            <v>2.226</v>
          </cell>
          <cell r="AN15">
            <v>0</v>
          </cell>
          <cell r="AO15">
            <v>0</v>
          </cell>
          <cell r="AP15">
            <v>116493.46400000001</v>
          </cell>
          <cell r="AQ15">
            <v>36432</v>
          </cell>
          <cell r="AR15">
            <v>86800.115999999995</v>
          </cell>
          <cell r="AS15">
            <v>34428.239999999998</v>
          </cell>
          <cell r="AT15">
            <v>345.6</v>
          </cell>
          <cell r="AV15">
            <v>3.18</v>
          </cell>
          <cell r="AY15">
            <v>1</v>
          </cell>
        </row>
        <row r="16">
          <cell r="B16" t="str">
            <v>tlc</v>
          </cell>
          <cell r="C16" t="str">
            <v>France Telecom (fte.pa)</v>
          </cell>
          <cell r="D16" t="str">
            <v>France Telecom (fte.pa)</v>
          </cell>
          <cell r="E16" t="str">
            <v>world</v>
          </cell>
          <cell r="F16" t="str">
            <v>group</v>
          </cell>
          <cell r="G16">
            <v>2000</v>
          </cell>
          <cell r="H16" t="str">
            <v>fy00</v>
          </cell>
          <cell r="I16">
            <v>33674</v>
          </cell>
          <cell r="J16">
            <v>24974</v>
          </cell>
          <cell r="K16">
            <v>22867</v>
          </cell>
          <cell r="L16">
            <v>8399</v>
          </cell>
          <cell r="N16">
            <v>10807</v>
          </cell>
          <cell r="O16">
            <v>5726</v>
          </cell>
          <cell r="P16">
            <v>225</v>
          </cell>
          <cell r="Q16">
            <v>4856</v>
          </cell>
          <cell r="R16">
            <v>1092</v>
          </cell>
          <cell r="S16">
            <v>3764</v>
          </cell>
          <cell r="T16">
            <v>3712</v>
          </cell>
          <cell r="U16">
            <v>3660</v>
          </cell>
          <cell r="V16">
            <v>188866</v>
          </cell>
          <cell r="W16">
            <v>148846</v>
          </cell>
          <cell r="X16">
            <v>203370</v>
          </cell>
          <cell r="Z16">
            <v>188866</v>
          </cell>
          <cell r="AA16">
            <v>148846</v>
          </cell>
          <cell r="AB16">
            <v>96407</v>
          </cell>
          <cell r="AC16">
            <v>63254</v>
          </cell>
          <cell r="AD16">
            <v>2040</v>
          </cell>
          <cell r="AE16">
            <v>35193</v>
          </cell>
          <cell r="AF16">
            <v>6613</v>
          </cell>
          <cell r="AG16">
            <v>14313</v>
          </cell>
          <cell r="AH16">
            <v>39.218000000000004</v>
          </cell>
          <cell r="AI16">
            <v>34.113999999999997</v>
          </cell>
          <cell r="AJ16">
            <v>33.07</v>
          </cell>
          <cell r="AK16">
            <v>14.311</v>
          </cell>
          <cell r="AL16">
            <v>2.6419999999999999</v>
          </cell>
          <cell r="AM16">
            <v>1.831</v>
          </cell>
          <cell r="AN16">
            <v>2.097</v>
          </cell>
          <cell r="AO16">
            <v>0.76900000000000002</v>
          </cell>
          <cell r="AP16">
            <v>123200</v>
          </cell>
          <cell r="AQ16" t="str">
            <v>nd</v>
          </cell>
          <cell r="AR16">
            <v>116300</v>
          </cell>
          <cell r="AS16">
            <v>25244.603999999999</v>
          </cell>
          <cell r="AT16">
            <v>426</v>
          </cell>
          <cell r="AV16">
            <v>2.4</v>
          </cell>
          <cell r="AY16">
            <v>1</v>
          </cell>
        </row>
        <row r="17">
          <cell r="B17" t="str">
            <v>tlc</v>
          </cell>
          <cell r="C17" t="str">
            <v>France Telecom (fte.pa)</v>
          </cell>
          <cell r="D17" t="str">
            <v>France Telecom (fte.pa)</v>
          </cell>
          <cell r="E17" t="str">
            <v>world</v>
          </cell>
          <cell r="F17" t="str">
            <v>group</v>
          </cell>
          <cell r="G17">
            <v>2001</v>
          </cell>
          <cell r="H17" t="str">
            <v>fy01</v>
          </cell>
          <cell r="I17">
            <v>43026</v>
          </cell>
          <cell r="J17">
            <v>27626</v>
          </cell>
          <cell r="K17">
            <v>30706</v>
          </cell>
          <cell r="L17">
            <v>9482</v>
          </cell>
          <cell r="N17">
            <v>12320</v>
          </cell>
          <cell r="O17">
            <v>6910</v>
          </cell>
          <cell r="P17">
            <v>210</v>
          </cell>
          <cell r="Q17">
            <v>5200</v>
          </cell>
          <cell r="R17">
            <v>5788</v>
          </cell>
          <cell r="S17">
            <v>-588</v>
          </cell>
          <cell r="T17">
            <v>-7566</v>
          </cell>
          <cell r="U17">
            <v>-8280</v>
          </cell>
          <cell r="V17">
            <v>206184</v>
          </cell>
          <cell r="W17">
            <v>145264</v>
          </cell>
          <cell r="X17">
            <v>211554</v>
          </cell>
          <cell r="Z17">
            <v>206184</v>
          </cell>
          <cell r="AA17">
            <v>145264</v>
          </cell>
          <cell r="AB17">
            <v>93749</v>
          </cell>
          <cell r="AC17">
            <v>67504</v>
          </cell>
          <cell r="AD17">
            <v>2943</v>
          </cell>
          <cell r="AE17">
            <v>29188</v>
          </cell>
          <cell r="AF17">
            <v>7076</v>
          </cell>
          <cell r="AG17">
            <v>8553</v>
          </cell>
          <cell r="AH17">
            <v>40.009</v>
          </cell>
          <cell r="AI17">
            <v>34.151000000000003</v>
          </cell>
          <cell r="AJ17">
            <v>43.183999999999997</v>
          </cell>
          <cell r="AK17">
            <v>17.823</v>
          </cell>
          <cell r="AL17">
            <v>6.3369999999999997</v>
          </cell>
          <cell r="AM17">
            <v>3.0009999999999999</v>
          </cell>
          <cell r="AN17">
            <v>2.1749999999999998</v>
          </cell>
          <cell r="AO17">
            <v>0.82399999999999995</v>
          </cell>
          <cell r="AP17">
            <v>118700</v>
          </cell>
          <cell r="AQ17" t="str">
            <v>nd</v>
          </cell>
          <cell r="AR17">
            <v>111900</v>
          </cell>
          <cell r="AS17">
            <v>29301.011999999999</v>
          </cell>
          <cell r="AT17">
            <v>392</v>
          </cell>
          <cell r="AV17">
            <v>2.5</v>
          </cell>
          <cell r="AY17">
            <v>1</v>
          </cell>
        </row>
        <row r="18">
          <cell r="B18" t="str">
            <v>tlc</v>
          </cell>
          <cell r="C18" t="str">
            <v>France Telecom (fte.pa)</v>
          </cell>
          <cell r="D18" t="str">
            <v>France Telecom (fte.pa)</v>
          </cell>
          <cell r="E18" t="str">
            <v>world</v>
          </cell>
          <cell r="F18" t="str">
            <v>group</v>
          </cell>
          <cell r="G18">
            <v>2002</v>
          </cell>
          <cell r="H18" t="str">
            <v>fy02</v>
          </cell>
          <cell r="I18">
            <v>46630</v>
          </cell>
          <cell r="J18">
            <v>27430</v>
          </cell>
          <cell r="K18">
            <v>31713</v>
          </cell>
          <cell r="L18">
            <v>10240</v>
          </cell>
          <cell r="N18">
            <v>14917</v>
          </cell>
          <cell r="O18">
            <v>7910</v>
          </cell>
          <cell r="P18">
            <v>199</v>
          </cell>
          <cell r="Q18">
            <v>6808</v>
          </cell>
          <cell r="R18">
            <v>7730</v>
          </cell>
          <cell r="S18">
            <v>-922</v>
          </cell>
          <cell r="T18">
            <v>-20566</v>
          </cell>
          <cell r="U18">
            <v>-20736</v>
          </cell>
          <cell r="V18">
            <v>240145</v>
          </cell>
          <cell r="W18">
            <v>141061</v>
          </cell>
          <cell r="X18">
            <v>243573</v>
          </cell>
          <cell r="Z18">
            <v>240145</v>
          </cell>
          <cell r="AA18">
            <v>141061</v>
          </cell>
          <cell r="AB18">
            <v>67893</v>
          </cell>
          <cell r="AC18">
            <v>70883</v>
          </cell>
          <cell r="AD18">
            <v>2819</v>
          </cell>
          <cell r="AE18">
            <v>-171</v>
          </cell>
          <cell r="AF18">
            <v>11839</v>
          </cell>
          <cell r="AG18">
            <v>7943</v>
          </cell>
          <cell r="AH18">
            <v>49.466999999999999</v>
          </cell>
          <cell r="AI18">
            <v>34.066000000000003</v>
          </cell>
          <cell r="AJ18">
            <v>49.88</v>
          </cell>
          <cell r="AK18">
            <v>19.216000000000001</v>
          </cell>
          <cell r="AL18">
            <v>10.108000000000001</v>
          </cell>
          <cell r="AM18">
            <v>3.9239999999999999</v>
          </cell>
          <cell r="AN18">
            <v>2.222</v>
          </cell>
          <cell r="AO18">
            <v>0.85399999999999998</v>
          </cell>
          <cell r="AP18" t="str">
            <v>nd</v>
          </cell>
          <cell r="AQ18" t="str">
            <v>nd</v>
          </cell>
          <cell r="AR18" t="str">
            <v>nd</v>
          </cell>
          <cell r="AS18">
            <v>32974.656000000003</v>
          </cell>
          <cell r="AT18">
            <v>377</v>
          </cell>
          <cell r="AV18">
            <v>2.6</v>
          </cell>
          <cell r="AY18">
            <v>1</v>
          </cell>
        </row>
        <row r="19">
          <cell r="B19" t="str">
            <v>tlc</v>
          </cell>
          <cell r="C19" t="str">
            <v>Telefonica (tef.mc)</v>
          </cell>
          <cell r="D19" t="str">
            <v>Telefonica (tef.mc)</v>
          </cell>
          <cell r="E19" t="str">
            <v>world</v>
          </cell>
          <cell r="F19" t="str">
            <v>group</v>
          </cell>
          <cell r="G19">
            <v>2000</v>
          </cell>
          <cell r="H19" t="str">
            <v>fy00</v>
          </cell>
          <cell r="I19">
            <v>28485</v>
          </cell>
          <cell r="J19">
            <v>15901.18</v>
          </cell>
          <cell r="K19">
            <v>16566.2</v>
          </cell>
          <cell r="L19">
            <v>5111.7</v>
          </cell>
          <cell r="N19">
            <v>11918.8</v>
          </cell>
          <cell r="O19">
            <v>6960.8</v>
          </cell>
          <cell r="P19">
            <v>0</v>
          </cell>
          <cell r="Q19">
            <v>4958</v>
          </cell>
          <cell r="R19">
            <v>500.6</v>
          </cell>
          <cell r="S19">
            <v>4457.3999999999996</v>
          </cell>
          <cell r="T19">
            <v>2625.5</v>
          </cell>
          <cell r="U19">
            <v>2504.8000000000002</v>
          </cell>
          <cell r="V19">
            <v>145730</v>
          </cell>
          <cell r="W19">
            <v>104161</v>
          </cell>
          <cell r="X19">
            <v>148707</v>
          </cell>
          <cell r="Y19">
            <v>107859</v>
          </cell>
          <cell r="Z19">
            <v>145730</v>
          </cell>
          <cell r="AA19">
            <v>104161</v>
          </cell>
          <cell r="AB19">
            <v>62211.35</v>
          </cell>
          <cell r="AC19">
            <v>26951</v>
          </cell>
          <cell r="AE19">
            <v>35260.35</v>
          </cell>
          <cell r="AF19">
            <v>10466.4</v>
          </cell>
          <cell r="AG19">
            <v>1452.4</v>
          </cell>
          <cell r="AH19">
            <v>42.263500000000001</v>
          </cell>
          <cell r="AI19">
            <v>20.317799999999998</v>
          </cell>
          <cell r="AJ19">
            <v>24.918966000000001</v>
          </cell>
          <cell r="AK19">
            <v>13.669</v>
          </cell>
          <cell r="AL19">
            <v>0</v>
          </cell>
          <cell r="AM19">
            <v>0</v>
          </cell>
          <cell r="AN19">
            <v>0.98250599999999999</v>
          </cell>
          <cell r="AO19">
            <v>0.63305900000000004</v>
          </cell>
          <cell r="AP19" t="str">
            <v>nd</v>
          </cell>
          <cell r="AQ19" t="str">
            <v>nd</v>
          </cell>
          <cell r="AR19">
            <v>36248</v>
          </cell>
          <cell r="AS19" t="str">
            <v>nd</v>
          </cell>
          <cell r="AT19">
            <v>408</v>
          </cell>
          <cell r="AV19">
            <v>5.4919999999999997E-2</v>
          </cell>
          <cell r="AY19">
            <v>1</v>
          </cell>
        </row>
        <row r="20">
          <cell r="B20" t="str">
            <v>tlc</v>
          </cell>
          <cell r="C20" t="str">
            <v>Telefonica (tef.mc)</v>
          </cell>
          <cell r="D20" t="str">
            <v>Telefonica (tef.mc)</v>
          </cell>
          <cell r="E20" t="str">
            <v>world</v>
          </cell>
          <cell r="F20" t="str">
            <v>group</v>
          </cell>
          <cell r="G20">
            <v>2001</v>
          </cell>
          <cell r="H20" t="str">
            <v>fy01</v>
          </cell>
          <cell r="I20">
            <v>31052.6</v>
          </cell>
          <cell r="J20">
            <v>20915.23</v>
          </cell>
          <cell r="K20">
            <v>18248.3</v>
          </cell>
          <cell r="L20">
            <v>5390.3</v>
          </cell>
          <cell r="N20">
            <v>12804.3</v>
          </cell>
          <cell r="O20">
            <v>7374</v>
          </cell>
          <cell r="P20">
            <v>0</v>
          </cell>
          <cell r="Q20">
            <v>5430.3</v>
          </cell>
          <cell r="R20">
            <v>841.6</v>
          </cell>
          <cell r="S20">
            <v>4588.7</v>
          </cell>
          <cell r="T20">
            <v>1835.8</v>
          </cell>
          <cell r="U20">
            <v>2106.8000000000002</v>
          </cell>
          <cell r="V20">
            <v>161029</v>
          </cell>
          <cell r="W20">
            <v>128046</v>
          </cell>
          <cell r="X20">
            <v>161527</v>
          </cell>
          <cell r="Y20">
            <v>131102</v>
          </cell>
          <cell r="Z20">
            <v>161029</v>
          </cell>
          <cell r="AA20">
            <v>128046</v>
          </cell>
          <cell r="AB20">
            <v>62236.77</v>
          </cell>
          <cell r="AC20">
            <v>28941.599999999999</v>
          </cell>
          <cell r="AE20">
            <v>33295.17</v>
          </cell>
          <cell r="AF20">
            <v>4880.0738007380096</v>
          </cell>
          <cell r="AG20">
            <v>7924.2261992619897</v>
          </cell>
          <cell r="AH20">
            <v>44.955800000000004</v>
          </cell>
          <cell r="AI20">
            <v>20.646899999999999</v>
          </cell>
          <cell r="AJ20">
            <v>32.255600000000001</v>
          </cell>
          <cell r="AK20">
            <v>16.793399999999998</v>
          </cell>
          <cell r="AL20">
            <v>0</v>
          </cell>
          <cell r="AM20">
            <v>0</v>
          </cell>
          <cell r="AN20">
            <v>1.1480999999999999</v>
          </cell>
          <cell r="AO20">
            <v>0.80640000000000001</v>
          </cell>
          <cell r="AP20" t="str">
            <v>nd</v>
          </cell>
          <cell r="AQ20" t="str">
            <v>nd</v>
          </cell>
          <cell r="AR20">
            <v>138580</v>
          </cell>
          <cell r="AS20" t="str">
            <v>nd</v>
          </cell>
          <cell r="AT20">
            <v>372</v>
          </cell>
          <cell r="AV20">
            <v>5.8155999999999999E-2</v>
          </cell>
          <cell r="AY20">
            <v>1</v>
          </cell>
        </row>
        <row r="21">
          <cell r="B21" t="str">
            <v>tlc</v>
          </cell>
          <cell r="C21" t="str">
            <v>Telefonica (tef.mc)</v>
          </cell>
          <cell r="D21" t="str">
            <v>Telefonica (tef.mc)</v>
          </cell>
          <cell r="E21" t="str">
            <v>world</v>
          </cell>
          <cell r="F21" t="str">
            <v>group</v>
          </cell>
          <cell r="G21">
            <v>2002</v>
          </cell>
          <cell r="H21" t="str">
            <v>fy02</v>
          </cell>
          <cell r="I21">
            <v>28411.3</v>
          </cell>
          <cell r="J21">
            <v>21457.16</v>
          </cell>
          <cell r="K21">
            <v>16687.099999999999</v>
          </cell>
          <cell r="L21">
            <v>4793.8</v>
          </cell>
          <cell r="N21">
            <v>11724.2</v>
          </cell>
          <cell r="O21">
            <v>6692.4</v>
          </cell>
          <cell r="P21">
            <v>0</v>
          </cell>
          <cell r="Q21">
            <v>5031.8</v>
          </cell>
          <cell r="R21">
            <v>665.4</v>
          </cell>
          <cell r="S21">
            <v>4366.3999999999996</v>
          </cell>
          <cell r="T21">
            <v>-11372.4</v>
          </cell>
          <cell r="U21">
            <v>-5576.8</v>
          </cell>
          <cell r="V21">
            <v>157504</v>
          </cell>
          <cell r="W21">
            <v>128789</v>
          </cell>
          <cell r="X21">
            <v>152845</v>
          </cell>
          <cell r="Y21">
            <v>127172</v>
          </cell>
          <cell r="Z21">
            <v>157504</v>
          </cell>
          <cell r="AA21">
            <v>128789</v>
          </cell>
          <cell r="AB21">
            <v>45142.03</v>
          </cell>
          <cell r="AC21">
            <v>22533.1</v>
          </cell>
          <cell r="AE21">
            <v>22608.93</v>
          </cell>
          <cell r="AF21">
            <v>7935</v>
          </cell>
          <cell r="AG21">
            <v>3789.2</v>
          </cell>
          <cell r="AH21">
            <v>44.9373</v>
          </cell>
          <cell r="AI21">
            <v>20.803899999999999</v>
          </cell>
          <cell r="AJ21">
            <v>43.936199999999999</v>
          </cell>
          <cell r="AK21">
            <v>18.412099999999999</v>
          </cell>
          <cell r="AL21">
            <v>0</v>
          </cell>
          <cell r="AM21">
            <v>0</v>
          </cell>
          <cell r="AN21">
            <v>1.115</v>
          </cell>
          <cell r="AO21">
            <v>0.77500000000000002</v>
          </cell>
          <cell r="AP21" t="str">
            <v>nd</v>
          </cell>
          <cell r="AQ21" t="str">
            <v>nd</v>
          </cell>
          <cell r="AR21">
            <v>144204</v>
          </cell>
          <cell r="AS21" t="str">
            <v>nd</v>
          </cell>
          <cell r="AT21">
            <v>339.17647058823502</v>
          </cell>
          <cell r="AV21">
            <v>0.1</v>
          </cell>
          <cell r="AY21">
            <v>1</v>
          </cell>
        </row>
        <row r="22">
          <cell r="B22" t="str">
            <v>tlc</v>
          </cell>
          <cell r="C22" t="str">
            <v>BT Group (bt.l)</v>
          </cell>
          <cell r="D22" t="str">
            <v>BT Group (bt.l)</v>
          </cell>
          <cell r="E22" t="str">
            <v>world</v>
          </cell>
          <cell r="F22" t="str">
            <v>group</v>
          </cell>
          <cell r="G22">
            <v>2000</v>
          </cell>
          <cell r="H22" t="str">
            <v>fy01</v>
          </cell>
          <cell r="I22">
            <v>20427</v>
          </cell>
          <cell r="J22">
            <v>18642</v>
          </cell>
          <cell r="K22">
            <v>14328</v>
          </cell>
          <cell r="L22">
            <v>4625</v>
          </cell>
          <cell r="N22">
            <v>6099</v>
          </cell>
          <cell r="O22">
            <v>3045</v>
          </cell>
          <cell r="P22">
            <v>0</v>
          </cell>
          <cell r="Q22">
            <v>3054</v>
          </cell>
          <cell r="R22">
            <v>373</v>
          </cell>
          <cell r="S22">
            <v>2681</v>
          </cell>
          <cell r="T22">
            <v>-1683</v>
          </cell>
          <cell r="U22">
            <v>-1810</v>
          </cell>
          <cell r="V22">
            <v>133400</v>
          </cell>
          <cell r="W22">
            <v>120300</v>
          </cell>
          <cell r="X22">
            <v>137000</v>
          </cell>
          <cell r="Y22">
            <v>117900</v>
          </cell>
          <cell r="Z22">
            <v>133400</v>
          </cell>
          <cell r="AA22">
            <v>120300</v>
          </cell>
          <cell r="AB22">
            <v>45067</v>
          </cell>
          <cell r="AC22">
            <v>30911</v>
          </cell>
          <cell r="AD22">
            <v>412</v>
          </cell>
          <cell r="AE22">
            <v>14568</v>
          </cell>
          <cell r="AF22">
            <v>5887</v>
          </cell>
          <cell r="AG22">
            <v>4756</v>
          </cell>
          <cell r="AI22">
            <v>28.95</v>
          </cell>
          <cell r="AY22">
            <v>1</v>
          </cell>
        </row>
        <row r="23">
          <cell r="B23" t="str">
            <v>tlc</v>
          </cell>
          <cell r="C23" t="str">
            <v>BT Group (bt.l)</v>
          </cell>
          <cell r="D23" t="str">
            <v>BT Group (bt.l)</v>
          </cell>
          <cell r="E23" t="str">
            <v>world</v>
          </cell>
          <cell r="F23" t="str">
            <v>group</v>
          </cell>
          <cell r="G23">
            <v>2001</v>
          </cell>
          <cell r="H23" t="str">
            <v>fy02</v>
          </cell>
          <cell r="I23">
            <v>20559</v>
          </cell>
          <cell r="J23">
            <v>18258</v>
          </cell>
          <cell r="K23">
            <v>15399</v>
          </cell>
          <cell r="L23">
            <v>4724</v>
          </cell>
          <cell r="N23">
            <v>5160</v>
          </cell>
          <cell r="O23">
            <v>3680</v>
          </cell>
          <cell r="P23">
            <v>0</v>
          </cell>
          <cell r="Q23">
            <v>1480</v>
          </cell>
          <cell r="R23">
            <v>352</v>
          </cell>
          <cell r="S23">
            <v>1128</v>
          </cell>
          <cell r="T23">
            <v>995</v>
          </cell>
          <cell r="U23">
            <v>822</v>
          </cell>
          <cell r="V23">
            <v>124800</v>
          </cell>
          <cell r="W23">
            <v>110700</v>
          </cell>
          <cell r="X23">
            <v>108600</v>
          </cell>
          <cell r="Y23">
            <v>100100</v>
          </cell>
          <cell r="Z23">
            <v>124800</v>
          </cell>
          <cell r="AA23">
            <v>110700</v>
          </cell>
          <cell r="AB23">
            <v>17996</v>
          </cell>
          <cell r="AC23">
            <v>18440</v>
          </cell>
          <cell r="AD23">
            <v>158</v>
          </cell>
          <cell r="AE23">
            <v>-286</v>
          </cell>
          <cell r="AF23">
            <v>5257</v>
          </cell>
          <cell r="AG23">
            <v>4069</v>
          </cell>
          <cell r="AI23">
            <v>29.113</v>
          </cell>
          <cell r="AY23">
            <v>1</v>
          </cell>
        </row>
        <row r="24">
          <cell r="B24" t="str">
            <v>tlc</v>
          </cell>
          <cell r="C24" t="str">
            <v>BT Group (bt.l)</v>
          </cell>
          <cell r="D24" t="str">
            <v>BT Group (bt.l)</v>
          </cell>
          <cell r="E24" t="str">
            <v>world</v>
          </cell>
          <cell r="F24" t="str">
            <v>group</v>
          </cell>
          <cell r="G24">
            <v>2002</v>
          </cell>
          <cell r="H24" t="str">
            <v>fy03</v>
          </cell>
          <cell r="I24">
            <v>18727</v>
          </cell>
          <cell r="J24">
            <v>17536</v>
          </cell>
          <cell r="K24">
            <v>13335</v>
          </cell>
          <cell r="L24">
            <v>4254</v>
          </cell>
          <cell r="N24">
            <v>5392</v>
          </cell>
          <cell r="O24">
            <v>3011</v>
          </cell>
          <cell r="P24">
            <v>0</v>
          </cell>
          <cell r="Q24">
            <v>2381</v>
          </cell>
          <cell r="R24">
            <v>20</v>
          </cell>
          <cell r="S24">
            <v>2361</v>
          </cell>
          <cell r="T24">
            <v>2686</v>
          </cell>
          <cell r="U24">
            <v>2126</v>
          </cell>
          <cell r="V24">
            <v>107400</v>
          </cell>
          <cell r="W24">
            <v>98400</v>
          </cell>
          <cell r="X24">
            <v>104700</v>
          </cell>
          <cell r="Y24">
            <v>86300</v>
          </cell>
          <cell r="Z24">
            <v>107400</v>
          </cell>
          <cell r="AA24">
            <v>98400</v>
          </cell>
          <cell r="AB24">
            <v>18618</v>
          </cell>
          <cell r="AC24">
            <v>16004</v>
          </cell>
          <cell r="AD24">
            <v>91</v>
          </cell>
          <cell r="AE24">
            <v>2705</v>
          </cell>
          <cell r="AF24">
            <v>6023</v>
          </cell>
          <cell r="AG24">
            <v>2580</v>
          </cell>
          <cell r="AI24">
            <v>29.353000000000002</v>
          </cell>
          <cell r="AY24">
            <v>1</v>
          </cell>
        </row>
        <row r="25">
          <cell r="C25" t="str">
            <v>Ebiscom</v>
          </cell>
          <cell r="D25" t="str">
            <v>Ebiscom</v>
          </cell>
          <cell r="E25" t="str">
            <v>world</v>
          </cell>
          <cell r="F25" t="str">
            <v>group</v>
          </cell>
          <cell r="G25">
            <v>2000</v>
          </cell>
          <cell r="I25">
            <v>55.871000000000002</v>
          </cell>
          <cell r="K25">
            <v>96.881</v>
          </cell>
          <cell r="L25">
            <v>34.161999999999999</v>
          </cell>
          <cell r="N25">
            <v>-41.01</v>
          </cell>
          <cell r="O25">
            <v>32.555</v>
          </cell>
          <cell r="P25">
            <v>0</v>
          </cell>
          <cell r="Q25">
            <v>-73.564999999999998</v>
          </cell>
          <cell r="R25">
            <v>0</v>
          </cell>
          <cell r="S25">
            <v>-73.564999999999998</v>
          </cell>
          <cell r="T25">
            <v>-89.001999999999995</v>
          </cell>
          <cell r="U25">
            <v>-102.52500000000001</v>
          </cell>
          <cell r="V25">
            <v>428</v>
          </cell>
          <cell r="X25">
            <v>856</v>
          </cell>
          <cell r="Z25">
            <v>428</v>
          </cell>
          <cell r="AA25">
            <v>0</v>
          </cell>
          <cell r="AB25">
            <v>468.50490892282602</v>
          </cell>
          <cell r="AC25">
            <v>-1154.9448165803301</v>
          </cell>
          <cell r="AE25">
            <v>1623.4497255031599</v>
          </cell>
          <cell r="AF25">
            <v>-10.7944656478694</v>
          </cell>
          <cell r="AG25">
            <v>531.48114674089902</v>
          </cell>
          <cell r="AI25">
            <v>1.7100000000000001E-2</v>
          </cell>
          <cell r="AY25">
            <v>1</v>
          </cell>
        </row>
        <row r="26">
          <cell r="C26" t="str">
            <v>Ebiscom</v>
          </cell>
          <cell r="D26" t="str">
            <v>Ebiscom</v>
          </cell>
          <cell r="E26" t="str">
            <v>world</v>
          </cell>
          <cell r="F26" t="str">
            <v>group</v>
          </cell>
          <cell r="G26">
            <v>2001</v>
          </cell>
          <cell r="I26">
            <v>181.56200000000001</v>
          </cell>
          <cell r="K26">
            <v>291.27999999999997</v>
          </cell>
          <cell r="L26">
            <v>86.674000000000007</v>
          </cell>
          <cell r="N26">
            <v>-109.718</v>
          </cell>
          <cell r="O26">
            <v>123.512</v>
          </cell>
          <cell r="P26">
            <v>0</v>
          </cell>
          <cell r="Q26">
            <v>-233.23</v>
          </cell>
          <cell r="R26">
            <v>0</v>
          </cell>
          <cell r="S26">
            <v>-233.23</v>
          </cell>
          <cell r="T26">
            <v>-114.99299999999999</v>
          </cell>
          <cell r="U26">
            <v>-135.642</v>
          </cell>
          <cell r="V26">
            <v>1230</v>
          </cell>
          <cell r="X26">
            <v>1604</v>
          </cell>
          <cell r="Z26">
            <v>1230</v>
          </cell>
          <cell r="AA26">
            <v>0</v>
          </cell>
          <cell r="AB26">
            <v>1318.92</v>
          </cell>
          <cell r="AC26">
            <v>-252.29300000000001</v>
          </cell>
          <cell r="AE26">
            <v>1571.213</v>
          </cell>
          <cell r="AF26">
            <v>55.066000000000003</v>
          </cell>
          <cell r="AG26">
            <v>598.06600000000003</v>
          </cell>
          <cell r="AI26">
            <v>8.3000000000000004E-2</v>
          </cell>
          <cell r="AY26">
            <v>1</v>
          </cell>
        </row>
        <row r="27">
          <cell r="C27" t="str">
            <v>Ebiscom</v>
          </cell>
          <cell r="D27" t="str">
            <v>Ebiscom</v>
          </cell>
          <cell r="E27" t="str">
            <v>world</v>
          </cell>
          <cell r="F27" t="str">
            <v>group</v>
          </cell>
          <cell r="G27">
            <v>2002</v>
          </cell>
          <cell r="I27">
            <v>352.45400000000001</v>
          </cell>
          <cell r="K27">
            <v>387.63600000000002</v>
          </cell>
          <cell r="L27">
            <v>108.38500000000001</v>
          </cell>
          <cell r="N27">
            <v>-35.182000000000002</v>
          </cell>
          <cell r="O27">
            <v>233.98400000000001</v>
          </cell>
          <cell r="P27">
            <v>0</v>
          </cell>
          <cell r="Q27">
            <v>-269.166</v>
          </cell>
          <cell r="R27">
            <v>0</v>
          </cell>
          <cell r="S27">
            <v>-269.166</v>
          </cell>
          <cell r="T27">
            <v>-150.983</v>
          </cell>
          <cell r="U27">
            <v>-195.31</v>
          </cell>
          <cell r="V27">
            <v>1793</v>
          </cell>
          <cell r="X27">
            <v>1770</v>
          </cell>
          <cell r="Z27">
            <v>1793</v>
          </cell>
          <cell r="AA27">
            <v>0</v>
          </cell>
          <cell r="AB27">
            <v>1582.873</v>
          </cell>
          <cell r="AC27">
            <v>251.43899999999999</v>
          </cell>
          <cell r="AE27">
            <v>1331.434</v>
          </cell>
          <cell r="AF27">
            <v>-364.55200000000002</v>
          </cell>
          <cell r="AG27">
            <v>656.94100000000003</v>
          </cell>
          <cell r="AI27">
            <v>0.24660000000000001</v>
          </cell>
          <cell r="AY27">
            <v>1</v>
          </cell>
        </row>
        <row r="28">
          <cell r="C28" t="str">
            <v>TIM (TIm.MI)</v>
          </cell>
          <cell r="D28" t="str">
            <v>TIM (TIm.MI)</v>
          </cell>
          <cell r="E28" t="str">
            <v>mondo</v>
          </cell>
          <cell r="F28" t="str">
            <v>mobile</v>
          </cell>
          <cell r="G28">
            <v>2000</v>
          </cell>
          <cell r="H28" t="str">
            <v>fy00</v>
          </cell>
          <cell r="N28">
            <v>0</v>
          </cell>
          <cell r="Q28">
            <v>0</v>
          </cell>
          <cell r="S28">
            <v>0</v>
          </cell>
          <cell r="AB28">
            <v>0</v>
          </cell>
          <cell r="AY28">
            <v>1</v>
          </cell>
        </row>
        <row r="29">
          <cell r="C29" t="str">
            <v>TIM (TIm.MI)</v>
          </cell>
          <cell r="D29" t="str">
            <v>TIM (TIm.MI)</v>
          </cell>
          <cell r="E29" t="str">
            <v>mondo</v>
          </cell>
          <cell r="F29" t="str">
            <v>mobile</v>
          </cell>
          <cell r="G29">
            <v>2001</v>
          </cell>
          <cell r="H29" t="str">
            <v>fy01</v>
          </cell>
          <cell r="N29">
            <v>0</v>
          </cell>
          <cell r="Q29">
            <v>0</v>
          </cell>
          <cell r="S29">
            <v>0</v>
          </cell>
          <cell r="AB29">
            <v>0</v>
          </cell>
          <cell r="AY29">
            <v>1</v>
          </cell>
        </row>
        <row r="30">
          <cell r="C30" t="str">
            <v>TIM (TIm.MI)</v>
          </cell>
          <cell r="D30" t="str">
            <v>TIM (TIm.MI)</v>
          </cell>
          <cell r="E30" t="str">
            <v>mondo</v>
          </cell>
          <cell r="F30" t="str">
            <v>mobile</v>
          </cell>
          <cell r="G30">
            <v>2002</v>
          </cell>
          <cell r="H30" t="str">
            <v>fy02</v>
          </cell>
          <cell r="N30">
            <v>0</v>
          </cell>
          <cell r="Q30">
            <v>0</v>
          </cell>
          <cell r="S30">
            <v>0</v>
          </cell>
          <cell r="AB30">
            <v>0</v>
          </cell>
          <cell r="AY30">
            <v>1</v>
          </cell>
        </row>
        <row r="31">
          <cell r="C31" t="str">
            <v>Orange (ora.pa)</v>
          </cell>
          <cell r="D31" t="str">
            <v>Orange (ora.pa)</v>
          </cell>
          <cell r="E31" t="str">
            <v>mondo</v>
          </cell>
          <cell r="F31" t="str">
            <v>mobile</v>
          </cell>
          <cell r="G31">
            <v>2000</v>
          </cell>
          <cell r="H31" t="str">
            <v>fy00</v>
          </cell>
          <cell r="N31">
            <v>0</v>
          </cell>
          <cell r="Q31">
            <v>0</v>
          </cell>
          <cell r="S31">
            <v>0</v>
          </cell>
          <cell r="AB31">
            <v>0</v>
          </cell>
          <cell r="AY31">
            <v>1</v>
          </cell>
        </row>
        <row r="32">
          <cell r="C32" t="str">
            <v>Orange (ora.pa)</v>
          </cell>
          <cell r="D32" t="str">
            <v>Orange (ora.pa)</v>
          </cell>
          <cell r="E32" t="str">
            <v>mondo</v>
          </cell>
          <cell r="F32" t="str">
            <v>mobile</v>
          </cell>
          <cell r="G32">
            <v>2001</v>
          </cell>
          <cell r="H32" t="str">
            <v>fy01</v>
          </cell>
          <cell r="N32">
            <v>0</v>
          </cell>
          <cell r="Q32">
            <v>0</v>
          </cell>
          <cell r="S32">
            <v>0</v>
          </cell>
          <cell r="AB32">
            <v>0</v>
          </cell>
          <cell r="AY32">
            <v>1</v>
          </cell>
        </row>
        <row r="33">
          <cell r="C33" t="str">
            <v>Orange (ora.pa)</v>
          </cell>
          <cell r="D33" t="str">
            <v>Orange (ora.pa)</v>
          </cell>
          <cell r="E33" t="str">
            <v>mondo</v>
          </cell>
          <cell r="F33" t="str">
            <v>mobile</v>
          </cell>
          <cell r="G33">
            <v>2002</v>
          </cell>
          <cell r="H33" t="str">
            <v>fy02</v>
          </cell>
          <cell r="N33">
            <v>0</v>
          </cell>
          <cell r="Q33">
            <v>0</v>
          </cell>
          <cell r="S33">
            <v>0</v>
          </cell>
          <cell r="AB33">
            <v>0</v>
          </cell>
          <cell r="AY33">
            <v>1</v>
          </cell>
        </row>
        <row r="34">
          <cell r="C34" t="str">
            <v>Telefonica Moviles (tem.mc)</v>
          </cell>
          <cell r="D34" t="str">
            <v>Telefonica Moviles (tem.mc)</v>
          </cell>
          <cell r="E34" t="str">
            <v>mondo</v>
          </cell>
          <cell r="F34" t="str">
            <v>mobile</v>
          </cell>
          <cell r="G34">
            <v>2000</v>
          </cell>
          <cell r="H34" t="str">
            <v>fy00</v>
          </cell>
          <cell r="N34">
            <v>0</v>
          </cell>
          <cell r="Q34">
            <v>0</v>
          </cell>
          <cell r="S34">
            <v>0</v>
          </cell>
          <cell r="AB34">
            <v>0</v>
          </cell>
          <cell r="AY34">
            <v>1</v>
          </cell>
        </row>
        <row r="35">
          <cell r="C35" t="str">
            <v>Telefonica Moviles (tem.mc)</v>
          </cell>
          <cell r="D35" t="str">
            <v>Telefonica Moviles (tem.mc)</v>
          </cell>
          <cell r="E35" t="str">
            <v>mondo</v>
          </cell>
          <cell r="F35" t="str">
            <v>mobile</v>
          </cell>
          <cell r="G35">
            <v>2001</v>
          </cell>
          <cell r="H35" t="str">
            <v>fy01</v>
          </cell>
          <cell r="N35">
            <v>0</v>
          </cell>
          <cell r="Q35">
            <v>0</v>
          </cell>
          <cell r="S35">
            <v>0</v>
          </cell>
          <cell r="AB35">
            <v>0</v>
          </cell>
          <cell r="AY35">
            <v>1</v>
          </cell>
        </row>
        <row r="36">
          <cell r="C36" t="str">
            <v>Telefonica Moviles (tem.mc)</v>
          </cell>
          <cell r="D36" t="str">
            <v>Telefonica Moviles (tem.mc)</v>
          </cell>
          <cell r="E36" t="str">
            <v>mondo</v>
          </cell>
          <cell r="F36" t="str">
            <v>mobile</v>
          </cell>
          <cell r="G36">
            <v>2002</v>
          </cell>
          <cell r="H36" t="str">
            <v>fy02</v>
          </cell>
          <cell r="N36">
            <v>0</v>
          </cell>
          <cell r="Q36">
            <v>0</v>
          </cell>
          <cell r="S36">
            <v>0</v>
          </cell>
          <cell r="AB36">
            <v>0</v>
          </cell>
          <cell r="AY36">
            <v>1</v>
          </cell>
        </row>
        <row r="37">
          <cell r="C37" t="str">
            <v>Vodafone Group (vod.l)</v>
          </cell>
          <cell r="D37" t="str">
            <v>Vodafone Group (vod.l)</v>
          </cell>
          <cell r="E37" t="str">
            <v>mondo</v>
          </cell>
          <cell r="F37" t="str">
            <v>mobile</v>
          </cell>
          <cell r="G37">
            <v>2000</v>
          </cell>
          <cell r="H37" t="str">
            <v>fy00</v>
          </cell>
          <cell r="N37">
            <v>0</v>
          </cell>
          <cell r="Q37">
            <v>0</v>
          </cell>
          <cell r="S37">
            <v>0</v>
          </cell>
          <cell r="AB37">
            <v>0</v>
          </cell>
          <cell r="AY37">
            <v>1</v>
          </cell>
        </row>
        <row r="38">
          <cell r="C38" t="str">
            <v>Vodafone Group (vod.l)</v>
          </cell>
          <cell r="D38" t="str">
            <v>Vodafone Group (vod.l)</v>
          </cell>
          <cell r="E38" t="str">
            <v>mondo</v>
          </cell>
          <cell r="F38" t="str">
            <v>mobile</v>
          </cell>
          <cell r="G38">
            <v>2001</v>
          </cell>
          <cell r="H38" t="str">
            <v>fy01</v>
          </cell>
          <cell r="N38">
            <v>0</v>
          </cell>
          <cell r="Q38">
            <v>0</v>
          </cell>
          <cell r="S38">
            <v>0</v>
          </cell>
          <cell r="AB38">
            <v>0</v>
          </cell>
          <cell r="AY38">
            <v>1</v>
          </cell>
        </row>
        <row r="39">
          <cell r="C39" t="str">
            <v>Vodafone Group (vod.l)</v>
          </cell>
          <cell r="D39" t="str">
            <v>Vodafone Group (vod.l)</v>
          </cell>
          <cell r="E39" t="str">
            <v>mondo</v>
          </cell>
          <cell r="F39" t="str">
            <v>mobile</v>
          </cell>
          <cell r="G39">
            <v>2002</v>
          </cell>
          <cell r="H39" t="str">
            <v>fy02</v>
          </cell>
          <cell r="N39">
            <v>0</v>
          </cell>
          <cell r="Q39">
            <v>0</v>
          </cell>
          <cell r="S39">
            <v>0</v>
          </cell>
          <cell r="AB39">
            <v>0</v>
          </cell>
          <cell r="AY39">
            <v>1</v>
          </cell>
        </row>
        <row r="42">
          <cell r="AF42">
            <v>10466.4</v>
          </cell>
        </row>
        <row r="43">
          <cell r="AF43">
            <v>4880.0738007380096</v>
          </cell>
        </row>
        <row r="44">
          <cell r="AF44">
            <v>7935</v>
          </cell>
        </row>
        <row r="47">
          <cell r="K47">
            <v>-1242</v>
          </cell>
        </row>
        <row r="49">
          <cell r="K49">
            <v>-69</v>
          </cell>
        </row>
        <row r="55">
          <cell r="L55">
            <v>23659</v>
          </cell>
        </row>
        <row r="56">
          <cell r="L56">
            <v>1543</v>
          </cell>
        </row>
        <row r="57">
          <cell r="I57">
            <v>28339</v>
          </cell>
          <cell r="J57">
            <v>4979</v>
          </cell>
          <cell r="K57">
            <v>1244</v>
          </cell>
        </row>
        <row r="58">
          <cell r="I58">
            <v>2880</v>
          </cell>
          <cell r="J58">
            <v>4979</v>
          </cell>
          <cell r="K58">
            <v>7859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udit"/>
      <sheetName val="Input"/>
      <sheetName val="Investment Schedule"/>
      <sheetName val="Revenues - Opex"/>
      <sheetName val="Investments for Revamping"/>
      <sheetName val="Construction"/>
      <sheetName val="Operation"/>
      <sheetName val="Revamping"/>
      <sheetName val="Scenarios"/>
      <sheetName val="Annual"/>
      <sheetName val="Ratios"/>
      <sheetName val="Uses and Funds"/>
      <sheetName val="Graphic"/>
      <sheetName val="Tabelle PEF"/>
      <sheetName val="Euribor 1m"/>
      <sheetName val="Euribor 6m"/>
      <sheetName val="Repayment Schedule"/>
      <sheetName val="Quadro Economico"/>
      <sheetName val="Foglio1"/>
      <sheetName val="RINNOVI"/>
      <sheetName val="Project Beach (DRAFT220614)"/>
      <sheetName val="Economic_Assumptions"/>
      <sheetName val="Investment_Schedule2"/>
      <sheetName val="Revenues_-_Opex2"/>
      <sheetName val="Investments_for_Revamping2"/>
      <sheetName val="Uses_and_Funds2"/>
      <sheetName val="Tabelle_PEF2"/>
      <sheetName val="Euribor_1m2"/>
      <sheetName val="Euribor_6m2"/>
      <sheetName val="Repayment_Schedule2"/>
      <sheetName val="Quadro_Economico2"/>
      <sheetName val="Project_Beach_(DRAFT220614)2"/>
      <sheetName val="Investment_Schedule"/>
      <sheetName val="Revenues_-_Opex"/>
      <sheetName val="Investments_for_Revamping"/>
      <sheetName val="Uses_and_Funds"/>
      <sheetName val="Tabelle_PEF"/>
      <sheetName val="Euribor_1m"/>
      <sheetName val="Euribor_6m"/>
      <sheetName val="Repayment_Schedule"/>
      <sheetName val="Quadro_Economico"/>
      <sheetName val="Project_Beach_(DRAFT220614)"/>
      <sheetName val="Investment_Schedule1"/>
      <sheetName val="Revenues_-_Opex1"/>
      <sheetName val="Investments_for_Revamping1"/>
      <sheetName val="Uses_and_Funds1"/>
      <sheetName val="Tabelle_PEF1"/>
      <sheetName val="Euribor_1m1"/>
      <sheetName val="Euribor_6m1"/>
      <sheetName val="Repayment_Schedule1"/>
      <sheetName val="Quadro_Economico1"/>
      <sheetName val="Project_Beach_(DRAFT220614)1"/>
    </sheetNames>
    <sheetDataSet>
      <sheetData sheetId="0"/>
      <sheetData sheetId="1">
        <row r="18">
          <cell r="D18" t="str">
            <v>Check for Complete amortization of Investments</v>
          </cell>
        </row>
      </sheetData>
      <sheetData sheetId="2" refreshError="1">
        <row r="14">
          <cell r="H14">
            <v>42005</v>
          </cell>
        </row>
      </sheetData>
      <sheetData sheetId="3"/>
      <sheetData sheetId="4"/>
      <sheetData sheetId="5"/>
      <sheetData sheetId="6" refreshError="1">
        <row r="17">
          <cell r="J17" t="str">
            <v>2015 1H</v>
          </cell>
          <cell r="K17" t="str">
            <v>2015 1H</v>
          </cell>
          <cell r="L17" t="str">
            <v>2015 1H</v>
          </cell>
          <cell r="M17" t="str">
            <v>2015 1H</v>
          </cell>
          <cell r="N17" t="str">
            <v>2015 1H</v>
          </cell>
          <cell r="O17" t="str">
            <v>2015 1H</v>
          </cell>
          <cell r="P17" t="str">
            <v>2015 2H</v>
          </cell>
          <cell r="Q17" t="str">
            <v>2015 2H</v>
          </cell>
          <cell r="R17" t="str">
            <v>2015 2H</v>
          </cell>
          <cell r="S17" t="str">
            <v>2015 2H</v>
          </cell>
          <cell r="T17" t="str">
            <v>2015 2H</v>
          </cell>
          <cell r="U17" t="str">
            <v>2015 2H</v>
          </cell>
          <cell r="V17" t="str">
            <v>2016 1H</v>
          </cell>
          <cell r="W17" t="str">
            <v>2016 1H</v>
          </cell>
          <cell r="X17" t="str">
            <v>2016 1H</v>
          </cell>
          <cell r="Y17" t="str">
            <v>2016 1H</v>
          </cell>
          <cell r="Z17" t="str">
            <v>2016 1H</v>
          </cell>
          <cell r="AA17" t="str">
            <v>2016 1H</v>
          </cell>
          <cell r="AB17" t="str">
            <v>2016 2H</v>
          </cell>
          <cell r="AC17" t="str">
            <v>2016 2H</v>
          </cell>
          <cell r="AD17" t="str">
            <v>2016 2H</v>
          </cell>
          <cell r="AE17" t="str">
            <v>2016 2H</v>
          </cell>
          <cell r="AF17" t="str">
            <v>2016 2H</v>
          </cell>
          <cell r="AG17" t="str">
            <v>2016 2H</v>
          </cell>
          <cell r="AH17" t="str">
            <v>2017 1H</v>
          </cell>
          <cell r="AI17" t="str">
            <v>2017 1H</v>
          </cell>
          <cell r="AJ17" t="str">
            <v>2017 1H</v>
          </cell>
          <cell r="AK17" t="str">
            <v>2017 1H</v>
          </cell>
          <cell r="AL17" t="str">
            <v>2017 1H</v>
          </cell>
          <cell r="AM17" t="str">
            <v>2017 1H</v>
          </cell>
          <cell r="AN17" t="str">
            <v>2017 2H</v>
          </cell>
          <cell r="AO17" t="str">
            <v>2017 2H</v>
          </cell>
          <cell r="AP17" t="str">
            <v>2017 2H</v>
          </cell>
          <cell r="AQ17" t="str">
            <v>2017 2H</v>
          </cell>
          <cell r="AR17" t="str">
            <v>2017 2H</v>
          </cell>
          <cell r="AS17" t="str">
            <v>2017 2H</v>
          </cell>
          <cell r="AT17" t="str">
            <v>2018 1H</v>
          </cell>
          <cell r="AU17" t="str">
            <v>2018 1H</v>
          </cell>
          <cell r="AV17" t="str">
            <v>2018 1H</v>
          </cell>
          <cell r="AW17" t="str">
            <v>2018 1H</v>
          </cell>
          <cell r="AX17" t="str">
            <v>2018 1H</v>
          </cell>
          <cell r="AY17" t="str">
            <v>2018 1H</v>
          </cell>
          <cell r="AZ17" t="str">
            <v>2018 2H</v>
          </cell>
          <cell r="BA17" t="str">
            <v>2018 2H</v>
          </cell>
          <cell r="BB17" t="str">
            <v>2018 2H</v>
          </cell>
          <cell r="BC17" t="str">
            <v>2018 2H</v>
          </cell>
          <cell r="BD17" t="str">
            <v>2018 2H</v>
          </cell>
          <cell r="BE17" t="str">
            <v>2018 2H</v>
          </cell>
          <cell r="BF17" t="str">
            <v>2019 1H</v>
          </cell>
          <cell r="BG17" t="str">
            <v>2019 1H</v>
          </cell>
          <cell r="BH17" t="str">
            <v>2019 1H</v>
          </cell>
          <cell r="BI17" t="str">
            <v>2019 1H</v>
          </cell>
          <cell r="BJ17" t="str">
            <v>2019 1H</v>
          </cell>
          <cell r="BK17" t="str">
            <v>2019 1H</v>
          </cell>
          <cell r="BL17" t="str">
            <v>2019 2H</v>
          </cell>
          <cell r="BM17" t="str">
            <v>2019 2H</v>
          </cell>
          <cell r="BN17" t="str">
            <v>2019 2H</v>
          </cell>
          <cell r="BO17" t="str">
            <v>2019 2H</v>
          </cell>
          <cell r="BP17" t="str">
            <v>2019 2H</v>
          </cell>
          <cell r="BQ17" t="str">
            <v>2019 2H</v>
          </cell>
          <cell r="BR17" t="str">
            <v>2020 1H</v>
          </cell>
          <cell r="BS17" t="str">
            <v>2020 1H</v>
          </cell>
          <cell r="BT17" t="str">
            <v>2020 1H</v>
          </cell>
          <cell r="BU17" t="str">
            <v>2020 1H</v>
          </cell>
          <cell r="BV17" t="str">
            <v>2020 1H</v>
          </cell>
          <cell r="BW17" t="str">
            <v>2020 1H</v>
          </cell>
          <cell r="BX17" t="str">
            <v>2020 2H</v>
          </cell>
          <cell r="BY17" t="str">
            <v>2020 2H</v>
          </cell>
          <cell r="BZ17" t="str">
            <v>2020 2H</v>
          </cell>
          <cell r="CA17" t="str">
            <v>2020 2H</v>
          </cell>
          <cell r="CB17" t="str">
            <v>2020 2H</v>
          </cell>
          <cell r="CC17" t="str">
            <v>2020 2H</v>
          </cell>
          <cell r="CD17" t="str">
            <v>2021 1H</v>
          </cell>
          <cell r="CE17" t="str">
            <v>2021 1H</v>
          </cell>
          <cell r="CF17" t="str">
            <v>2021 1H</v>
          </cell>
          <cell r="CG17" t="str">
            <v>2021 1H</v>
          </cell>
          <cell r="CH17" t="str">
            <v>2021 1H</v>
          </cell>
          <cell r="CI17" t="str">
            <v>2021 1H</v>
          </cell>
          <cell r="CJ17" t="str">
            <v>2021 2H</v>
          </cell>
          <cell r="CK17" t="str">
            <v>2021 2H</v>
          </cell>
          <cell r="CL17" t="str">
            <v>2021 2H</v>
          </cell>
          <cell r="CM17" t="str">
            <v>2021 2H</v>
          </cell>
          <cell r="CN17" t="str">
            <v>2021 2H</v>
          </cell>
          <cell r="CO17" t="str">
            <v>2021 2H</v>
          </cell>
          <cell r="CP17" t="str">
            <v>2022 1H</v>
          </cell>
          <cell r="CQ17" t="str">
            <v>2022 1H</v>
          </cell>
          <cell r="CR17" t="str">
            <v>2022 1H</v>
          </cell>
          <cell r="CS17" t="str">
            <v>2022 1H</v>
          </cell>
          <cell r="CT17" t="str">
            <v>2022 1H</v>
          </cell>
          <cell r="CU17" t="str">
            <v>2022 1H</v>
          </cell>
          <cell r="CV17" t="str">
            <v>2022 2H</v>
          </cell>
          <cell r="CW17" t="str">
            <v>2022 2H</v>
          </cell>
          <cell r="CX17" t="str">
            <v>2022 2H</v>
          </cell>
          <cell r="CY17" t="str">
            <v>2022 2H</v>
          </cell>
          <cell r="CZ17" t="str">
            <v>2022 2H</v>
          </cell>
          <cell r="DA17" t="str">
            <v>2022 2H</v>
          </cell>
          <cell r="DB17" t="str">
            <v>2023 1H</v>
          </cell>
          <cell r="DC17" t="str">
            <v>2023 1H</v>
          </cell>
          <cell r="DD17" t="str">
            <v>2023 1H</v>
          </cell>
          <cell r="DE17" t="str">
            <v>2023 1H</v>
          </cell>
          <cell r="DF17" t="str">
            <v>2023 1H</v>
          </cell>
          <cell r="DG17" t="str">
            <v>2023 1H</v>
          </cell>
          <cell r="DH17" t="str">
            <v>2023 2H</v>
          </cell>
          <cell r="DI17" t="str">
            <v>2023 2H</v>
          </cell>
          <cell r="DJ17" t="str">
            <v>2023 2H</v>
          </cell>
          <cell r="DK17" t="str">
            <v>2023 2H</v>
          </cell>
          <cell r="DL17" t="str">
            <v>2023 2H</v>
          </cell>
          <cell r="DM17" t="str">
            <v>2023 2H</v>
          </cell>
        </row>
      </sheetData>
      <sheetData sheetId="7" refreshError="1">
        <row r="17">
          <cell r="J17" t="str">
            <v>2015 1H</v>
          </cell>
          <cell r="K17" t="str">
            <v>2015 2H</v>
          </cell>
          <cell r="L17" t="str">
            <v>2016 1H</v>
          </cell>
          <cell r="M17" t="str">
            <v>2016 2H</v>
          </cell>
          <cell r="N17" t="str">
            <v>2017 1H</v>
          </cell>
          <cell r="O17" t="str">
            <v>2017 2H</v>
          </cell>
          <cell r="P17" t="str">
            <v>2018 1H</v>
          </cell>
          <cell r="Q17" t="str">
            <v>2018 2H</v>
          </cell>
          <cell r="R17" t="str">
            <v>2019 1H</v>
          </cell>
          <cell r="S17" t="str">
            <v>2019 2H</v>
          </cell>
          <cell r="T17" t="str">
            <v>2020 1H</v>
          </cell>
          <cell r="U17" t="str">
            <v>2020 2H</v>
          </cell>
          <cell r="V17" t="str">
            <v>2021 1H</v>
          </cell>
          <cell r="W17" t="str">
            <v>2021 2H</v>
          </cell>
          <cell r="X17" t="str">
            <v>2022 1H</v>
          </cell>
          <cell r="Y17" t="str">
            <v>2022 2H</v>
          </cell>
          <cell r="Z17" t="str">
            <v>2023 1H</v>
          </cell>
          <cell r="AA17" t="str">
            <v>2023 2H</v>
          </cell>
          <cell r="AB17" t="str">
            <v>2024 1H</v>
          </cell>
          <cell r="AC17" t="str">
            <v>2024 2H</v>
          </cell>
          <cell r="AD17" t="str">
            <v>2025 1H</v>
          </cell>
          <cell r="AE17" t="str">
            <v>2025 2H</v>
          </cell>
          <cell r="AF17" t="str">
            <v>2026 1H</v>
          </cell>
          <cell r="AG17" t="str">
            <v>2026 2H</v>
          </cell>
          <cell r="AH17" t="str">
            <v>2027 1H</v>
          </cell>
          <cell r="AI17" t="str">
            <v>2027 2H</v>
          </cell>
          <cell r="AJ17" t="str">
            <v>2028 1H</v>
          </cell>
          <cell r="AK17" t="str">
            <v>2028 2H</v>
          </cell>
          <cell r="AL17" t="str">
            <v>2029 1H</v>
          </cell>
          <cell r="AM17" t="str">
            <v>2029 2H</v>
          </cell>
          <cell r="AN17" t="str">
            <v>2030 1H</v>
          </cell>
          <cell r="AO17" t="str">
            <v>2030 2H</v>
          </cell>
          <cell r="AP17" t="str">
            <v>2031 1H</v>
          </cell>
          <cell r="AQ17" t="str">
            <v>2031 2H</v>
          </cell>
          <cell r="AR17" t="str">
            <v>2032 1H</v>
          </cell>
          <cell r="AS17" t="str">
            <v>2032 2H</v>
          </cell>
          <cell r="AT17" t="str">
            <v>2033 1H</v>
          </cell>
          <cell r="AU17" t="str">
            <v>2033 2H</v>
          </cell>
          <cell r="AV17" t="str">
            <v>2034 1H</v>
          </cell>
          <cell r="AW17" t="str">
            <v>2034 2H</v>
          </cell>
          <cell r="AX17" t="str">
            <v>2035 1H</v>
          </cell>
          <cell r="AY17" t="str">
            <v>2035 2H</v>
          </cell>
          <cell r="AZ17" t="str">
            <v>2036 1H</v>
          </cell>
          <cell r="BA17" t="str">
            <v>2036 2H</v>
          </cell>
          <cell r="BB17" t="str">
            <v>2037 1H</v>
          </cell>
          <cell r="BC17" t="str">
            <v>2037 2H</v>
          </cell>
          <cell r="BD17" t="str">
            <v>2038 1H</v>
          </cell>
          <cell r="BE17" t="str">
            <v>2038 2H</v>
          </cell>
          <cell r="BF17" t="str">
            <v>2039 1H</v>
          </cell>
          <cell r="BG17" t="str">
            <v>2039 2H</v>
          </cell>
          <cell r="BH17" t="str">
            <v>2040 1H</v>
          </cell>
          <cell r="BI17" t="str">
            <v>2040 2H</v>
          </cell>
          <cell r="BJ17" t="str">
            <v>2041 1H</v>
          </cell>
          <cell r="BK17" t="str">
            <v>2041 2H</v>
          </cell>
          <cell r="BL17" t="str">
            <v>2042 1H</v>
          </cell>
          <cell r="BM17" t="str">
            <v>2042 2H</v>
          </cell>
          <cell r="BN17" t="str">
            <v>2043 1H</v>
          </cell>
          <cell r="BO17" t="str">
            <v>2043 2H</v>
          </cell>
          <cell r="BP17" t="str">
            <v>2044 1H</v>
          </cell>
          <cell r="BQ17" t="str">
            <v>2044 2H</v>
          </cell>
          <cell r="BR17" t="str">
            <v>2045 1H</v>
          </cell>
          <cell r="BS17" t="str">
            <v>2045 2H</v>
          </cell>
          <cell r="BT17" t="str">
            <v>2046 1H</v>
          </cell>
          <cell r="BU17" t="str">
            <v>2046 2H</v>
          </cell>
          <cell r="BV17" t="str">
            <v>2047 1H</v>
          </cell>
          <cell r="BW17" t="str">
            <v>2047 2H</v>
          </cell>
          <cell r="BX17" t="str">
            <v>2048 1H</v>
          </cell>
          <cell r="BY17" t="str">
            <v>2048 2H</v>
          </cell>
          <cell r="BZ17" t="str">
            <v>2049 1H</v>
          </cell>
          <cell r="CA17" t="str">
            <v>2049 2H</v>
          </cell>
          <cell r="CB17" t="str">
            <v>2050 1H</v>
          </cell>
          <cell r="CC17" t="str">
            <v>2050 2H</v>
          </cell>
          <cell r="CD17" t="str">
            <v>2051 1H</v>
          </cell>
          <cell r="CE17" t="str">
            <v>2051 2H</v>
          </cell>
        </row>
        <row r="22">
          <cell r="J22">
            <v>0.24931506849315099</v>
          </cell>
          <cell r="K22">
            <v>0.50410958904109604</v>
          </cell>
          <cell r="L22">
            <v>0.49726775956284203</v>
          </cell>
          <cell r="M22">
            <v>0.50273224043715803</v>
          </cell>
          <cell r="N22">
            <v>0.49589041095890402</v>
          </cell>
          <cell r="O22">
            <v>0.50410958904109604</v>
          </cell>
          <cell r="P22">
            <v>0.49589041095890402</v>
          </cell>
          <cell r="Q22">
            <v>0.50410958904109604</v>
          </cell>
          <cell r="R22">
            <v>0.49589041095890402</v>
          </cell>
          <cell r="S22">
            <v>0.50410958904109604</v>
          </cell>
          <cell r="T22">
            <v>0.49726775956284203</v>
          </cell>
          <cell r="U22">
            <v>0.50273224043715803</v>
          </cell>
          <cell r="V22">
            <v>0.49589041095890402</v>
          </cell>
          <cell r="W22">
            <v>0.50410958904109604</v>
          </cell>
          <cell r="X22">
            <v>0.49589041095890402</v>
          </cell>
          <cell r="Y22">
            <v>0.50410958904109604</v>
          </cell>
          <cell r="Z22">
            <v>0.49589041095890402</v>
          </cell>
          <cell r="AA22">
            <v>0.50410958904109604</v>
          </cell>
          <cell r="AB22">
            <v>0.49726775956284203</v>
          </cell>
          <cell r="AC22">
            <v>0.50273224043715803</v>
          </cell>
          <cell r="AD22">
            <v>0.49589041095890402</v>
          </cell>
          <cell r="AE22">
            <v>0.50410958904109604</v>
          </cell>
          <cell r="AF22">
            <v>0.49589041095890402</v>
          </cell>
          <cell r="AG22">
            <v>0.50410958904109604</v>
          </cell>
          <cell r="AH22">
            <v>0.49589041095890402</v>
          </cell>
          <cell r="AI22">
            <v>0.50410958904109604</v>
          </cell>
          <cell r="AJ22">
            <v>0.49726775956284203</v>
          </cell>
          <cell r="AK22">
            <v>0.50273224043715803</v>
          </cell>
          <cell r="AL22">
            <v>0.49589041095890402</v>
          </cell>
          <cell r="AM22">
            <v>0.50410958904109604</v>
          </cell>
          <cell r="AN22">
            <v>0.49589041095890402</v>
          </cell>
          <cell r="AO22">
            <v>0.50410958904109604</v>
          </cell>
          <cell r="AP22">
            <v>0.49589041095890402</v>
          </cell>
          <cell r="AQ22">
            <v>0.50410958904109604</v>
          </cell>
          <cell r="AR22">
            <v>0.49726775956284203</v>
          </cell>
          <cell r="AS22">
            <v>0.50273224043715803</v>
          </cell>
          <cell r="AT22">
            <v>0.49589041095890402</v>
          </cell>
          <cell r="AU22">
            <v>0.50410958904109604</v>
          </cell>
          <cell r="AV22">
            <v>0.49589041095890402</v>
          </cell>
          <cell r="AW22">
            <v>0.50410958904109604</v>
          </cell>
          <cell r="AX22">
            <v>0.49589041095890402</v>
          </cell>
          <cell r="AY22">
            <v>0.50410958904109604</v>
          </cell>
          <cell r="AZ22">
            <v>0.49726775956284203</v>
          </cell>
          <cell r="BA22">
            <v>0.50273224043715803</v>
          </cell>
          <cell r="BB22">
            <v>0.49589041095890402</v>
          </cell>
          <cell r="BC22">
            <v>0.50410958904109604</v>
          </cell>
          <cell r="BD22">
            <v>0.49589041095890402</v>
          </cell>
          <cell r="BE22">
            <v>0.50410958904109604</v>
          </cell>
          <cell r="BF22">
            <v>0.49589041095890402</v>
          </cell>
          <cell r="BG22">
            <v>0.50410958904109604</v>
          </cell>
          <cell r="BH22">
            <v>0.24863387978142101</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8">
          <cell r="J28">
            <v>0</v>
          </cell>
          <cell r="K28">
            <v>0</v>
          </cell>
          <cell r="L28">
            <v>0</v>
          </cell>
          <cell r="M28">
            <v>0</v>
          </cell>
          <cell r="N28">
            <v>0</v>
          </cell>
          <cell r="O28">
            <v>0</v>
          </cell>
          <cell r="P28">
            <v>0</v>
          </cell>
          <cell r="Q28">
            <v>8.6111111111111097E-2</v>
          </cell>
          <cell r="R28">
            <v>0.50277777777777799</v>
          </cell>
          <cell r="S28">
            <v>0.51111111111111096</v>
          </cell>
          <cell r="T28">
            <v>0.50555555555555598</v>
          </cell>
          <cell r="U28">
            <v>0.51111111111111096</v>
          </cell>
          <cell r="V28">
            <v>0.50277777777777799</v>
          </cell>
          <cell r="W28">
            <v>0.51111111111111096</v>
          </cell>
          <cell r="X28">
            <v>0.50277777777777799</v>
          </cell>
          <cell r="Y28">
            <v>0.51111111111111096</v>
          </cell>
          <cell r="Z28">
            <v>0.50277777777777799</v>
          </cell>
          <cell r="AA28">
            <v>0.51111111111111096</v>
          </cell>
          <cell r="AB28">
            <v>0.50555555555555598</v>
          </cell>
          <cell r="AC28">
            <v>0.51111111111111096</v>
          </cell>
          <cell r="AD28">
            <v>0.50277777777777799</v>
          </cell>
          <cell r="AE28">
            <v>0.51111111111111096</v>
          </cell>
          <cell r="AF28">
            <v>0.50277777777777799</v>
          </cell>
          <cell r="AG28">
            <v>0.51111111111111096</v>
          </cell>
          <cell r="AH28">
            <v>0.50277777777777799</v>
          </cell>
          <cell r="AI28">
            <v>0.51111111111111096</v>
          </cell>
          <cell r="AJ28">
            <v>0.50555555555555598</v>
          </cell>
          <cell r="AK28">
            <v>0.51111111111111096</v>
          </cell>
          <cell r="AL28">
            <v>0.50277777777777799</v>
          </cell>
          <cell r="AM28">
            <v>0.51111111111111096</v>
          </cell>
          <cell r="AN28">
            <v>0.50277777777777799</v>
          </cell>
          <cell r="AO28">
            <v>0.51111111111111096</v>
          </cell>
          <cell r="AP28">
            <v>0.50277777777777799</v>
          </cell>
          <cell r="AQ28">
            <v>0.51111111111111096</v>
          </cell>
          <cell r="AR28">
            <v>0.50555555555555598</v>
          </cell>
          <cell r="AS28">
            <v>0.51111111111111096</v>
          </cell>
          <cell r="AT28">
            <v>0.50277777777777799</v>
          </cell>
          <cell r="AU28">
            <v>0.51111111111111096</v>
          </cell>
          <cell r="AV28">
            <v>0.50277777777777799</v>
          </cell>
          <cell r="AW28">
            <v>0.51111111111111096</v>
          </cell>
          <cell r="AX28">
            <v>0.50277777777777799</v>
          </cell>
          <cell r="AY28">
            <v>0.51111111111111096</v>
          </cell>
          <cell r="AZ28">
            <v>0.50555555555555598</v>
          </cell>
          <cell r="BA28">
            <v>0.51111111111111096</v>
          </cell>
          <cell r="BB28">
            <v>0.50277777777777799</v>
          </cell>
          <cell r="BC28">
            <v>0.51111111111111096</v>
          </cell>
          <cell r="BD28">
            <v>0.50277777777777799</v>
          </cell>
          <cell r="BE28">
            <v>0.51111111111111096</v>
          </cell>
          <cell r="BF28">
            <v>0.50277777777777799</v>
          </cell>
          <cell r="BG28">
            <v>0.51111111111111096</v>
          </cell>
          <cell r="BH28">
            <v>0.25277777777777799</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41">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1</v>
          </cell>
          <cell r="BE41">
            <v>1</v>
          </cell>
          <cell r="BF41">
            <v>1</v>
          </cell>
          <cell r="BG41">
            <v>1</v>
          </cell>
          <cell r="BH41">
            <v>1</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172">
          <cell r="J172">
            <v>1</v>
          </cell>
          <cell r="K172">
            <v>1</v>
          </cell>
          <cell r="L172">
            <v>1.0149999999999999</v>
          </cell>
          <cell r="M172">
            <v>1.0149999999999999</v>
          </cell>
          <cell r="N172">
            <v>1.0302249999999999</v>
          </cell>
          <cell r="O172">
            <v>1.0302249999999999</v>
          </cell>
          <cell r="P172">
            <v>1.045678375</v>
          </cell>
          <cell r="Q172">
            <v>1.045678375</v>
          </cell>
          <cell r="R172">
            <v>1.0613635506250001</v>
          </cell>
          <cell r="S172">
            <v>1.0613635506250001</v>
          </cell>
          <cell r="T172">
            <v>1.0772840038843701</v>
          </cell>
          <cell r="U172">
            <v>1.0772840038843701</v>
          </cell>
          <cell r="V172">
            <v>1.0934432639426399</v>
          </cell>
          <cell r="W172">
            <v>1.0934432639426399</v>
          </cell>
          <cell r="X172">
            <v>1.10984491290178</v>
          </cell>
          <cell r="Y172">
            <v>1.10984491290178</v>
          </cell>
          <cell r="Z172">
            <v>1.1264925865953099</v>
          </cell>
          <cell r="AA172">
            <v>1.1264925865953099</v>
          </cell>
          <cell r="AB172">
            <v>1.14338997539424</v>
          </cell>
          <cell r="AC172">
            <v>1.14338997539424</v>
          </cell>
          <cell r="AD172">
            <v>1.1605408250251501</v>
          </cell>
          <cell r="AE172">
            <v>1.1605408250251501</v>
          </cell>
          <cell r="AF172">
            <v>1.1779489374005301</v>
          </cell>
          <cell r="AG172">
            <v>1.1779489374005301</v>
          </cell>
          <cell r="AH172">
            <v>1.1956181714615299</v>
          </cell>
          <cell r="AI172">
            <v>1.1956181714615299</v>
          </cell>
          <cell r="AJ172">
            <v>1.21355244403346</v>
          </cell>
          <cell r="AK172">
            <v>1.21355244403346</v>
          </cell>
          <cell r="AL172">
            <v>1.2317557306939599</v>
          </cell>
          <cell r="AM172">
            <v>1.2317557306939599</v>
          </cell>
          <cell r="AN172">
            <v>1.25023206665437</v>
          </cell>
          <cell r="AO172">
            <v>1.25023206665437</v>
          </cell>
          <cell r="AP172">
            <v>1.26898554765418</v>
          </cell>
          <cell r="AQ172">
            <v>1.26898554765418</v>
          </cell>
          <cell r="AR172">
            <v>1.2880203308689999</v>
          </cell>
          <cell r="AS172">
            <v>1.2880203308689999</v>
          </cell>
          <cell r="AT172">
            <v>1.3073406358320301</v>
          </cell>
          <cell r="AU172">
            <v>1.3073406358320301</v>
          </cell>
          <cell r="AV172">
            <v>1.32695074536951</v>
          </cell>
          <cell r="AW172">
            <v>1.32695074536951</v>
          </cell>
          <cell r="AX172">
            <v>1.34685500655005</v>
          </cell>
          <cell r="AY172">
            <v>1.34685500655005</v>
          </cell>
          <cell r="AZ172">
            <v>1.3670578316483</v>
          </cell>
          <cell r="BA172">
            <v>1.3670578316483</v>
          </cell>
          <cell r="BB172">
            <v>1.38756369912303</v>
          </cell>
          <cell r="BC172">
            <v>1.38756369912303</v>
          </cell>
          <cell r="BD172">
            <v>1.40837715460987</v>
          </cell>
          <cell r="BE172">
            <v>1.40837715460987</v>
          </cell>
          <cell r="BF172">
            <v>1.4295028119290201</v>
          </cell>
          <cell r="BG172">
            <v>1.4295028119290201</v>
          </cell>
          <cell r="BH172">
            <v>1.45094535410796</v>
          </cell>
          <cell r="BI172">
            <v>1.45094535410796</v>
          </cell>
          <cell r="BJ172">
            <v>1.47270953441958</v>
          </cell>
          <cell r="BK172">
            <v>1.47270953441958</v>
          </cell>
          <cell r="BL172">
            <v>1.4948001774358699</v>
          </cell>
          <cell r="BM172">
            <v>1.4948001774358699</v>
          </cell>
          <cell r="BN172">
            <v>1.5172221800974099</v>
          </cell>
          <cell r="BO172">
            <v>1.5172221800974099</v>
          </cell>
          <cell r="BP172">
            <v>1.5399805127988699</v>
          </cell>
          <cell r="BQ172">
            <v>1.5399805127988699</v>
          </cell>
          <cell r="BR172">
            <v>1.56308022049085</v>
          </cell>
          <cell r="BS172">
            <v>1.56308022049085</v>
          </cell>
          <cell r="BT172">
            <v>1.58652642379821</v>
          </cell>
          <cell r="BU172">
            <v>1.58652642379821</v>
          </cell>
          <cell r="BV172">
            <v>1.61032432015519</v>
          </cell>
          <cell r="BW172">
            <v>1.61032432015519</v>
          </cell>
          <cell r="BX172">
            <v>1.63447918495751</v>
          </cell>
          <cell r="BY172">
            <v>1.63447918495751</v>
          </cell>
          <cell r="BZ172">
            <v>1.6589963727318799</v>
          </cell>
          <cell r="CA172">
            <v>1.6589963727318799</v>
          </cell>
          <cell r="CB172">
            <v>1.68388131832285</v>
          </cell>
          <cell r="CC172">
            <v>1.68388131832285</v>
          </cell>
          <cell r="CD172">
            <v>1.7091395380976999</v>
          </cell>
          <cell r="CE172">
            <v>1.7091395380976999</v>
          </cell>
        </row>
        <row r="285">
          <cell r="J285">
            <v>0</v>
          </cell>
          <cell r="K285">
            <v>0</v>
          </cell>
          <cell r="L285">
            <v>0</v>
          </cell>
          <cell r="M285">
            <v>0</v>
          </cell>
          <cell r="N285">
            <v>0</v>
          </cell>
          <cell r="O285">
            <v>0</v>
          </cell>
          <cell r="P285">
            <v>0</v>
          </cell>
          <cell r="Q285">
            <v>1</v>
          </cell>
          <cell r="R285">
            <v>1</v>
          </cell>
          <cell r="S285">
            <v>1</v>
          </cell>
          <cell r="T285">
            <v>1</v>
          </cell>
          <cell r="U285">
            <v>1</v>
          </cell>
          <cell r="V285">
            <v>1</v>
          </cell>
          <cell r="W285">
            <v>1</v>
          </cell>
          <cell r="X285">
            <v>1</v>
          </cell>
          <cell r="Y285">
            <v>1</v>
          </cell>
          <cell r="Z285">
            <v>1</v>
          </cell>
          <cell r="AA285">
            <v>1</v>
          </cell>
          <cell r="AB285">
            <v>1</v>
          </cell>
          <cell r="AC285">
            <v>1</v>
          </cell>
          <cell r="AD285">
            <v>1</v>
          </cell>
          <cell r="AE285">
            <v>1</v>
          </cell>
          <cell r="AF285">
            <v>1</v>
          </cell>
          <cell r="AG285">
            <v>1</v>
          </cell>
          <cell r="AH285">
            <v>1</v>
          </cell>
          <cell r="AI285">
            <v>1</v>
          </cell>
          <cell r="AJ285">
            <v>1</v>
          </cell>
          <cell r="AK285">
            <v>1</v>
          </cell>
          <cell r="AL285">
            <v>1</v>
          </cell>
          <cell r="AM285">
            <v>1</v>
          </cell>
          <cell r="AN285">
            <v>1</v>
          </cell>
          <cell r="AO285">
            <v>1</v>
          </cell>
          <cell r="AP285">
            <v>1</v>
          </cell>
          <cell r="AQ285">
            <v>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row>
        <row r="315">
          <cell r="J315">
            <v>0</v>
          </cell>
          <cell r="K315">
            <v>0</v>
          </cell>
          <cell r="L315">
            <v>0</v>
          </cell>
          <cell r="M315">
            <v>0</v>
          </cell>
          <cell r="N315">
            <v>0</v>
          </cell>
          <cell r="O315">
            <v>0</v>
          </cell>
          <cell r="P315">
            <v>0</v>
          </cell>
          <cell r="Q315">
            <v>7.0524701819520696E-3</v>
          </cell>
          <cell r="R315">
            <v>2.9616866879451E-2</v>
          </cell>
          <cell r="S315">
            <v>3.0770224834530301E-2</v>
          </cell>
          <cell r="T315">
            <v>2.6293019980240501E-2</v>
          </cell>
          <cell r="U315">
            <v>2.7226212922127801E-2</v>
          </cell>
          <cell r="V315">
            <v>2.8172740159906201E-2</v>
          </cell>
          <cell r="W315">
            <v>2.84167307032951E-2</v>
          </cell>
          <cell r="X315">
            <v>2.9353580511065801E-2</v>
          </cell>
          <cell r="Y315">
            <v>3.0575426355679801E-2</v>
          </cell>
          <cell r="Z315">
            <v>3.1455314129852502E-2</v>
          </cell>
          <cell r="AA315">
            <v>3.2800241991003502E-2</v>
          </cell>
          <cell r="AB315">
            <v>3.39587453415904E-2</v>
          </cell>
          <cell r="AC315">
            <v>3.45719290645604E-2</v>
          </cell>
          <cell r="AD315">
            <v>3.6065859170418803E-2</v>
          </cell>
          <cell r="AE315">
            <v>3.76859585623305E-2</v>
          </cell>
          <cell r="AF315">
            <v>3.8879086102251902E-2</v>
          </cell>
          <cell r="AG315">
            <v>4.06545269564395E-2</v>
          </cell>
          <cell r="AH315">
            <v>4.19092060302E-2</v>
          </cell>
          <cell r="AI315">
            <v>4.3393503549421703E-2</v>
          </cell>
          <cell r="AJ315">
            <v>4.4986180510660001E-2</v>
          </cell>
          <cell r="AK315">
            <v>4.6887051098591197E-2</v>
          </cell>
          <cell r="AL315">
            <v>4.8932669995122503E-2</v>
          </cell>
          <cell r="AM315">
            <v>5.1275915570093297E-2</v>
          </cell>
          <cell r="AN315">
            <v>5.2826469165139098E-2</v>
          </cell>
          <cell r="AO315">
            <v>5.5210345435151902E-2</v>
          </cell>
          <cell r="AP315">
            <v>5.7001068107620602E-2</v>
          </cell>
          <cell r="AQ315">
            <v>3.4030016738932897E-2</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J316">
            <v>0</v>
          </cell>
          <cell r="K316">
            <v>0</v>
          </cell>
          <cell r="L316">
            <v>0</v>
          </cell>
          <cell r="M316">
            <v>0</v>
          </cell>
          <cell r="N316">
            <v>0</v>
          </cell>
          <cell r="O316">
            <v>0</v>
          </cell>
          <cell r="P316">
            <v>0</v>
          </cell>
          <cell r="Q316">
            <v>7.0524701812495604E-3</v>
          </cell>
          <cell r="R316">
            <v>2.9616866900104399E-2</v>
          </cell>
          <cell r="S316">
            <v>3.0770224673792E-2</v>
          </cell>
          <cell r="T316">
            <v>2.6293018807748099E-2</v>
          </cell>
          <cell r="U316">
            <v>2.7226210518658901E-2</v>
          </cell>
          <cell r="V316">
            <v>2.8172736227478599E-2</v>
          </cell>
          <cell r="W316">
            <v>2.8416724522123401E-2</v>
          </cell>
          <cell r="X316">
            <v>2.9353571888814899E-2</v>
          </cell>
          <cell r="Y316">
            <v>3.0575414585167E-2</v>
          </cell>
          <cell r="Z316">
            <v>3.1455299058403302E-2</v>
          </cell>
          <cell r="AA316">
            <v>3.2800222676679897E-2</v>
          </cell>
          <cell r="AB316">
            <v>3.3958721689465399E-2</v>
          </cell>
          <cell r="AC316">
            <v>3.45718989334051E-2</v>
          </cell>
          <cell r="AD316">
            <v>3.6065823455023099E-2</v>
          </cell>
          <cell r="AE316">
            <v>3.7685915541790301E-2</v>
          </cell>
          <cell r="AF316">
            <v>3.8879036379862397E-2</v>
          </cell>
          <cell r="AG316">
            <v>4.0654468371796697E-2</v>
          </cell>
          <cell r="AH316">
            <v>4.1909139626247802E-2</v>
          </cell>
          <cell r="AI316">
            <v>4.3393423754850002E-2</v>
          </cell>
          <cell r="AJ316">
            <v>4.4986090547011998E-2</v>
          </cell>
          <cell r="AK316">
            <v>4.6886948296625403E-2</v>
          </cell>
          <cell r="AL316">
            <v>4.8932556153213999E-2</v>
          </cell>
          <cell r="AM316">
            <v>5.1275786442233198E-2</v>
          </cell>
          <cell r="AN316">
            <v>5.2826327755515198E-2</v>
          </cell>
          <cell r="AO316">
            <v>5.5210181001086898E-2</v>
          </cell>
          <cell r="AP316">
            <v>5.7000905272719497E-2</v>
          </cell>
          <cell r="AQ316">
            <v>3.4036486185853997E-2</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row>
      </sheetData>
      <sheetData sheetId="8"/>
      <sheetData sheetId="9"/>
      <sheetData sheetId="10"/>
      <sheetData sheetId="11">
        <row r="13">
          <cell r="D13" t="str">
            <v>DSCR</v>
          </cell>
        </row>
      </sheetData>
      <sheetData sheetId="12">
        <row r="12">
          <cell r="D12" t="str">
            <v>€ 000 Impieghi</v>
          </cell>
        </row>
      </sheetData>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row r="12">
          <cell r="D12" t="str">
            <v>€ 000 Impieghi</v>
          </cell>
        </row>
      </sheetData>
      <sheetData sheetId="27"/>
      <sheetData sheetId="28"/>
      <sheetData sheetId="29"/>
      <sheetData sheetId="30"/>
      <sheetData sheetId="31"/>
      <sheetData sheetId="32"/>
      <sheetData sheetId="33"/>
      <sheetData sheetId="34"/>
      <sheetData sheetId="35"/>
      <sheetData sheetId="36">
        <row r="12">
          <cell r="D12" t="str">
            <v>€ 000 Impieghi</v>
          </cell>
        </row>
      </sheetData>
      <sheetData sheetId="37"/>
      <sheetData sheetId="38"/>
      <sheetData sheetId="39"/>
      <sheetData sheetId="40"/>
      <sheetData sheetId="41"/>
      <sheetData sheetId="42"/>
      <sheetData sheetId="43"/>
      <sheetData sheetId="44"/>
      <sheetData sheetId="45"/>
      <sheetData sheetId="46">
        <row r="12">
          <cell r="D12" t="str">
            <v>€ 000 Impieghi</v>
          </cell>
        </row>
      </sheetData>
      <sheetData sheetId="47"/>
      <sheetData sheetId="48"/>
      <sheetData sheetId="49"/>
      <sheetData sheetId="50"/>
      <sheetData sheetId="5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 Interface"/>
      <sheetName val=" Rating Interface"/>
      <sheetName val="IC Remuneration and OPEX"/>
      <sheetName val="PBP Indicators"/>
      <sheetName val="NEW HOLDING RESULTS"/>
      <sheetName val="NEW HOLDING RESULTS_Portfolio"/>
      <sheetName val="Sensitivities Chart"/>
      <sheetName val="Sens"/>
      <sheetName val="Partner IRR"/>
      <sheetName val="EGP NOL"/>
      <sheetName val="Calculations"/>
      <sheetName val="Finstats_SPV"/>
      <sheetName val="Finstats_EGP"/>
      <sheetName val="Key Finstats (USD)"/>
      <sheetName val="Finstats_HoldCo"/>
      <sheetName val="Calculation Capex Nominal "/>
      <sheetName val="Monthly cp calculations"/>
      <sheetName val="Inputs"/>
      <sheetName val="Merchant price and direct costs"/>
      <sheetName val="SPV OPEX input"/>
      <sheetName val="Input Capex Real"/>
      <sheetName val="O&amp;M Input"/>
      <sheetName val="FX rates input"/>
      <sheetName val="Bonds input"/>
      <sheetName val="WACC guidelines"/>
      <sheetName val="Insurance"/>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Cover"/>
      <sheetName val="Piikani Model ---&gt;"/>
      <sheetName val="Summary"/>
      <sheetName val="Input_"/>
      <sheetName val="Calculations_"/>
      <sheetName val="Results_"/>
      <sheetName val="Valuation_"/>
      <sheetName val="Annual Values_"/>
      <sheetName val="AimCo Model ---&gt;"/>
      <sheetName val="_Summary"/>
      <sheetName val="_Input "/>
      <sheetName val="_Calculations "/>
      <sheetName val="_Results"/>
      <sheetName val="Valuation"/>
      <sheetName val="Annual Values"/>
      <sheetName val="O&amp;Mco OPEX input"/>
      <sheetName val="Rent Calc"/>
      <sheetName val="Index"/>
      <sheetName val="References"/>
      <sheetName val="Resul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ow r="12">
          <cell r="D12" t="str">
            <v>Rating: AA (4,00)</v>
          </cell>
        </row>
      </sheetData>
      <sheetData sheetId="31">
        <row r="12">
          <cell r="D12" t="str">
            <v>Rating: A (2,60)</v>
          </cell>
        </row>
      </sheetData>
      <sheetData sheetId="32">
        <row r="12">
          <cell r="D12" t="str">
            <v>Rating: B (2,23)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36">
          <cell r="F36">
            <v>0</v>
          </cell>
        </row>
        <row r="42">
          <cell r="E42" t="str">
            <v>Ok</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26">
          <cell r="D26">
            <v>-105.36875013906</v>
          </cell>
        </row>
      </sheetData>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guiaburros"/>
      <sheetName val="SUM"/>
      <sheetName val="BS"/>
      <sheetName val="Elenco Commesse"/>
    </sheetNames>
    <sheetDataSet>
      <sheetData sheetId="0" refreshError="1"/>
      <sheetData sheetId="1" refreshError="1"/>
      <sheetData sheetId="2" refreshError="1"/>
      <sheetData sheetId="3" refreshError="1">
        <row r="3">
          <cell r="Y3">
            <v>0.516456899089487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Abreviações e Definições"/>
      <sheetName val="Sheet1"/>
      <sheetName val="Resumo"/>
      <sheetName val="Informações Gerais"/>
      <sheetName val="Checklist"/>
      <sheetName val="Fontes Estacionárias"/>
      <sheetName val="Fontes Móveis"/>
      <sheetName val="Emissões Fugitivas"/>
      <sheetName val="Gerenciamento de Resíduos"/>
      <sheetName val="Emissões Recuperadas"/>
      <sheetName val="Memo Item"/>
      <sheetName val="Fatores"/>
      <sheetName val="BD"/>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Tipo de Fonte</v>
          </cell>
          <cell r="E1" t="str">
            <v>Categoria</v>
          </cell>
          <cell r="F1" t="str">
            <v>Nome</v>
          </cell>
          <cell r="G1" t="str">
            <v>Valor</v>
          </cell>
          <cell r="I1" t="str">
            <v>Unidade 1
(para frações)</v>
          </cell>
          <cell r="J1" t="str">
            <v>Unidade 2
(para frações)</v>
          </cell>
        </row>
        <row r="2">
          <cell r="C2" t="str">
            <v>N/A</v>
          </cell>
          <cell r="E2" t="str">
            <v>N/A</v>
          </cell>
          <cell r="F2" t="str">
            <v>Galão para Litro</v>
          </cell>
          <cell r="G2">
            <v>3.785412</v>
          </cell>
          <cell r="I2" t="str">
            <v>Galão (EUA)</v>
          </cell>
          <cell r="J2" t="str">
            <v>L</v>
          </cell>
        </row>
        <row r="3">
          <cell r="C3" t="str">
            <v>N/A</v>
          </cell>
          <cell r="E3" t="str">
            <v>N/A</v>
          </cell>
          <cell r="F3" t="str">
            <v xml:space="preserve">Milha para Quilômetro </v>
          </cell>
          <cell r="G3">
            <v>1.0693440000000001</v>
          </cell>
          <cell r="I3" t="str">
            <v>km</v>
          </cell>
          <cell r="J3" t="str">
            <v>mi</v>
          </cell>
        </row>
        <row r="4">
          <cell r="C4" t="str">
            <v>N/A</v>
          </cell>
          <cell r="E4" t="str">
            <v>N/A</v>
          </cell>
          <cell r="F4" t="str">
            <v>Caloria para Joule</v>
          </cell>
          <cell r="G4">
            <v>4.1867999999999999</v>
          </cell>
          <cell r="I4" t="str">
            <v>J</v>
          </cell>
          <cell r="J4" t="str">
            <v>cal</v>
          </cell>
        </row>
        <row r="5">
          <cell r="C5" t="str">
            <v>N/A</v>
          </cell>
          <cell r="E5" t="str">
            <v>Janeiro</v>
          </cell>
          <cell r="F5" t="str">
            <v>R$ para KWh</v>
          </cell>
          <cell r="G5">
            <v>0.48972229</v>
          </cell>
          <cell r="I5" t="str">
            <v>R$</v>
          </cell>
          <cell r="J5" t="str">
            <v>KWh</v>
          </cell>
        </row>
        <row r="6">
          <cell r="C6" t="str">
            <v>N/A</v>
          </cell>
          <cell r="E6" t="str">
            <v>Fevereiro</v>
          </cell>
          <cell r="F6" t="str">
            <v>R$ para KWh</v>
          </cell>
          <cell r="G6">
            <v>0.39864499000000003</v>
          </cell>
          <cell r="I6" t="str">
            <v>R$</v>
          </cell>
          <cell r="J6" t="str">
            <v>KWh</v>
          </cell>
        </row>
        <row r="7">
          <cell r="C7" t="str">
            <v>N/A</v>
          </cell>
          <cell r="E7" t="str">
            <v>Março</v>
          </cell>
          <cell r="F7" t="str">
            <v>R$ para KWh</v>
          </cell>
          <cell r="G7">
            <v>0.40459724999999996</v>
          </cell>
          <cell r="I7" t="str">
            <v>R$</v>
          </cell>
          <cell r="J7" t="str">
            <v>KWh</v>
          </cell>
        </row>
        <row r="8">
          <cell r="C8" t="str">
            <v>N/A</v>
          </cell>
          <cell r="E8" t="str">
            <v>Março</v>
          </cell>
          <cell r="F8" t="str">
            <v>R$ para KWh</v>
          </cell>
          <cell r="G8">
            <v>0.40092148</v>
          </cell>
          <cell r="I8" t="str">
            <v>R$</v>
          </cell>
          <cell r="J8" t="str">
            <v>KWh</v>
          </cell>
        </row>
        <row r="9">
          <cell r="C9" t="str">
            <v>N/A</v>
          </cell>
          <cell r="E9" t="str">
            <v>Maio</v>
          </cell>
          <cell r="F9" t="str">
            <v>R$ para KWh</v>
          </cell>
          <cell r="G9">
            <v>0.44721195000000002</v>
          </cell>
          <cell r="I9" t="str">
            <v>R$</v>
          </cell>
          <cell r="J9" t="str">
            <v>KWh</v>
          </cell>
        </row>
        <row r="10">
          <cell r="C10" t="str">
            <v>N/A</v>
          </cell>
          <cell r="E10" t="str">
            <v>Junho</v>
          </cell>
          <cell r="F10" t="str">
            <v>R$ para KWh</v>
          </cell>
          <cell r="G10">
            <v>0.44491914999999999</v>
          </cell>
          <cell r="I10" t="str">
            <v>R$</v>
          </cell>
          <cell r="J10" t="str">
            <v>KWh</v>
          </cell>
        </row>
        <row r="11">
          <cell r="C11" t="str">
            <v>N/A</v>
          </cell>
          <cell r="E11" t="str">
            <v>Julho</v>
          </cell>
          <cell r="F11" t="str">
            <v>R$ para KWh</v>
          </cell>
          <cell r="G11">
            <v>0.43659701000000001</v>
          </cell>
          <cell r="I11" t="str">
            <v>R$</v>
          </cell>
          <cell r="J11" t="str">
            <v>KWh</v>
          </cell>
        </row>
        <row r="12">
          <cell r="C12" t="str">
            <v>N/A</v>
          </cell>
          <cell r="E12" t="str">
            <v>Agosto</v>
          </cell>
          <cell r="F12" t="str">
            <v>R$ para KWh</v>
          </cell>
          <cell r="G12">
            <v>0.43766973000000003</v>
          </cell>
          <cell r="I12" t="str">
            <v>R$</v>
          </cell>
          <cell r="J12" t="str">
            <v>KWh</v>
          </cell>
        </row>
        <row r="13">
          <cell r="C13" t="str">
            <v>N/A</v>
          </cell>
          <cell r="E13" t="str">
            <v>Setembro</v>
          </cell>
          <cell r="F13" t="str">
            <v>R$ para KWh</v>
          </cell>
          <cell r="G13">
            <v>0.43164136999999997</v>
          </cell>
          <cell r="I13" t="str">
            <v>R$</v>
          </cell>
          <cell r="J13" t="str">
            <v>KWh</v>
          </cell>
        </row>
        <row r="14">
          <cell r="C14" t="str">
            <v>N/A</v>
          </cell>
          <cell r="E14" t="str">
            <v>Outubro</v>
          </cell>
          <cell r="F14" t="str">
            <v>R$ para KWh</v>
          </cell>
          <cell r="G14">
            <v>0.43463465000000001</v>
          </cell>
          <cell r="I14" t="str">
            <v>R$</v>
          </cell>
          <cell r="J14" t="str">
            <v>KWh</v>
          </cell>
        </row>
        <row r="15">
          <cell r="C15" t="str">
            <v>N/A</v>
          </cell>
          <cell r="E15" t="str">
            <v>Novembro</v>
          </cell>
          <cell r="F15" t="str">
            <v>R$ para KWh</v>
          </cell>
          <cell r="G15">
            <v>0.43418857999999999</v>
          </cell>
          <cell r="I15" t="str">
            <v>R$</v>
          </cell>
          <cell r="J15" t="str">
            <v>KWh</v>
          </cell>
        </row>
        <row r="16">
          <cell r="C16" t="str">
            <v>N/A</v>
          </cell>
          <cell r="E16" t="str">
            <v>Dezembro</v>
          </cell>
          <cell r="F16" t="str">
            <v>R$ para KWh</v>
          </cell>
          <cell r="G16">
            <v>0.43564165000000005</v>
          </cell>
          <cell r="I16" t="str">
            <v>R$</v>
          </cell>
          <cell r="J16" t="str">
            <v>KWh</v>
          </cell>
        </row>
        <row r="17">
          <cell r="C17" t="str">
            <v>N/A</v>
          </cell>
          <cell r="E17" t="str">
            <v>N/A</v>
          </cell>
          <cell r="F17" t="str">
            <v>MWh para GJ</v>
          </cell>
          <cell r="G17">
            <v>3.6</v>
          </cell>
          <cell r="I17" t="str">
            <v>GJ</v>
          </cell>
          <cell r="J17" t="str">
            <v>MWh</v>
          </cell>
        </row>
        <row r="18">
          <cell r="C18" t="str">
            <v>N/A</v>
          </cell>
          <cell r="E18" t="str">
            <v>N/A</v>
          </cell>
          <cell r="F18" t="str">
            <v>KWh para GJ</v>
          </cell>
          <cell r="G18">
            <v>3.5999999999999999E-3</v>
          </cell>
          <cell r="I18" t="str">
            <v>GJ</v>
          </cell>
          <cell r="J18" t="str">
            <v>KWh</v>
          </cell>
        </row>
        <row r="19">
          <cell r="C19" t="str">
            <v>N/A</v>
          </cell>
          <cell r="E19" t="str">
            <v>N/A</v>
          </cell>
          <cell r="F19" t="str">
            <v>MJ para GJ</v>
          </cell>
          <cell r="G19">
            <v>1E-3</v>
          </cell>
          <cell r="I19" t="str">
            <v>GJ</v>
          </cell>
          <cell r="J19" t="str">
            <v>MJ</v>
          </cell>
        </row>
        <row r="20">
          <cell r="C20" t="str">
            <v>N/A</v>
          </cell>
          <cell r="E20" t="str">
            <v>N/A</v>
          </cell>
          <cell r="F20" t="str">
            <v>GJ para GJ</v>
          </cell>
          <cell r="G20">
            <v>1</v>
          </cell>
          <cell r="I20" t="str">
            <v>GJ</v>
          </cell>
          <cell r="J20" t="str">
            <v>GJ</v>
          </cell>
        </row>
        <row r="21">
          <cell r="C21" t="str">
            <v>N/A</v>
          </cell>
          <cell r="E21" t="str">
            <v>N/A</v>
          </cell>
          <cell r="F21" t="str">
            <v>Vapor Gerado</v>
          </cell>
          <cell r="G21">
            <v>0</v>
          </cell>
          <cell r="I21" t="str">
            <v>GJ</v>
          </cell>
          <cell r="J21" t="str">
            <v>t</v>
          </cell>
        </row>
        <row r="22">
          <cell r="C22" t="str">
            <v>N/A</v>
          </cell>
          <cell r="E22" t="str">
            <v>N/A</v>
          </cell>
          <cell r="F22" t="str">
            <v>Eletricidade Comprada Janeiro</v>
          </cell>
          <cell r="G22">
            <v>3.5999999999999999E-3</v>
          </cell>
          <cell r="I22" t="str">
            <v>GJ</v>
          </cell>
          <cell r="J22" t="str">
            <v>KWh</v>
          </cell>
        </row>
        <row r="23">
          <cell r="C23" t="str">
            <v>N/A</v>
          </cell>
          <cell r="E23" t="str">
            <v>N/A</v>
          </cell>
          <cell r="F23" t="str">
            <v>Eletricidade Comprada Fevereiro</v>
          </cell>
          <cell r="G23">
            <v>3.5999999999999999E-3</v>
          </cell>
          <cell r="I23" t="str">
            <v>GJ</v>
          </cell>
          <cell r="J23" t="str">
            <v>KWh</v>
          </cell>
        </row>
        <row r="24">
          <cell r="C24" t="str">
            <v>N/A</v>
          </cell>
          <cell r="E24" t="str">
            <v>N/A</v>
          </cell>
          <cell r="F24" t="str">
            <v>Eletricidade Comprada Março</v>
          </cell>
          <cell r="G24">
            <v>3.5999999999999999E-3</v>
          </cell>
          <cell r="I24" t="str">
            <v>GJ</v>
          </cell>
          <cell r="J24" t="str">
            <v>KWh</v>
          </cell>
        </row>
        <row r="25">
          <cell r="C25" t="str">
            <v>N/A</v>
          </cell>
          <cell r="E25" t="str">
            <v>N/A</v>
          </cell>
          <cell r="F25" t="str">
            <v>Eletricidade Comprada Abril</v>
          </cell>
          <cell r="G25">
            <v>3.5999999999999999E-3</v>
          </cell>
          <cell r="I25" t="str">
            <v>GJ</v>
          </cell>
          <cell r="J25" t="str">
            <v>KWh</v>
          </cell>
        </row>
        <row r="26">
          <cell r="C26" t="str">
            <v>N/A</v>
          </cell>
          <cell r="E26" t="str">
            <v>N/A</v>
          </cell>
          <cell r="F26" t="str">
            <v>Eletricidade Comprada Maio</v>
          </cell>
          <cell r="G26">
            <v>3.5999999999999999E-3</v>
          </cell>
          <cell r="I26" t="str">
            <v>GJ</v>
          </cell>
          <cell r="J26" t="str">
            <v>KWh</v>
          </cell>
        </row>
        <row r="27">
          <cell r="C27" t="str">
            <v>N/A</v>
          </cell>
          <cell r="E27" t="str">
            <v>N/A</v>
          </cell>
          <cell r="F27" t="str">
            <v>Eletricidade Comprada Junho</v>
          </cell>
          <cell r="G27">
            <v>3.5999999999999999E-3</v>
          </cell>
          <cell r="I27" t="str">
            <v>GJ</v>
          </cell>
          <cell r="J27" t="str">
            <v>KWh</v>
          </cell>
        </row>
        <row r="28">
          <cell r="C28" t="str">
            <v>N/A</v>
          </cell>
          <cell r="E28" t="str">
            <v>N/A</v>
          </cell>
          <cell r="F28" t="str">
            <v>Eletricidade Comprada Julho</v>
          </cell>
          <cell r="G28">
            <v>3.5999999999999999E-3</v>
          </cell>
          <cell r="I28" t="str">
            <v>GJ</v>
          </cell>
          <cell r="J28" t="str">
            <v>KWh</v>
          </cell>
        </row>
        <row r="29">
          <cell r="C29" t="str">
            <v>N/A</v>
          </cell>
          <cell r="E29" t="str">
            <v>N/A</v>
          </cell>
          <cell r="F29" t="str">
            <v>Eletricidade Comprada Agosto</v>
          </cell>
          <cell r="G29">
            <v>3.5999999999999999E-3</v>
          </cell>
          <cell r="I29" t="str">
            <v>GJ</v>
          </cell>
          <cell r="J29" t="str">
            <v>KWh</v>
          </cell>
        </row>
        <row r="30">
          <cell r="C30" t="str">
            <v>N/A</v>
          </cell>
          <cell r="E30" t="str">
            <v>N/A</v>
          </cell>
          <cell r="F30" t="str">
            <v>Eletricidade Comprada Setembro</v>
          </cell>
          <cell r="G30">
            <v>3.5999999999999999E-3</v>
          </cell>
          <cell r="I30" t="str">
            <v>GJ</v>
          </cell>
          <cell r="J30" t="str">
            <v>KWh</v>
          </cell>
        </row>
        <row r="31">
          <cell r="C31" t="str">
            <v>N/A</v>
          </cell>
          <cell r="E31" t="str">
            <v>N/A</v>
          </cell>
          <cell r="F31" t="str">
            <v>Eletricidade Comprada Outubro</v>
          </cell>
          <cell r="G31">
            <v>3.5999999999999999E-3</v>
          </cell>
          <cell r="I31" t="str">
            <v>GJ</v>
          </cell>
          <cell r="J31" t="str">
            <v>KWh</v>
          </cell>
        </row>
        <row r="32">
          <cell r="C32" t="str">
            <v>N/A</v>
          </cell>
          <cell r="E32" t="str">
            <v>N/A</v>
          </cell>
          <cell r="F32" t="str">
            <v>Eletricidade Comprada Novembro</v>
          </cell>
          <cell r="G32">
            <v>3.5999999999999999E-3</v>
          </cell>
          <cell r="I32" t="str">
            <v>GJ</v>
          </cell>
          <cell r="J32" t="str">
            <v>KWh</v>
          </cell>
        </row>
        <row r="33">
          <cell r="C33" t="str">
            <v>N/A</v>
          </cell>
          <cell r="E33" t="str">
            <v>N/A</v>
          </cell>
          <cell r="F33" t="str">
            <v>Eletricidade Comprada Dezembro</v>
          </cell>
          <cell r="G33">
            <v>3.5999999999999999E-3</v>
          </cell>
          <cell r="I33" t="str">
            <v>GJ</v>
          </cell>
          <cell r="J33" t="str">
            <v>KWh</v>
          </cell>
        </row>
        <row r="34">
          <cell r="C34" t="str">
            <v>N/A</v>
          </cell>
          <cell r="E34" t="str">
            <v>N/A</v>
          </cell>
          <cell r="F34" t="str">
            <v>Eletricidade Comprada Janeiro</v>
          </cell>
          <cell r="G34">
            <v>3.6</v>
          </cell>
          <cell r="I34" t="str">
            <v>GJ</v>
          </cell>
          <cell r="J34" t="str">
            <v>MWh</v>
          </cell>
        </row>
        <row r="35">
          <cell r="C35" t="str">
            <v>N/A</v>
          </cell>
          <cell r="E35" t="str">
            <v>N/A</v>
          </cell>
          <cell r="F35" t="str">
            <v>Eletricidade Comprada Fevereiro</v>
          </cell>
          <cell r="G35">
            <v>3.6</v>
          </cell>
          <cell r="I35" t="str">
            <v>GJ</v>
          </cell>
          <cell r="J35" t="str">
            <v>MWh</v>
          </cell>
        </row>
        <row r="36">
          <cell r="C36" t="str">
            <v>N/A</v>
          </cell>
          <cell r="E36" t="str">
            <v>N/A</v>
          </cell>
          <cell r="F36" t="str">
            <v>Eletricidade Comprada Março</v>
          </cell>
          <cell r="G36">
            <v>3.6</v>
          </cell>
          <cell r="I36" t="str">
            <v>GJ</v>
          </cell>
          <cell r="J36" t="str">
            <v>MWh</v>
          </cell>
        </row>
        <row r="37">
          <cell r="C37" t="str">
            <v>N/A</v>
          </cell>
          <cell r="E37" t="str">
            <v>N/A</v>
          </cell>
          <cell r="F37" t="str">
            <v>Eletricidade Comprada Abril</v>
          </cell>
          <cell r="G37">
            <v>3.6</v>
          </cell>
          <cell r="I37" t="str">
            <v>GJ</v>
          </cell>
          <cell r="J37" t="str">
            <v>MWh</v>
          </cell>
        </row>
        <row r="38">
          <cell r="C38" t="str">
            <v>N/A</v>
          </cell>
          <cell r="E38" t="str">
            <v>N/A</v>
          </cell>
          <cell r="F38" t="str">
            <v>Eletricidade Comprada Maio</v>
          </cell>
          <cell r="G38">
            <v>3.6</v>
          </cell>
          <cell r="I38" t="str">
            <v>GJ</v>
          </cell>
          <cell r="J38" t="str">
            <v>MWh</v>
          </cell>
        </row>
        <row r="39">
          <cell r="C39" t="str">
            <v>N/A</v>
          </cell>
          <cell r="E39" t="str">
            <v>N/A</v>
          </cell>
          <cell r="F39" t="str">
            <v>Eletricidade Comprada Junho</v>
          </cell>
          <cell r="G39">
            <v>3.6</v>
          </cell>
          <cell r="I39" t="str">
            <v>GJ</v>
          </cell>
          <cell r="J39" t="str">
            <v>MWh</v>
          </cell>
        </row>
        <row r="40">
          <cell r="C40" t="str">
            <v>N/A</v>
          </cell>
          <cell r="E40" t="str">
            <v>N/A</v>
          </cell>
          <cell r="F40" t="str">
            <v>Eletricidade Comprada Julho</v>
          </cell>
          <cell r="G40">
            <v>3.6</v>
          </cell>
          <cell r="I40" t="str">
            <v>GJ</v>
          </cell>
          <cell r="J40" t="str">
            <v>MWh</v>
          </cell>
        </row>
        <row r="41">
          <cell r="C41" t="str">
            <v>N/A</v>
          </cell>
          <cell r="E41" t="str">
            <v>N/A</v>
          </cell>
          <cell r="F41" t="str">
            <v>Eletricidade Comprada Agosto</v>
          </cell>
          <cell r="G41">
            <v>3.6</v>
          </cell>
          <cell r="I41" t="str">
            <v>GJ</v>
          </cell>
          <cell r="J41" t="str">
            <v>MWh</v>
          </cell>
        </row>
        <row r="42">
          <cell r="C42" t="str">
            <v>N/A</v>
          </cell>
          <cell r="E42" t="str">
            <v>N/A</v>
          </cell>
          <cell r="F42" t="str">
            <v>Eletricidade Comprada Setembro</v>
          </cell>
          <cell r="G42">
            <v>3.6</v>
          </cell>
          <cell r="I42" t="str">
            <v>GJ</v>
          </cell>
          <cell r="J42" t="str">
            <v>MWh</v>
          </cell>
        </row>
        <row r="43">
          <cell r="C43" t="str">
            <v>N/A</v>
          </cell>
          <cell r="E43" t="str">
            <v>N/A</v>
          </cell>
          <cell r="F43" t="str">
            <v>Eletricidade Comprada Outubro</v>
          </cell>
          <cell r="G43">
            <v>3.6</v>
          </cell>
          <cell r="I43" t="str">
            <v>GJ</v>
          </cell>
          <cell r="J43" t="str">
            <v>MWh</v>
          </cell>
        </row>
        <row r="44">
          <cell r="C44" t="str">
            <v>N/A</v>
          </cell>
          <cell r="E44" t="str">
            <v>N/A</v>
          </cell>
          <cell r="F44" t="str">
            <v>Eletricidade Comprada Novembro</v>
          </cell>
          <cell r="G44">
            <v>3.6</v>
          </cell>
          <cell r="I44" t="str">
            <v>GJ</v>
          </cell>
          <cell r="J44" t="str">
            <v>MWh</v>
          </cell>
        </row>
        <row r="45">
          <cell r="C45" t="str">
            <v>N/A</v>
          </cell>
          <cell r="E45" t="str">
            <v>N/A</v>
          </cell>
          <cell r="F45" t="str">
            <v>Eletricidade Comprada Dezembro</v>
          </cell>
          <cell r="G45">
            <v>3.6</v>
          </cell>
          <cell r="I45" t="str">
            <v>GJ</v>
          </cell>
          <cell r="J45" t="str">
            <v>MWh</v>
          </cell>
        </row>
        <row r="46">
          <cell r="C46" t="str">
            <v>N/A</v>
          </cell>
          <cell r="E46" t="str">
            <v>N/A</v>
          </cell>
          <cell r="F46" t="str">
            <v>Eletricidade Comprada</v>
          </cell>
          <cell r="G46">
            <v>3.6</v>
          </cell>
          <cell r="I46" t="str">
            <v>GJ</v>
          </cell>
          <cell r="J46" t="str">
            <v>MWh</v>
          </cell>
        </row>
        <row r="47">
          <cell r="C47" t="str">
            <v>N/A</v>
          </cell>
          <cell r="E47" t="str">
            <v>N/A</v>
          </cell>
          <cell r="F47" t="str">
            <v>Eletricidade Comprada</v>
          </cell>
          <cell r="G47">
            <v>3.5999999999999999E-3</v>
          </cell>
          <cell r="I47" t="str">
            <v>GJ</v>
          </cell>
          <cell r="J47" t="str">
            <v>KWh</v>
          </cell>
        </row>
        <row r="48">
          <cell r="C48" t="str">
            <v>N/A</v>
          </cell>
          <cell r="E48" t="str">
            <v>N/A</v>
          </cell>
          <cell r="F48" t="str">
            <v>Eletricidade Gerada</v>
          </cell>
          <cell r="I48" t="str">
            <v>GJ</v>
          </cell>
          <cell r="J48" t="str">
            <v>MWh</v>
          </cell>
        </row>
        <row r="49">
          <cell r="C49" t="str">
            <v>N/A</v>
          </cell>
          <cell r="E49" t="str">
            <v>N/A</v>
          </cell>
          <cell r="F49" t="str">
            <v>Eletricidade Gerada</v>
          </cell>
          <cell r="G49">
            <v>0</v>
          </cell>
          <cell r="I49" t="str">
            <v>GJ</v>
          </cell>
          <cell r="J49" t="str">
            <v>KWh</v>
          </cell>
        </row>
        <row r="50">
          <cell r="C50" t="str">
            <v>N/A</v>
          </cell>
          <cell r="E50" t="str">
            <v>N/A</v>
          </cell>
          <cell r="F50" t="str">
            <v>Gás Carbônico</v>
          </cell>
          <cell r="G50">
            <v>44</v>
          </cell>
          <cell r="I50" t="str">
            <v>kg</v>
          </cell>
          <cell r="J50" t="str">
            <v>mol</v>
          </cell>
        </row>
        <row r="51">
          <cell r="C51" t="str">
            <v>N/A</v>
          </cell>
          <cell r="E51" t="str">
            <v>N/A</v>
          </cell>
          <cell r="F51" t="str">
            <v>Carbonato de Cálcio</v>
          </cell>
          <cell r="G51">
            <v>100.0869</v>
          </cell>
          <cell r="I51" t="str">
            <v>g</v>
          </cell>
          <cell r="J51" t="str">
            <v>mol</v>
          </cell>
        </row>
        <row r="52">
          <cell r="C52" t="str">
            <v>N/A</v>
          </cell>
          <cell r="E52" t="str">
            <v>N/A</v>
          </cell>
          <cell r="F52" t="str">
            <v>Acetileno</v>
          </cell>
          <cell r="G52">
            <v>26</v>
          </cell>
          <cell r="I52" t="str">
            <v>kg</v>
          </cell>
          <cell r="J52" t="str">
            <v>mol</v>
          </cell>
        </row>
        <row r="53">
          <cell r="C53" t="str">
            <v>N/A</v>
          </cell>
          <cell r="E53" t="str">
            <v>N/A</v>
          </cell>
          <cell r="F53" t="str">
            <v>Gás Carbônico</v>
          </cell>
          <cell r="G53">
            <v>44</v>
          </cell>
          <cell r="I53" t="str">
            <v>kg</v>
          </cell>
          <cell r="J53" t="str">
            <v>mol</v>
          </cell>
        </row>
        <row r="54">
          <cell r="C54" t="str">
            <v>N/A</v>
          </cell>
          <cell r="E54" t="str">
            <v>N/A</v>
          </cell>
          <cell r="F54" t="str">
            <v>Nitrogenio</v>
          </cell>
          <cell r="G54">
            <v>14</v>
          </cell>
          <cell r="I54" t="str">
            <v>g</v>
          </cell>
          <cell r="J54" t="str">
            <v>mol</v>
          </cell>
        </row>
        <row r="55">
          <cell r="C55" t="str">
            <v>N/A</v>
          </cell>
          <cell r="E55" t="str">
            <v>N/A</v>
          </cell>
          <cell r="F55" t="str">
            <v>Oxigenio</v>
          </cell>
          <cell r="G55">
            <v>16</v>
          </cell>
          <cell r="I55" t="str">
            <v>g</v>
          </cell>
          <cell r="J55" t="str">
            <v>mol</v>
          </cell>
        </row>
        <row r="56">
          <cell r="C56" t="str">
            <v>N/A</v>
          </cell>
          <cell r="E56" t="str">
            <v>N/A</v>
          </cell>
          <cell r="F56" t="str">
            <v>Proporção N₂O / N2</v>
          </cell>
          <cell r="G56">
            <v>1.5714285714285714</v>
          </cell>
          <cell r="I56" t="str">
            <v>g</v>
          </cell>
          <cell r="J56" t="str">
            <v>mol</v>
          </cell>
        </row>
        <row r="57">
          <cell r="C57" t="str">
            <v>Fontes Móveis</v>
          </cell>
          <cell r="E57" t="str">
            <v>Veículos Leves</v>
          </cell>
          <cell r="F57" t="str">
            <v>Gasolina C</v>
          </cell>
          <cell r="G57">
            <v>12</v>
          </cell>
          <cell r="I57" t="str">
            <v>km</v>
          </cell>
          <cell r="J57" t="str">
            <v>L</v>
          </cell>
        </row>
        <row r="58">
          <cell r="C58" t="str">
            <v>Fontes Móveis</v>
          </cell>
          <cell r="E58" t="str">
            <v>Veículos Leves</v>
          </cell>
          <cell r="F58" t="str">
            <v>Etanol Hidratado</v>
          </cell>
          <cell r="G58">
            <v>8</v>
          </cell>
          <cell r="I58" t="str">
            <v>km</v>
          </cell>
          <cell r="J58" t="str">
            <v>L</v>
          </cell>
        </row>
        <row r="59">
          <cell r="C59" t="str">
            <v>Fontes Móveis</v>
          </cell>
          <cell r="E59" t="str">
            <v>Veículos Leves</v>
          </cell>
          <cell r="F59" t="str">
            <v>Diesel B5</v>
          </cell>
          <cell r="G59">
            <v>9.09</v>
          </cell>
          <cell r="I59" t="str">
            <v>km</v>
          </cell>
          <cell r="J59" t="str">
            <v>L</v>
          </cell>
        </row>
        <row r="60">
          <cell r="C60" t="str">
            <v>Fontes Móveis</v>
          </cell>
          <cell r="E60" t="str">
            <v>Veículos Leves</v>
          </cell>
          <cell r="F60" t="str">
            <v>GNV</v>
          </cell>
          <cell r="G60">
            <v>12</v>
          </cell>
          <cell r="I60" t="str">
            <v>km</v>
          </cell>
          <cell r="J60" t="str">
            <v>m³</v>
          </cell>
        </row>
        <row r="61">
          <cell r="C61" t="str">
            <v>Fontes Móveis</v>
          </cell>
          <cell r="E61" t="str">
            <v>Caminhões Leves</v>
          </cell>
          <cell r="F61" t="str">
            <v>Diesel B5</v>
          </cell>
          <cell r="G61">
            <v>7.61</v>
          </cell>
          <cell r="I61" t="str">
            <v>km</v>
          </cell>
          <cell r="J61" t="str">
            <v>L</v>
          </cell>
        </row>
        <row r="62">
          <cell r="C62" t="str">
            <v>Fontes Móveis</v>
          </cell>
          <cell r="E62" t="str">
            <v>Caminhões Médios</v>
          </cell>
          <cell r="F62" t="str">
            <v>Diesel B5</v>
          </cell>
          <cell r="G62">
            <v>5.56</v>
          </cell>
          <cell r="I62" t="str">
            <v>km</v>
          </cell>
          <cell r="J62" t="str">
            <v>L</v>
          </cell>
        </row>
        <row r="63">
          <cell r="C63" t="str">
            <v>Fontes Móveis</v>
          </cell>
          <cell r="E63" t="str">
            <v>Caminhões Pesados</v>
          </cell>
          <cell r="F63" t="str">
            <v>Diesel B5</v>
          </cell>
          <cell r="G63">
            <v>3.17</v>
          </cell>
          <cell r="I63" t="str">
            <v>km</v>
          </cell>
          <cell r="J63" t="str">
            <v>L</v>
          </cell>
        </row>
        <row r="64">
          <cell r="C64" t="str">
            <v>Fontes Móveis</v>
          </cell>
          <cell r="E64" t="str">
            <v>Ônibus Urbano</v>
          </cell>
          <cell r="F64" t="str">
            <v>Diesel B5</v>
          </cell>
          <cell r="G64">
            <v>2.2999999999999998</v>
          </cell>
          <cell r="I64" t="str">
            <v>km</v>
          </cell>
          <cell r="J64" t="str">
            <v>L</v>
          </cell>
        </row>
        <row r="65">
          <cell r="C65" t="str">
            <v>Fontes Móveis</v>
          </cell>
          <cell r="E65" t="str">
            <v>Ônibus Rodoviário</v>
          </cell>
          <cell r="F65" t="str">
            <v>Diesel B5</v>
          </cell>
          <cell r="G65">
            <v>3.03</v>
          </cell>
          <cell r="I65" t="str">
            <v>km</v>
          </cell>
          <cell r="J65" t="str">
            <v>L</v>
          </cell>
        </row>
        <row r="66">
          <cell r="C66" t="str">
            <v>Fontes Móveis</v>
          </cell>
          <cell r="E66" t="str">
            <v>Motocicletas</v>
          </cell>
          <cell r="F66" t="str">
            <v>Gasolina A</v>
          </cell>
          <cell r="G66">
            <v>40</v>
          </cell>
          <cell r="I66" t="str">
            <v>km</v>
          </cell>
          <cell r="J66" t="str">
            <v>L</v>
          </cell>
        </row>
        <row r="67">
          <cell r="C67" t="str">
            <v>Fontes Móveis</v>
          </cell>
          <cell r="E67" t="str">
            <v>Motocicletas</v>
          </cell>
          <cell r="F67" t="str">
            <v>Gasolina C</v>
          </cell>
          <cell r="G67">
            <v>40</v>
          </cell>
          <cell r="I67" t="str">
            <v>km</v>
          </cell>
          <cell r="J67" t="str">
            <v>L</v>
          </cell>
        </row>
        <row r="68">
          <cell r="C68" t="str">
            <v>Fontes Móveis</v>
          </cell>
          <cell r="E68" t="str">
            <v>Motocicletas</v>
          </cell>
          <cell r="F68" t="str">
            <v>Etanol Hidratado</v>
          </cell>
          <cell r="G68">
            <v>25</v>
          </cell>
          <cell r="I68" t="str">
            <v>km</v>
          </cell>
          <cell r="J68" t="str">
            <v>L</v>
          </cell>
        </row>
        <row r="69">
          <cell r="C69" t="str">
            <v>N/A</v>
          </cell>
          <cell r="E69" t="str">
            <v>Diesel B5</v>
          </cell>
          <cell r="F69" t="str">
            <v>% de Biodiesel no Diesel Brasileiro</v>
          </cell>
          <cell r="G69">
            <v>0.05</v>
          </cell>
          <cell r="I69" t="str">
            <v>N/A</v>
          </cell>
          <cell r="J69" t="str">
            <v>N/A</v>
          </cell>
        </row>
        <row r="70">
          <cell r="C70" t="str">
            <v>N/A</v>
          </cell>
          <cell r="E70" t="str">
            <v>Gasolina C</v>
          </cell>
          <cell r="F70" t="str">
            <v>% de Etanol na Gasolina Brasileira</v>
          </cell>
          <cell r="G70">
            <v>0.23330000000000001</v>
          </cell>
          <cell r="I70" t="str">
            <v>N/A</v>
          </cell>
          <cell r="J70" t="str">
            <v>N/A</v>
          </cell>
        </row>
        <row r="71">
          <cell r="C71" t="str">
            <v>N/A</v>
          </cell>
          <cell r="E71" t="str">
            <v>N/A</v>
          </cell>
          <cell r="F71" t="str">
            <v>Óleo Combustível Pesado</v>
          </cell>
          <cell r="G71">
            <v>4.0151411999999997E-2</v>
          </cell>
          <cell r="I71" t="str">
            <v>GJ</v>
          </cell>
          <cell r="J71" t="str">
            <v>kg</v>
          </cell>
        </row>
        <row r="72">
          <cell r="C72" t="str">
            <v>N/A</v>
          </cell>
          <cell r="E72" t="str">
            <v>N/A</v>
          </cell>
          <cell r="F72" t="str">
            <v>Biodiesel</v>
          </cell>
          <cell r="G72">
            <v>3.7681199999999998E-2</v>
          </cell>
          <cell r="I72" t="str">
            <v>GJ</v>
          </cell>
          <cell r="J72" t="str">
            <v>kg</v>
          </cell>
        </row>
        <row r="73">
          <cell r="C73" t="str">
            <v>N/A</v>
          </cell>
          <cell r="E73" t="str">
            <v>N/A</v>
          </cell>
          <cell r="F73" t="str">
            <v>Etanol Anidro</v>
          </cell>
          <cell r="G73">
            <v>2.8260899999999999E-2</v>
          </cell>
          <cell r="I73" t="str">
            <v>GJ</v>
          </cell>
          <cell r="J73" t="str">
            <v>kg</v>
          </cell>
        </row>
        <row r="74">
          <cell r="C74" t="str">
            <v>N/A</v>
          </cell>
          <cell r="E74" t="str">
            <v>N/A</v>
          </cell>
          <cell r="F74" t="str">
            <v>Etanol Hidratado</v>
          </cell>
          <cell r="G74">
            <v>2.6376840000000002E-2</v>
          </cell>
          <cell r="I74" t="str">
            <v>GJ</v>
          </cell>
          <cell r="J74" t="str">
            <v>kg</v>
          </cell>
        </row>
        <row r="75">
          <cell r="C75" t="str">
            <v>N/A</v>
          </cell>
          <cell r="E75" t="str">
            <v>N/A</v>
          </cell>
          <cell r="F75" t="str">
            <v>Biomassa</v>
          </cell>
          <cell r="G75">
            <v>1.1599999999999999E-2</v>
          </cell>
          <cell r="I75" t="str">
            <v>GJ</v>
          </cell>
          <cell r="J75" t="str">
            <v>kg</v>
          </cell>
        </row>
        <row r="76">
          <cell r="C76" t="str">
            <v>N/A</v>
          </cell>
          <cell r="E76" t="str">
            <v>N/A</v>
          </cell>
          <cell r="F76" t="str">
            <v>Diesel B5</v>
          </cell>
          <cell r="G76">
            <v>4.2723555093555091E-2</v>
          </cell>
          <cell r="I76" t="str">
            <v>GJ</v>
          </cell>
          <cell r="J76" t="str">
            <v>kg</v>
          </cell>
        </row>
        <row r="77">
          <cell r="C77" t="str">
            <v>N/A</v>
          </cell>
          <cell r="E77" t="str">
            <v>N/A</v>
          </cell>
          <cell r="F77" t="str">
            <v>Óleo Diesel</v>
          </cell>
          <cell r="G77">
            <v>4.2999999999999997E-2</v>
          </cell>
          <cell r="I77" t="str">
            <v>GJ</v>
          </cell>
          <cell r="J77" t="str">
            <v>kg</v>
          </cell>
        </row>
        <row r="78">
          <cell r="C78" t="str">
            <v>N/A</v>
          </cell>
          <cell r="E78" t="str">
            <v>N/A</v>
          </cell>
          <cell r="F78" t="str">
            <v>Gasolina C</v>
          </cell>
          <cell r="G78">
            <v>4.0371494833931196E-2</v>
          </cell>
          <cell r="I78" t="str">
            <v>GJ</v>
          </cell>
          <cell r="J78" t="str">
            <v>kg</v>
          </cell>
        </row>
        <row r="79">
          <cell r="C79" t="str">
            <v>N/A</v>
          </cell>
          <cell r="E79" t="str">
            <v>N/A</v>
          </cell>
          <cell r="F79" t="str">
            <v>Gasolina A</v>
          </cell>
          <cell r="G79">
            <v>4.4299999999999999E-2</v>
          </cell>
          <cell r="I79" t="str">
            <v>GJ</v>
          </cell>
          <cell r="J79" t="str">
            <v>kg</v>
          </cell>
        </row>
        <row r="80">
          <cell r="C80" t="str">
            <v>N/A</v>
          </cell>
          <cell r="E80" t="str">
            <v>N/A</v>
          </cell>
          <cell r="F80" t="str">
            <v>Gasolina de Aviação</v>
          </cell>
          <cell r="G80">
            <v>4.4380080000000002E-2</v>
          </cell>
          <cell r="I80" t="str">
            <v>GJ</v>
          </cell>
          <cell r="J80" t="str">
            <v>kg</v>
          </cell>
        </row>
        <row r="81">
          <cell r="C81" t="str">
            <v>N/A</v>
          </cell>
          <cell r="E81" t="str">
            <v>N/A</v>
          </cell>
          <cell r="F81" t="str">
            <v>Querosene de Aviação</v>
          </cell>
          <cell r="G81">
            <v>4.354272E-2</v>
          </cell>
          <cell r="I81" t="str">
            <v>GJ</v>
          </cell>
          <cell r="J81" t="str">
            <v>kg</v>
          </cell>
        </row>
        <row r="82">
          <cell r="C82" t="str">
            <v>N/A</v>
          </cell>
          <cell r="E82" t="str">
            <v>N/A</v>
          </cell>
          <cell r="F82" t="str">
            <v>Querosene</v>
          </cell>
          <cell r="G82">
            <v>4.982292E-2</v>
          </cell>
          <cell r="I82" t="str">
            <v>GJ</v>
          </cell>
          <cell r="J82" t="str">
            <v>kg</v>
          </cell>
        </row>
        <row r="83">
          <cell r="C83" t="str">
            <v>N/A</v>
          </cell>
          <cell r="E83" t="str">
            <v>N/A</v>
          </cell>
          <cell r="F83" t="str">
            <v>GLP</v>
          </cell>
          <cell r="G83">
            <v>4.6473479999999998E-2</v>
          </cell>
          <cell r="I83" t="str">
            <v>GJ</v>
          </cell>
          <cell r="J83" t="str">
            <v>kg</v>
          </cell>
        </row>
        <row r="84">
          <cell r="C84" t="str">
            <v>N/A</v>
          </cell>
          <cell r="E84" t="str">
            <v>N/A</v>
          </cell>
          <cell r="F84" t="str">
            <v xml:space="preserve">Carvão Vegetal </v>
          </cell>
          <cell r="G84">
            <v>2.7046727999999999E-2</v>
          </cell>
          <cell r="I84" t="str">
            <v>GJ</v>
          </cell>
          <cell r="J84" t="str">
            <v>kg</v>
          </cell>
        </row>
        <row r="85">
          <cell r="C85" t="str">
            <v>N/A</v>
          </cell>
          <cell r="E85" t="str">
            <v>N/A</v>
          </cell>
          <cell r="F85" t="str">
            <v>Gás Natural</v>
          </cell>
          <cell r="G85">
            <v>4.6054799999999993E-2</v>
          </cell>
          <cell r="I85" t="str">
            <v>GJ</v>
          </cell>
          <cell r="J85" t="str">
            <v>kg</v>
          </cell>
        </row>
        <row r="86">
          <cell r="C86" t="str">
            <v>N/A</v>
          </cell>
          <cell r="E86" t="str">
            <v>N/A</v>
          </cell>
          <cell r="F86" t="str">
            <v>Carvão (Sub-Bit)</v>
          </cell>
          <cell r="G86">
            <v>1.89E-2</v>
          </cell>
          <cell r="I86" t="str">
            <v>GJ</v>
          </cell>
          <cell r="J86" t="str">
            <v>kg</v>
          </cell>
        </row>
        <row r="87">
          <cell r="C87" t="str">
            <v>N/A</v>
          </cell>
          <cell r="E87" t="str">
            <v>N/A</v>
          </cell>
          <cell r="F87" t="str">
            <v>Resíduo de madeira</v>
          </cell>
          <cell r="G87">
            <v>1.297908E-2</v>
          </cell>
          <cell r="I87" t="str">
            <v>GJ</v>
          </cell>
          <cell r="J87" t="str">
            <v>kg</v>
          </cell>
        </row>
        <row r="88">
          <cell r="C88" t="str">
            <v>N/A</v>
          </cell>
          <cell r="E88" t="str">
            <v>N/A</v>
          </cell>
          <cell r="F88" t="str">
            <v>Licor Negro</v>
          </cell>
          <cell r="G88">
            <v>1.1974248E-2</v>
          </cell>
          <cell r="I88" t="str">
            <v>GJ</v>
          </cell>
          <cell r="J88" t="str">
            <v>kg</v>
          </cell>
        </row>
        <row r="89">
          <cell r="C89" t="str">
            <v>N/A</v>
          </cell>
          <cell r="E89" t="str">
            <v>N/A</v>
          </cell>
          <cell r="F89" t="str">
            <v>Óleo Combustível Pesado</v>
          </cell>
          <cell r="G89">
            <v>40.151412000000001</v>
          </cell>
          <cell r="I89" t="str">
            <v>GJ</v>
          </cell>
          <cell r="J89" t="str">
            <v>t</v>
          </cell>
        </row>
        <row r="90">
          <cell r="C90" t="str">
            <v>N/A</v>
          </cell>
          <cell r="E90" t="str">
            <v>N/A</v>
          </cell>
          <cell r="F90" t="str">
            <v>Biodiesel</v>
          </cell>
          <cell r="G90">
            <v>37.681199999999997</v>
          </cell>
          <cell r="I90" t="str">
            <v>GJ</v>
          </cell>
          <cell r="J90" t="str">
            <v>t</v>
          </cell>
        </row>
        <row r="91">
          <cell r="C91" t="str">
            <v>N/A</v>
          </cell>
          <cell r="E91" t="str">
            <v>N/A</v>
          </cell>
          <cell r="F91" t="str">
            <v>Etanol Anidro</v>
          </cell>
          <cell r="G91">
            <v>28.260899999999999</v>
          </cell>
          <cell r="I91" t="str">
            <v>GJ</v>
          </cell>
          <cell r="J91" t="str">
            <v>t</v>
          </cell>
        </row>
        <row r="92">
          <cell r="C92" t="str">
            <v>N/A</v>
          </cell>
          <cell r="E92" t="str">
            <v>N/A</v>
          </cell>
          <cell r="F92" t="str">
            <v>Etanol Hidratado</v>
          </cell>
          <cell r="G92">
            <v>26.376840000000001</v>
          </cell>
          <cell r="I92" t="str">
            <v>GJ</v>
          </cell>
          <cell r="J92" t="str">
            <v>t</v>
          </cell>
        </row>
        <row r="93">
          <cell r="C93" t="str">
            <v>N/A</v>
          </cell>
          <cell r="E93" t="str">
            <v>N/A</v>
          </cell>
          <cell r="F93" t="str">
            <v>Biomassa</v>
          </cell>
          <cell r="G93">
            <v>11.6</v>
          </cell>
          <cell r="I93" t="str">
            <v>GJ</v>
          </cell>
          <cell r="J93" t="str">
            <v>t</v>
          </cell>
        </row>
        <row r="94">
          <cell r="C94" t="str">
            <v>N/A</v>
          </cell>
          <cell r="E94" t="str">
            <v>N/A</v>
          </cell>
          <cell r="F94" t="str">
            <v>Diesel B5</v>
          </cell>
          <cell r="G94">
            <v>42.723555093555092</v>
          </cell>
          <cell r="I94" t="str">
            <v>GJ</v>
          </cell>
          <cell r="J94" t="str">
            <v>t</v>
          </cell>
        </row>
        <row r="95">
          <cell r="C95" t="str">
            <v>N/A</v>
          </cell>
          <cell r="E95" t="str">
            <v>N/A</v>
          </cell>
          <cell r="F95" t="str">
            <v>Óleo Diesel</v>
          </cell>
          <cell r="G95">
            <v>43</v>
          </cell>
          <cell r="I95" t="str">
            <v>GJ</v>
          </cell>
          <cell r="J95" t="str">
            <v>t</v>
          </cell>
        </row>
        <row r="96">
          <cell r="C96" t="str">
            <v>N/A</v>
          </cell>
          <cell r="E96" t="str">
            <v>N/A</v>
          </cell>
          <cell r="F96" t="str">
            <v>Gasolina C</v>
          </cell>
          <cell r="G96">
            <v>40.371494833931195</v>
          </cell>
          <cell r="I96" t="str">
            <v>GJ</v>
          </cell>
          <cell r="J96" t="str">
            <v>t</v>
          </cell>
        </row>
        <row r="97">
          <cell r="C97" t="str">
            <v>N/A</v>
          </cell>
          <cell r="E97" t="str">
            <v>N/A</v>
          </cell>
          <cell r="F97" t="str">
            <v>Gasolina A</v>
          </cell>
          <cell r="G97">
            <v>44.3</v>
          </cell>
          <cell r="I97" t="str">
            <v>GJ</v>
          </cell>
          <cell r="J97" t="str">
            <v>t</v>
          </cell>
        </row>
        <row r="98">
          <cell r="C98" t="str">
            <v>N/A</v>
          </cell>
          <cell r="E98" t="str">
            <v>N/A</v>
          </cell>
          <cell r="F98" t="str">
            <v>Gasolina de Aviação</v>
          </cell>
          <cell r="G98">
            <v>44.38008</v>
          </cell>
          <cell r="I98" t="str">
            <v>GJ</v>
          </cell>
          <cell r="J98" t="str">
            <v>t</v>
          </cell>
        </row>
        <row r="99">
          <cell r="C99" t="str">
            <v>N/A</v>
          </cell>
          <cell r="E99" t="str">
            <v>N/A</v>
          </cell>
          <cell r="F99" t="str">
            <v>Querosene de Aviação</v>
          </cell>
          <cell r="G99">
            <v>43.542720000000003</v>
          </cell>
          <cell r="I99" t="str">
            <v>GJ</v>
          </cell>
          <cell r="J99" t="str">
            <v>t</v>
          </cell>
        </row>
        <row r="100">
          <cell r="C100" t="str">
            <v>N/A</v>
          </cell>
          <cell r="E100" t="str">
            <v>N/A</v>
          </cell>
          <cell r="F100" t="str">
            <v>Querosene</v>
          </cell>
          <cell r="G100">
            <v>49.822919999999996</v>
          </cell>
          <cell r="I100" t="str">
            <v>GJ</v>
          </cell>
          <cell r="J100" t="str">
            <v>t</v>
          </cell>
        </row>
        <row r="101">
          <cell r="C101" t="str">
            <v>N/A</v>
          </cell>
          <cell r="E101" t="str">
            <v>N/A</v>
          </cell>
          <cell r="F101" t="str">
            <v>GLP</v>
          </cell>
          <cell r="G101">
            <v>46.473479999999995</v>
          </cell>
          <cell r="I101" t="str">
            <v>GJ</v>
          </cell>
          <cell r="J101" t="str">
            <v>t</v>
          </cell>
        </row>
        <row r="102">
          <cell r="C102" t="str">
            <v>N/A</v>
          </cell>
          <cell r="E102" t="str">
            <v>N/A</v>
          </cell>
          <cell r="F102" t="str">
            <v xml:space="preserve">Carvão Vegetal </v>
          </cell>
          <cell r="G102">
            <v>27.046727999999998</v>
          </cell>
          <cell r="I102" t="str">
            <v>GJ</v>
          </cell>
          <cell r="J102" t="str">
            <v>t</v>
          </cell>
        </row>
        <row r="103">
          <cell r="C103" t="str">
            <v>N/A</v>
          </cell>
          <cell r="E103" t="str">
            <v>N/A</v>
          </cell>
          <cell r="F103" t="str">
            <v>Gás Natural</v>
          </cell>
          <cell r="G103">
            <v>46.054799999999993</v>
          </cell>
          <cell r="I103" t="str">
            <v>GJ</v>
          </cell>
          <cell r="J103" t="str">
            <v>t</v>
          </cell>
        </row>
        <row r="104">
          <cell r="C104" t="str">
            <v>N/A</v>
          </cell>
          <cell r="E104" t="str">
            <v>N/A</v>
          </cell>
          <cell r="F104" t="str">
            <v>Carvão (Sub-Bit)</v>
          </cell>
          <cell r="G104">
            <v>18.899999999999999</v>
          </cell>
          <cell r="I104" t="str">
            <v>GJ</v>
          </cell>
          <cell r="J104" t="str">
            <v>t</v>
          </cell>
        </row>
        <row r="105">
          <cell r="C105" t="str">
            <v>N/A</v>
          </cell>
          <cell r="E105" t="str">
            <v>N/A</v>
          </cell>
          <cell r="F105" t="str">
            <v>Resíduo de madeira</v>
          </cell>
          <cell r="G105">
            <v>390</v>
          </cell>
          <cell r="I105" t="str">
            <v>kg</v>
          </cell>
          <cell r="J105" t="str">
            <v>m³</v>
          </cell>
        </row>
        <row r="106">
          <cell r="C106" t="str">
            <v>N/A</v>
          </cell>
          <cell r="E106" t="str">
            <v>N/A</v>
          </cell>
          <cell r="F106" t="str">
            <v>Resíduo de madeira</v>
          </cell>
          <cell r="G106">
            <v>5.0618411999999999</v>
          </cell>
          <cell r="I106" t="str">
            <v>GJ</v>
          </cell>
          <cell r="J106" t="str">
            <v>m³</v>
          </cell>
        </row>
        <row r="107">
          <cell r="C107" t="str">
            <v>N/A</v>
          </cell>
          <cell r="E107" t="str">
            <v>N/A</v>
          </cell>
          <cell r="F107" t="str">
            <v>Resíduo de madeira</v>
          </cell>
          <cell r="G107">
            <v>12.97908</v>
          </cell>
          <cell r="I107" t="str">
            <v>GJ</v>
          </cell>
          <cell r="J107" t="str">
            <v>t</v>
          </cell>
        </row>
        <row r="108">
          <cell r="C108" t="str">
            <v>N/A</v>
          </cell>
          <cell r="E108" t="str">
            <v>N/A</v>
          </cell>
          <cell r="F108" t="str">
            <v>Licor Negro</v>
          </cell>
          <cell r="G108">
            <v>11.974247999999999</v>
          </cell>
          <cell r="I108" t="str">
            <v>GJ</v>
          </cell>
          <cell r="J108" t="str">
            <v>t</v>
          </cell>
        </row>
        <row r="109">
          <cell r="C109" t="str">
            <v>N/A</v>
          </cell>
          <cell r="E109" t="str">
            <v>N/A</v>
          </cell>
          <cell r="F109" t="str">
            <v>Óleo Combustível Pesado</v>
          </cell>
          <cell r="G109">
            <v>4.0151412000000004E-2</v>
          </cell>
          <cell r="I109" t="str">
            <v>GJ</v>
          </cell>
          <cell r="J109" t="str">
            <v>L</v>
          </cell>
        </row>
        <row r="110">
          <cell r="C110" t="str">
            <v>N/A</v>
          </cell>
          <cell r="E110" t="str">
            <v>N/A</v>
          </cell>
          <cell r="F110" t="str">
            <v>Biodiesel</v>
          </cell>
          <cell r="G110">
            <v>3.2971049999999995E-2</v>
          </cell>
          <cell r="I110" t="str">
            <v>GJ</v>
          </cell>
          <cell r="J110" t="str">
            <v>L</v>
          </cell>
        </row>
        <row r="111">
          <cell r="C111" t="str">
            <v>N/A</v>
          </cell>
          <cell r="E111" t="str">
            <v>N/A</v>
          </cell>
          <cell r="F111" t="str">
            <v>Etanol Anidro</v>
          </cell>
          <cell r="G111">
            <v>2.2354371899999999E-2</v>
          </cell>
          <cell r="I111" t="str">
            <v>GJ</v>
          </cell>
          <cell r="J111" t="str">
            <v>L</v>
          </cell>
        </row>
        <row r="112">
          <cell r="C112" t="str">
            <v>N/A</v>
          </cell>
          <cell r="E112" t="str">
            <v>N/A</v>
          </cell>
          <cell r="F112" t="str">
            <v>Etanol Hidratado</v>
          </cell>
          <cell r="G112">
            <v>2.1338863560000001E-2</v>
          </cell>
          <cell r="I112" t="str">
            <v>GJ</v>
          </cell>
          <cell r="J112" t="str">
            <v>L</v>
          </cell>
        </row>
        <row r="113">
          <cell r="C113" t="str">
            <v>N/A</v>
          </cell>
          <cell r="E113" t="str">
            <v>N/A</v>
          </cell>
          <cell r="F113" t="str">
            <v>Diesel B5</v>
          </cell>
          <cell r="G113">
            <v>3.5962552500000002E-2</v>
          </cell>
          <cell r="I113" t="str">
            <v>GJ</v>
          </cell>
          <cell r="J113" t="str">
            <v>L</v>
          </cell>
        </row>
        <row r="114">
          <cell r="C114" t="str">
            <v>N/A</v>
          </cell>
          <cell r="E114" t="str">
            <v>N/A</v>
          </cell>
          <cell r="F114" t="str">
            <v>Óleo Diesel</v>
          </cell>
          <cell r="G114">
            <v>3.6119999999999999E-2</v>
          </cell>
          <cell r="I114" t="str">
            <v>GJ</v>
          </cell>
          <cell r="J114" t="str">
            <v>L</v>
          </cell>
        </row>
        <row r="115">
          <cell r="C115" t="str">
            <v>N/A</v>
          </cell>
          <cell r="E115" t="str">
            <v>N/A</v>
          </cell>
          <cell r="F115" t="str">
            <v>Gasolina C</v>
          </cell>
          <cell r="G115">
            <v>3.0417163984269996E-2</v>
          </cell>
          <cell r="I115" t="str">
            <v>GJ</v>
          </cell>
          <cell r="J115" t="str">
            <v>L</v>
          </cell>
        </row>
        <row r="116">
          <cell r="C116" t="str">
            <v>N/A</v>
          </cell>
          <cell r="E116" t="str">
            <v>N/A</v>
          </cell>
          <cell r="F116" t="str">
            <v>Gasolina A</v>
          </cell>
          <cell r="G116">
            <v>3.28706E-2</v>
          </cell>
          <cell r="I116" t="str">
            <v>GJ</v>
          </cell>
          <cell r="J116" t="str">
            <v>L</v>
          </cell>
        </row>
        <row r="117">
          <cell r="C117" t="str">
            <v>N/A</v>
          </cell>
          <cell r="E117" t="str">
            <v>N/A</v>
          </cell>
          <cell r="F117" t="str">
            <v>Gasolina de Aviação</v>
          </cell>
          <cell r="G117">
            <v>3.2219938079999996E-2</v>
          </cell>
          <cell r="I117" t="str">
            <v>GJ</v>
          </cell>
          <cell r="J117" t="str">
            <v>L</v>
          </cell>
        </row>
        <row r="118">
          <cell r="C118" t="str">
            <v>N/A</v>
          </cell>
          <cell r="E118" t="str">
            <v>N/A</v>
          </cell>
          <cell r="F118" t="str">
            <v>Querosene de Aviação</v>
          </cell>
          <cell r="G118">
            <v>3.4790633280000004E-2</v>
          </cell>
          <cell r="I118" t="str">
            <v>GJ</v>
          </cell>
          <cell r="J118" t="str">
            <v>L</v>
          </cell>
        </row>
        <row r="119">
          <cell r="C119" t="str">
            <v>N/A</v>
          </cell>
          <cell r="E119" t="str">
            <v>N/A</v>
          </cell>
          <cell r="F119" t="str">
            <v>Querosene</v>
          </cell>
          <cell r="G119">
            <v>3.9808513079999996E-2</v>
          </cell>
          <cell r="I119" t="str">
            <v>GJ</v>
          </cell>
          <cell r="J119" t="str">
            <v>L</v>
          </cell>
        </row>
        <row r="120">
          <cell r="C120" t="str">
            <v>N/A</v>
          </cell>
          <cell r="E120" t="str">
            <v>N/A</v>
          </cell>
          <cell r="F120" t="str">
            <v>GLP</v>
          </cell>
          <cell r="G120">
            <v>2.5653360959999996E-2</v>
          </cell>
          <cell r="I120" t="str">
            <v>GJ</v>
          </cell>
          <cell r="J120" t="str">
            <v>L</v>
          </cell>
        </row>
        <row r="121">
          <cell r="C121" t="str">
            <v>N/A</v>
          </cell>
          <cell r="E121" t="str">
            <v>N/A</v>
          </cell>
          <cell r="F121" t="str">
            <v>GLP</v>
          </cell>
          <cell r="G121">
            <v>25.653360959999997</v>
          </cell>
          <cell r="I121" t="str">
            <v>GJ</v>
          </cell>
          <cell r="J121" t="str">
            <v>m³</v>
          </cell>
        </row>
        <row r="122">
          <cell r="C122" t="str">
            <v>N/A</v>
          </cell>
          <cell r="E122" t="str">
            <v>N/A</v>
          </cell>
          <cell r="F122" t="str">
            <v xml:space="preserve">Carvão Vegetal </v>
          </cell>
          <cell r="G122">
            <v>6.7616819999999998E-3</v>
          </cell>
          <cell r="I122" t="str">
            <v>GJ</v>
          </cell>
          <cell r="J122" t="str">
            <v>L</v>
          </cell>
        </row>
        <row r="123">
          <cell r="C123" t="str">
            <v>N/A</v>
          </cell>
          <cell r="E123" t="str">
            <v>N/A</v>
          </cell>
          <cell r="F123" t="str">
            <v>Lubrificantes</v>
          </cell>
          <cell r="G123">
            <v>3.7289999999999997E-2</v>
          </cell>
          <cell r="I123" t="str">
            <v>GJ</v>
          </cell>
          <cell r="J123" t="str">
            <v>L</v>
          </cell>
        </row>
        <row r="124">
          <cell r="C124" t="str">
            <v>N/A</v>
          </cell>
          <cell r="E124" t="str">
            <v>N/A</v>
          </cell>
          <cell r="F124" t="str">
            <v>Gás Natural</v>
          </cell>
          <cell r="G124">
            <v>3.6843839999999996E-2</v>
          </cell>
          <cell r="I124" t="str">
            <v>GJ</v>
          </cell>
          <cell r="J124" t="str">
            <v>m³</v>
          </cell>
        </row>
        <row r="125">
          <cell r="C125" t="str">
            <v>N/A</v>
          </cell>
          <cell r="E125" t="str">
            <v>N/A</v>
          </cell>
          <cell r="F125" t="str">
            <v>Óleo Combustível Pesado</v>
          </cell>
          <cell r="G125">
            <v>1E-3</v>
          </cell>
          <cell r="I125" t="str">
            <v>t</v>
          </cell>
          <cell r="J125" t="str">
            <v>L</v>
          </cell>
        </row>
        <row r="126">
          <cell r="C126" t="str">
            <v>N/A</v>
          </cell>
          <cell r="E126" t="str">
            <v>N/A</v>
          </cell>
          <cell r="F126" t="str">
            <v>Biodiesel</v>
          </cell>
          <cell r="G126">
            <v>8.7500000000000002E-4</v>
          </cell>
          <cell r="I126" t="str">
            <v>t</v>
          </cell>
          <cell r="J126" t="str">
            <v>L</v>
          </cell>
        </row>
        <row r="127">
          <cell r="C127" t="str">
            <v>N/A</v>
          </cell>
          <cell r="E127" t="str">
            <v>N/A</v>
          </cell>
          <cell r="F127" t="str">
            <v>Etanol Anidro</v>
          </cell>
          <cell r="G127">
            <v>7.9100000000000004E-4</v>
          </cell>
          <cell r="I127" t="str">
            <v>t</v>
          </cell>
          <cell r="J127" t="str">
            <v>L</v>
          </cell>
        </row>
        <row r="128">
          <cell r="C128" t="str">
            <v>N/A</v>
          </cell>
          <cell r="E128" t="str">
            <v>N/A</v>
          </cell>
          <cell r="F128" t="str">
            <v>Etanol Hidratado</v>
          </cell>
          <cell r="G128">
            <v>8.0900000000000004E-4</v>
          </cell>
          <cell r="I128" t="str">
            <v>t</v>
          </cell>
          <cell r="J128" t="str">
            <v>L</v>
          </cell>
        </row>
        <row r="129">
          <cell r="C129" t="str">
            <v>N/A</v>
          </cell>
          <cell r="E129" t="str">
            <v>N/A</v>
          </cell>
          <cell r="F129" t="str">
            <v>Diesel B5</v>
          </cell>
          <cell r="G129">
            <v>8.4175000000000005E-4</v>
          </cell>
          <cell r="I129" t="str">
            <v>t</v>
          </cell>
          <cell r="J129" t="str">
            <v>L</v>
          </cell>
        </row>
        <row r="130">
          <cell r="C130" t="str">
            <v>N/A</v>
          </cell>
          <cell r="E130" t="str">
            <v>N/A</v>
          </cell>
          <cell r="F130" t="str">
            <v>Óleo Diesel</v>
          </cell>
          <cell r="G130">
            <v>8.4000000000000003E-4</v>
          </cell>
          <cell r="I130" t="str">
            <v>t</v>
          </cell>
          <cell r="J130" t="str">
            <v>L</v>
          </cell>
        </row>
        <row r="131">
          <cell r="C131" t="str">
            <v>N/A</v>
          </cell>
          <cell r="E131" t="str">
            <v>N/A</v>
          </cell>
          <cell r="F131" t="str">
            <v>Gasolina C</v>
          </cell>
          <cell r="G131">
            <v>7.5343169999999996E-4</v>
          </cell>
          <cell r="I131" t="str">
            <v>t</v>
          </cell>
          <cell r="J131" t="str">
            <v>L</v>
          </cell>
        </row>
        <row r="132">
          <cell r="C132" t="str">
            <v>N/A</v>
          </cell>
          <cell r="E132" t="str">
            <v>N/A</v>
          </cell>
          <cell r="F132" t="str">
            <v>Gasolina A</v>
          </cell>
          <cell r="G132">
            <v>7.4200000000000004E-4</v>
          </cell>
          <cell r="I132" t="str">
            <v>t</v>
          </cell>
          <cell r="J132" t="str">
            <v>L</v>
          </cell>
        </row>
        <row r="133">
          <cell r="C133" t="str">
            <v>N/A</v>
          </cell>
          <cell r="E133" t="str">
            <v>N/A</v>
          </cell>
          <cell r="F133" t="str">
            <v>Gasolina de Aviação</v>
          </cell>
          <cell r="G133">
            <v>7.2599999999999997E-4</v>
          </cell>
          <cell r="I133" t="str">
            <v>t</v>
          </cell>
          <cell r="J133" t="str">
            <v>L</v>
          </cell>
        </row>
        <row r="134">
          <cell r="C134" t="str">
            <v>N/A</v>
          </cell>
          <cell r="E134" t="str">
            <v>N/A</v>
          </cell>
          <cell r="F134" t="str">
            <v>Querosene de Aviação</v>
          </cell>
          <cell r="G134">
            <v>7.9900000000000001E-4</v>
          </cell>
          <cell r="I134" t="str">
            <v>t</v>
          </cell>
          <cell r="J134" t="str">
            <v>L</v>
          </cell>
        </row>
        <row r="135">
          <cell r="C135" t="str">
            <v>N/A</v>
          </cell>
          <cell r="E135" t="str">
            <v>N/A</v>
          </cell>
          <cell r="F135" t="str">
            <v>Querosene</v>
          </cell>
          <cell r="G135">
            <v>7.9900000000000001E-4</v>
          </cell>
          <cell r="I135" t="str">
            <v>t</v>
          </cell>
          <cell r="J135" t="str">
            <v>L</v>
          </cell>
        </row>
        <row r="136">
          <cell r="C136" t="str">
            <v>N/A</v>
          </cell>
          <cell r="E136" t="str">
            <v>N/A</v>
          </cell>
          <cell r="F136" t="str">
            <v>GLP</v>
          </cell>
          <cell r="G136">
            <v>5.5199999999999997E-4</v>
          </cell>
          <cell r="I136" t="str">
            <v>t</v>
          </cell>
          <cell r="J136" t="str">
            <v>L</v>
          </cell>
        </row>
        <row r="137">
          <cell r="C137" t="str">
            <v>N/A</v>
          </cell>
          <cell r="E137" t="str">
            <v>N/A</v>
          </cell>
          <cell r="F137" t="str">
            <v xml:space="preserve">Carvão Vegetal </v>
          </cell>
          <cell r="G137">
            <v>2.5000000000000001E-4</v>
          </cell>
          <cell r="I137" t="str">
            <v>t</v>
          </cell>
          <cell r="J137" t="str">
            <v>L</v>
          </cell>
        </row>
        <row r="138">
          <cell r="C138" t="str">
            <v>N/A</v>
          </cell>
          <cell r="E138" t="str">
            <v>N/A</v>
          </cell>
          <cell r="F138" t="str">
            <v>Gás Natural</v>
          </cell>
          <cell r="G138">
            <v>8.0000000000000004E-4</v>
          </cell>
          <cell r="I138" t="str">
            <v>t</v>
          </cell>
          <cell r="J138" t="str">
            <v>m3</v>
          </cell>
        </row>
        <row r="139">
          <cell r="C139" t="str">
            <v>N/A</v>
          </cell>
          <cell r="E139" t="str">
            <v>N/A</v>
          </cell>
          <cell r="F139" t="str">
            <v>Acetileno</v>
          </cell>
          <cell r="G139">
            <v>1.1069999999999999E-3</v>
          </cell>
          <cell r="I139" t="str">
            <v>t</v>
          </cell>
          <cell r="J139" t="str">
            <v>m3</v>
          </cell>
        </row>
        <row r="140">
          <cell r="C140" t="str">
            <v>Fontes Estacionárias</v>
          </cell>
          <cell r="E140" t="str">
            <v>N/A</v>
          </cell>
          <cell r="F140" t="str">
            <v>Explosivos</v>
          </cell>
          <cell r="G140">
            <v>0.18</v>
          </cell>
          <cell r="I140" t="str">
            <v>kg CO₂</v>
          </cell>
          <cell r="J140" t="str">
            <v>kg</v>
          </cell>
        </row>
        <row r="141">
          <cell r="C141" t="str">
            <v>Fontes Estacionárias</v>
          </cell>
          <cell r="E141" t="str">
            <v>N/A</v>
          </cell>
          <cell r="F141" t="str">
            <v>Explosivos</v>
          </cell>
          <cell r="G141">
            <v>0</v>
          </cell>
          <cell r="I141" t="str">
            <v>kg CH₄</v>
          </cell>
          <cell r="J141" t="str">
            <v>kg</v>
          </cell>
        </row>
        <row r="142">
          <cell r="C142" t="str">
            <v>Fontes Estacionárias</v>
          </cell>
          <cell r="E142" t="str">
            <v>N/A</v>
          </cell>
          <cell r="F142" t="str">
            <v>Explosivos</v>
          </cell>
          <cell r="G142">
            <v>0</v>
          </cell>
          <cell r="I142" t="str">
            <v>kg N₂O</v>
          </cell>
          <cell r="J142" t="str">
            <v>kg</v>
          </cell>
        </row>
        <row r="143">
          <cell r="C143" t="str">
            <v>Fontes Estacionárias</v>
          </cell>
          <cell r="E143" t="str">
            <v>N/A</v>
          </cell>
          <cell r="F143" t="str">
            <v>Explosivos</v>
          </cell>
          <cell r="G143">
            <v>180</v>
          </cell>
          <cell r="I143" t="str">
            <v>kg CO₂</v>
          </cell>
          <cell r="J143" t="str">
            <v>t</v>
          </cell>
        </row>
        <row r="144">
          <cell r="C144" t="str">
            <v>Fontes Estacionárias</v>
          </cell>
          <cell r="E144" t="str">
            <v>N/A</v>
          </cell>
          <cell r="F144" t="str">
            <v>Explosivos</v>
          </cell>
          <cell r="G144">
            <v>0</v>
          </cell>
          <cell r="I144" t="str">
            <v>kg CH₄</v>
          </cell>
          <cell r="J144" t="str">
            <v>t</v>
          </cell>
        </row>
        <row r="145">
          <cell r="C145" t="str">
            <v>Fontes Estacionárias</v>
          </cell>
          <cell r="E145" t="str">
            <v>N/A</v>
          </cell>
          <cell r="F145" t="str">
            <v>Explosivos</v>
          </cell>
          <cell r="G145">
            <v>0</v>
          </cell>
          <cell r="I145" t="str">
            <v>kg N₂O</v>
          </cell>
          <cell r="J145" t="str">
            <v>t</v>
          </cell>
        </row>
        <row r="146">
          <cell r="C146" t="str">
            <v>Fontes Estacionárias</v>
          </cell>
          <cell r="E146" t="str">
            <v>Geração de Energia</v>
          </cell>
          <cell r="F146" t="str">
            <v>Óleo Combustível Pesado</v>
          </cell>
          <cell r="G146">
            <v>77.400000000000006</v>
          </cell>
          <cell r="I146" t="str">
            <v>kg CO₂</v>
          </cell>
          <cell r="J146" t="str">
            <v>GJ</v>
          </cell>
        </row>
        <row r="147">
          <cell r="C147" t="str">
            <v>Fontes Estacionárias</v>
          </cell>
          <cell r="E147" t="str">
            <v>Geração de Energia</v>
          </cell>
          <cell r="F147" t="str">
            <v>Óleo Combustível Pesado</v>
          </cell>
          <cell r="G147">
            <v>3.0000000000000001E-3</v>
          </cell>
          <cell r="I147" t="str">
            <v>kg CH₄</v>
          </cell>
          <cell r="J147" t="str">
            <v>GJ</v>
          </cell>
        </row>
        <row r="148">
          <cell r="C148" t="str">
            <v>Fontes Estacionárias</v>
          </cell>
          <cell r="E148" t="str">
            <v>Geração de Energia</v>
          </cell>
          <cell r="F148" t="str">
            <v>Óleo Combustível Pesado</v>
          </cell>
          <cell r="G148">
            <v>5.9999999999999995E-4</v>
          </cell>
          <cell r="I148" t="str">
            <v>kg N₂O</v>
          </cell>
          <cell r="J148" t="str">
            <v>GJ</v>
          </cell>
        </row>
        <row r="149">
          <cell r="C149" t="str">
            <v>Fontes Estacionárias</v>
          </cell>
          <cell r="E149" t="str">
            <v>Geração de Energia</v>
          </cell>
          <cell r="F149" t="str">
            <v>Biodiesel</v>
          </cell>
          <cell r="G149">
            <v>70.8</v>
          </cell>
          <cell r="I149" t="str">
            <v>kg CO₂</v>
          </cell>
          <cell r="J149" t="str">
            <v>GJ</v>
          </cell>
        </row>
        <row r="150">
          <cell r="C150" t="str">
            <v>Fontes Estacionárias</v>
          </cell>
          <cell r="E150" t="str">
            <v>Geração de Energia</v>
          </cell>
          <cell r="F150" t="str">
            <v>Biodiesel</v>
          </cell>
          <cell r="G150">
            <v>3.0000000000000001E-3</v>
          </cell>
          <cell r="I150" t="str">
            <v>kg CH₄</v>
          </cell>
          <cell r="J150" t="str">
            <v>GJ</v>
          </cell>
        </row>
        <row r="151">
          <cell r="C151" t="str">
            <v>Fontes Estacionárias</v>
          </cell>
          <cell r="E151" t="str">
            <v>Geração de Energia</v>
          </cell>
          <cell r="F151" t="str">
            <v>Biodiesel</v>
          </cell>
          <cell r="G151">
            <v>5.9999999999999995E-4</v>
          </cell>
          <cell r="I151" t="str">
            <v>kg N₂O</v>
          </cell>
          <cell r="J151" t="str">
            <v>GJ</v>
          </cell>
        </row>
        <row r="152">
          <cell r="C152" t="str">
            <v>Fontes Estacionárias</v>
          </cell>
          <cell r="E152" t="str">
            <v>Geração de Energia</v>
          </cell>
          <cell r="F152" t="str">
            <v>Etanol Anidro</v>
          </cell>
          <cell r="G152">
            <v>79.599999999999994</v>
          </cell>
          <cell r="I152" t="str">
            <v>kg CO₂</v>
          </cell>
          <cell r="J152" t="str">
            <v>GJ</v>
          </cell>
        </row>
        <row r="153">
          <cell r="C153" t="str">
            <v>Fontes Estacionárias</v>
          </cell>
          <cell r="E153" t="str">
            <v>Geração de Energia</v>
          </cell>
          <cell r="F153" t="str">
            <v>Etanol Anidro</v>
          </cell>
          <cell r="G153">
            <v>3.0000000000000001E-3</v>
          </cell>
          <cell r="I153" t="str">
            <v>kg CH₄</v>
          </cell>
          <cell r="J153" t="str">
            <v>GJ</v>
          </cell>
        </row>
        <row r="154">
          <cell r="C154" t="str">
            <v>Fontes Estacionárias</v>
          </cell>
          <cell r="E154" t="str">
            <v>Geração de Energia</v>
          </cell>
          <cell r="F154" t="str">
            <v>Etanol Anidro</v>
          </cell>
          <cell r="G154">
            <v>5.9999999999999995E-4</v>
          </cell>
          <cell r="I154" t="str">
            <v>kg N₂O</v>
          </cell>
          <cell r="J154" t="str">
            <v>GJ</v>
          </cell>
        </row>
        <row r="155">
          <cell r="C155" t="str">
            <v>Fontes Estacionárias</v>
          </cell>
          <cell r="E155" t="str">
            <v>Geração de Energia</v>
          </cell>
          <cell r="F155" t="str">
            <v>Etanol Hidratado</v>
          </cell>
          <cell r="G155">
            <v>79.599999999999994</v>
          </cell>
          <cell r="I155" t="str">
            <v>kg CO₂</v>
          </cell>
          <cell r="J155" t="str">
            <v>GJ</v>
          </cell>
        </row>
        <row r="156">
          <cell r="C156" t="str">
            <v>Fontes Estacionárias</v>
          </cell>
          <cell r="E156" t="str">
            <v>Geração de Energia</v>
          </cell>
          <cell r="F156" t="str">
            <v>Etanol Hidratado</v>
          </cell>
          <cell r="G156">
            <v>3.0000000000000001E-3</v>
          </cell>
          <cell r="I156" t="str">
            <v>kg CH₄</v>
          </cell>
          <cell r="J156" t="str">
            <v>GJ</v>
          </cell>
        </row>
        <row r="157">
          <cell r="C157" t="str">
            <v>Fontes Estacionárias</v>
          </cell>
          <cell r="E157" t="str">
            <v>Geração de Energia</v>
          </cell>
          <cell r="F157" t="str">
            <v>Etanol Hidratado</v>
          </cell>
          <cell r="G157">
            <v>5.9999999999999995E-4</v>
          </cell>
          <cell r="I157" t="str">
            <v>kg N₂O</v>
          </cell>
          <cell r="J157" t="str">
            <v>GJ</v>
          </cell>
        </row>
        <row r="158">
          <cell r="C158" t="str">
            <v>Fontes Estacionárias</v>
          </cell>
          <cell r="E158" t="str">
            <v>Geração de Energia</v>
          </cell>
          <cell r="F158" t="str">
            <v>Biomassa</v>
          </cell>
          <cell r="G158">
            <v>100</v>
          </cell>
          <cell r="I158" t="str">
            <v>kg CO₂</v>
          </cell>
          <cell r="J158" t="str">
            <v>GJ</v>
          </cell>
        </row>
        <row r="159">
          <cell r="C159" t="str">
            <v>Fontes Estacionárias</v>
          </cell>
          <cell r="E159" t="str">
            <v>Geração de Energia</v>
          </cell>
          <cell r="F159" t="str">
            <v>Biomassa</v>
          </cell>
          <cell r="G159">
            <v>0.03</v>
          </cell>
          <cell r="I159" t="str">
            <v>kg CH₄</v>
          </cell>
          <cell r="J159" t="str">
            <v>GJ</v>
          </cell>
        </row>
        <row r="160">
          <cell r="C160" t="str">
            <v>Fontes Estacionárias</v>
          </cell>
          <cell r="E160" t="str">
            <v>Geração de Energia</v>
          </cell>
          <cell r="F160" t="str">
            <v>Biomassa</v>
          </cell>
          <cell r="G160">
            <v>4.0000000000000001E-3</v>
          </cell>
          <cell r="I160" t="str">
            <v>kg N₂O</v>
          </cell>
          <cell r="J160" t="str">
            <v>GJ</v>
          </cell>
        </row>
        <row r="161">
          <cell r="C161" t="str">
            <v>Fontes Estacionárias</v>
          </cell>
          <cell r="E161" t="str">
            <v>Geração de Energia</v>
          </cell>
          <cell r="F161" t="str">
            <v>Diesel B5</v>
          </cell>
          <cell r="G161">
            <v>70.703196053728391</v>
          </cell>
          <cell r="I161" t="str">
            <v>kg CO₂</v>
          </cell>
          <cell r="J161" t="str">
            <v>GJ</v>
          </cell>
        </row>
        <row r="162">
          <cell r="C162" t="str">
            <v>Fontes Estacionárias</v>
          </cell>
          <cell r="E162" t="str">
            <v>Geração de Energia</v>
          </cell>
          <cell r="F162" t="str">
            <v>Diesel B5</v>
          </cell>
          <cell r="G162">
            <v>3.0000000000000005E-3</v>
          </cell>
          <cell r="I162" t="str">
            <v>kg CH₄</v>
          </cell>
          <cell r="J162" t="str">
            <v>GJ</v>
          </cell>
        </row>
        <row r="163">
          <cell r="C163" t="str">
            <v>Fontes Estacionárias</v>
          </cell>
          <cell r="E163" t="str">
            <v>Geração de Energia</v>
          </cell>
          <cell r="F163" t="str">
            <v>Diesel B5</v>
          </cell>
          <cell r="G163">
            <v>5.9999999999999995E-4</v>
          </cell>
          <cell r="I163" t="str">
            <v>kg N₂O</v>
          </cell>
          <cell r="J163" t="str">
            <v>GJ</v>
          </cell>
        </row>
        <row r="164">
          <cell r="C164" t="str">
            <v>Fontes Estacionárias</v>
          </cell>
          <cell r="E164" t="str">
            <v>Geração de Energia</v>
          </cell>
          <cell r="F164" t="str">
            <v>Óleo Diesel</v>
          </cell>
          <cell r="G164">
            <v>74.099999999999994</v>
          </cell>
          <cell r="I164" t="str">
            <v>kg CO₂</v>
          </cell>
          <cell r="J164" t="str">
            <v>GJ</v>
          </cell>
        </row>
        <row r="165">
          <cell r="C165" t="str">
            <v>Fontes Estacionárias</v>
          </cell>
          <cell r="E165" t="str">
            <v>Geração de Energia</v>
          </cell>
          <cell r="F165" t="str">
            <v>Óleo Diesel</v>
          </cell>
          <cell r="G165">
            <v>3.0000000000000001E-3</v>
          </cell>
          <cell r="I165" t="str">
            <v>kg CH₄</v>
          </cell>
          <cell r="J165" t="str">
            <v>GJ</v>
          </cell>
        </row>
        <row r="166">
          <cell r="C166" t="str">
            <v>Fontes Estacionárias</v>
          </cell>
          <cell r="E166" t="str">
            <v>Geração de Energia</v>
          </cell>
          <cell r="F166" t="str">
            <v>Óleo Diesel</v>
          </cell>
          <cell r="G166">
            <v>5.9999999999999995E-4</v>
          </cell>
          <cell r="I166" t="str">
            <v>kg N₂O</v>
          </cell>
          <cell r="J166" t="str">
            <v>GJ</v>
          </cell>
        </row>
        <row r="167">
          <cell r="C167" t="str">
            <v>Fontes Estacionárias</v>
          </cell>
          <cell r="E167" t="str">
            <v>Geração de Energia</v>
          </cell>
          <cell r="F167" t="str">
            <v>Gasolina C</v>
          </cell>
          <cell r="G167">
            <v>57.417940409868059</v>
          </cell>
          <cell r="I167" t="str">
            <v>kg CO₂</v>
          </cell>
          <cell r="J167" t="str">
            <v>GJ</v>
          </cell>
        </row>
        <row r="168">
          <cell r="C168" t="str">
            <v>Fontes Estacionárias</v>
          </cell>
          <cell r="E168" t="str">
            <v>Geração de Energia</v>
          </cell>
          <cell r="F168" t="str">
            <v>Gasolina C</v>
          </cell>
          <cell r="G168">
            <v>3.0000000000000001E-3</v>
          </cell>
          <cell r="I168" t="str">
            <v>kg CH₄</v>
          </cell>
          <cell r="J168" t="str">
            <v>GJ</v>
          </cell>
        </row>
        <row r="169">
          <cell r="C169" t="str">
            <v>Fontes Estacionárias</v>
          </cell>
          <cell r="E169" t="str">
            <v>Geração de Energia</v>
          </cell>
          <cell r="F169" t="str">
            <v>Gasolina C</v>
          </cell>
          <cell r="G169">
            <v>5.9999999999999995E-4</v>
          </cell>
          <cell r="I169" t="str">
            <v>kg N₂O</v>
          </cell>
          <cell r="J169" t="str">
            <v>GJ</v>
          </cell>
        </row>
        <row r="170">
          <cell r="C170" t="str">
            <v>Fontes Estacionárias</v>
          </cell>
          <cell r="E170" t="str">
            <v>Geração de Energia</v>
          </cell>
          <cell r="F170" t="str">
            <v>Gasolina A</v>
          </cell>
          <cell r="G170">
            <v>69.3</v>
          </cell>
          <cell r="I170" t="str">
            <v>kg CO₂</v>
          </cell>
          <cell r="J170" t="str">
            <v>GJ</v>
          </cell>
        </row>
        <row r="171">
          <cell r="C171" t="str">
            <v>Fontes Estacionárias</v>
          </cell>
          <cell r="E171" t="str">
            <v>Geração de Energia</v>
          </cell>
          <cell r="F171" t="str">
            <v>Gasolina A</v>
          </cell>
          <cell r="G171">
            <v>3.0000000000000001E-3</v>
          </cell>
          <cell r="I171" t="str">
            <v>kg CH₄</v>
          </cell>
          <cell r="J171" t="str">
            <v>GJ</v>
          </cell>
        </row>
        <row r="172">
          <cell r="C172" t="str">
            <v>Fontes Estacionárias</v>
          </cell>
          <cell r="E172" t="str">
            <v>Geração de Energia</v>
          </cell>
          <cell r="F172" t="str">
            <v>Gasolina A</v>
          </cell>
          <cell r="G172">
            <v>5.9999999999999995E-4</v>
          </cell>
          <cell r="I172" t="str">
            <v>kg N₂O</v>
          </cell>
          <cell r="J172" t="str">
            <v>GJ</v>
          </cell>
        </row>
        <row r="173">
          <cell r="C173" t="str">
            <v>Fontes Estacionárias</v>
          </cell>
          <cell r="E173" t="str">
            <v>Geração de Energia</v>
          </cell>
          <cell r="F173" t="str">
            <v>GLP</v>
          </cell>
          <cell r="G173">
            <v>63.1</v>
          </cell>
          <cell r="I173" t="str">
            <v>kg CO₂</v>
          </cell>
          <cell r="J173" t="str">
            <v>GJ</v>
          </cell>
        </row>
        <row r="174">
          <cell r="C174" t="str">
            <v>Fontes Estacionárias</v>
          </cell>
          <cell r="E174" t="str">
            <v>Geração de Energia</v>
          </cell>
          <cell r="F174" t="str">
            <v>GLP</v>
          </cell>
          <cell r="G174">
            <v>1E-3</v>
          </cell>
          <cell r="I174" t="str">
            <v>kg CH₄</v>
          </cell>
          <cell r="J174" t="str">
            <v>GJ</v>
          </cell>
        </row>
        <row r="175">
          <cell r="C175" t="str">
            <v>Fontes Estacionárias</v>
          </cell>
          <cell r="E175" t="str">
            <v>Geração de Energia</v>
          </cell>
          <cell r="F175" t="str">
            <v>GLP</v>
          </cell>
          <cell r="G175">
            <v>1E-4</v>
          </cell>
          <cell r="I175" t="str">
            <v>kg N₂O</v>
          </cell>
          <cell r="J175" t="str">
            <v>GJ</v>
          </cell>
        </row>
        <row r="176">
          <cell r="C176" t="str">
            <v>Fontes Estacionárias</v>
          </cell>
          <cell r="E176" t="str">
            <v>Geração de Energia</v>
          </cell>
          <cell r="F176" t="str">
            <v>Carvão Vegetal</v>
          </cell>
          <cell r="G176">
            <v>112</v>
          </cell>
          <cell r="I176" t="str">
            <v>kg CO₂</v>
          </cell>
          <cell r="J176" t="str">
            <v>GJ</v>
          </cell>
        </row>
        <row r="177">
          <cell r="C177" t="str">
            <v>Fontes Estacionárias</v>
          </cell>
          <cell r="E177" t="str">
            <v>Geração de Energia</v>
          </cell>
          <cell r="F177" t="str">
            <v>Carvão Vegetal</v>
          </cell>
          <cell r="G177">
            <v>0.2</v>
          </cell>
          <cell r="I177" t="str">
            <v>kg CH₄</v>
          </cell>
          <cell r="J177" t="str">
            <v>GJ</v>
          </cell>
        </row>
        <row r="178">
          <cell r="C178" t="str">
            <v>Fontes Estacionárias</v>
          </cell>
          <cell r="E178" t="str">
            <v>Geração de Energia</v>
          </cell>
          <cell r="F178" t="str">
            <v>Carvão Vegetal</v>
          </cell>
          <cell r="G178">
            <v>4.0000000000000001E-3</v>
          </cell>
          <cell r="I178" t="str">
            <v>kg N₂O</v>
          </cell>
          <cell r="J178" t="str">
            <v>GJ</v>
          </cell>
        </row>
        <row r="179">
          <cell r="C179" t="str">
            <v>Fontes Estacionárias</v>
          </cell>
          <cell r="E179" t="str">
            <v>Geração de Energia</v>
          </cell>
          <cell r="F179" t="str">
            <v>Gás Natural</v>
          </cell>
          <cell r="G179">
            <v>56.1</v>
          </cell>
          <cell r="I179" t="str">
            <v>kg CO₂</v>
          </cell>
          <cell r="J179" t="str">
            <v>GJ</v>
          </cell>
        </row>
        <row r="180">
          <cell r="C180" t="str">
            <v>Fontes Estacionárias</v>
          </cell>
          <cell r="E180" t="str">
            <v>Geração de Energia</v>
          </cell>
          <cell r="F180" t="str">
            <v>Gás Natural</v>
          </cell>
          <cell r="G180">
            <v>1E-3</v>
          </cell>
          <cell r="I180" t="str">
            <v>kg CH₄</v>
          </cell>
          <cell r="J180" t="str">
            <v>GJ</v>
          </cell>
        </row>
        <row r="181">
          <cell r="C181" t="str">
            <v>Fontes Estacionárias</v>
          </cell>
          <cell r="E181" t="str">
            <v>Geração de Energia</v>
          </cell>
          <cell r="F181" t="str">
            <v>Gás Natural</v>
          </cell>
          <cell r="G181">
            <v>1E-4</v>
          </cell>
          <cell r="I181" t="str">
            <v>kg N₂O</v>
          </cell>
          <cell r="J181" t="str">
            <v>GJ</v>
          </cell>
        </row>
        <row r="182">
          <cell r="C182" t="str">
            <v>Fontes Estacionárias</v>
          </cell>
          <cell r="E182" t="str">
            <v>Geração de Energia</v>
          </cell>
          <cell r="F182" t="str">
            <v>Carvão (Sub-Bit)</v>
          </cell>
          <cell r="G182">
            <v>96.1</v>
          </cell>
          <cell r="I182" t="str">
            <v>kg CO₂</v>
          </cell>
          <cell r="J182" t="str">
            <v>GJ</v>
          </cell>
        </row>
        <row r="183">
          <cell r="C183" t="str">
            <v>Fontes Estacionárias</v>
          </cell>
          <cell r="E183" t="str">
            <v>Geração de Energia</v>
          </cell>
          <cell r="F183" t="str">
            <v>Carvão (Sub-Bit)</v>
          </cell>
          <cell r="G183">
            <v>1E-3</v>
          </cell>
          <cell r="I183" t="str">
            <v>kg CH₄</v>
          </cell>
          <cell r="J183" t="str">
            <v>GJ</v>
          </cell>
        </row>
        <row r="184">
          <cell r="C184" t="str">
            <v>Fontes Estacionárias</v>
          </cell>
          <cell r="E184" t="str">
            <v>Geração de Energia</v>
          </cell>
          <cell r="F184" t="str">
            <v>Carvão (Sub-Bit)</v>
          </cell>
          <cell r="G184">
            <v>1.5E-3</v>
          </cell>
          <cell r="I184" t="str">
            <v>kg N₂O</v>
          </cell>
          <cell r="J184" t="str">
            <v>GJ</v>
          </cell>
        </row>
        <row r="185">
          <cell r="C185" t="str">
            <v>Fontes Estacionárias</v>
          </cell>
          <cell r="E185" t="str">
            <v>Geração de Energia</v>
          </cell>
          <cell r="F185" t="str">
            <v>Licor Negro</v>
          </cell>
          <cell r="G185">
            <v>95.3</v>
          </cell>
          <cell r="I185" t="str">
            <v>kg CO₂</v>
          </cell>
          <cell r="J185" t="str">
            <v>GJ</v>
          </cell>
        </row>
        <row r="186">
          <cell r="C186" t="str">
            <v>Fontes Estacionárias</v>
          </cell>
          <cell r="E186" t="str">
            <v>Geração de Energia</v>
          </cell>
          <cell r="F186" t="str">
            <v>Licor Negro</v>
          </cell>
          <cell r="G186">
            <v>3.0000000000000001E-3</v>
          </cell>
          <cell r="I186" t="str">
            <v>kg CH₄</v>
          </cell>
          <cell r="J186" t="str">
            <v>GJ</v>
          </cell>
        </row>
        <row r="187">
          <cell r="C187" t="str">
            <v>Fontes Estacionárias</v>
          </cell>
          <cell r="E187" t="str">
            <v>Geração de Energia</v>
          </cell>
          <cell r="F187" t="str">
            <v>Licor Negro</v>
          </cell>
          <cell r="G187">
            <v>2E-3</v>
          </cell>
          <cell r="I187" t="str">
            <v>kg N₂O</v>
          </cell>
          <cell r="J187" t="str">
            <v>GJ</v>
          </cell>
        </row>
        <row r="188">
          <cell r="C188" t="str">
            <v>Fontes Estacionárias</v>
          </cell>
          <cell r="E188" t="str">
            <v>Geração de Energia</v>
          </cell>
          <cell r="F188" t="str">
            <v>Resíduo de madeira</v>
          </cell>
          <cell r="G188">
            <v>112</v>
          </cell>
          <cell r="I188" t="str">
            <v>kg CO₂</v>
          </cell>
          <cell r="J188" t="str">
            <v>GJ</v>
          </cell>
        </row>
        <row r="189">
          <cell r="C189" t="str">
            <v>Fontes Estacionárias</v>
          </cell>
          <cell r="E189" t="str">
            <v>Geração de Energia</v>
          </cell>
          <cell r="F189" t="str">
            <v>Resíduo de madeira</v>
          </cell>
          <cell r="G189">
            <v>0.03</v>
          </cell>
          <cell r="I189" t="str">
            <v>kg CH₄</v>
          </cell>
          <cell r="J189" t="str">
            <v>GJ</v>
          </cell>
        </row>
        <row r="190">
          <cell r="C190" t="str">
            <v>Fontes Estacionárias</v>
          </cell>
          <cell r="E190" t="str">
            <v>Geração de Energia</v>
          </cell>
          <cell r="F190" t="str">
            <v>Resíduo de madeira</v>
          </cell>
          <cell r="G190">
            <v>4.0000000000000001E-3</v>
          </cell>
          <cell r="I190" t="str">
            <v>kg N₂O</v>
          </cell>
          <cell r="J190" t="str">
            <v>GJ</v>
          </cell>
        </row>
        <row r="191">
          <cell r="C191" t="str">
            <v>Fontes Estacionárias</v>
          </cell>
          <cell r="E191" t="str">
            <v>Geração de Energia</v>
          </cell>
          <cell r="F191" t="str">
            <v>Lubrificantes</v>
          </cell>
          <cell r="G191">
            <v>73.3</v>
          </cell>
          <cell r="I191" t="str">
            <v>kg CO₂</v>
          </cell>
          <cell r="J191" t="str">
            <v>GJ</v>
          </cell>
        </row>
        <row r="192">
          <cell r="C192" t="str">
            <v>Fontes Estacionárias</v>
          </cell>
          <cell r="E192" t="str">
            <v>Geração de Energia</v>
          </cell>
          <cell r="F192" t="str">
            <v>Lubrificantes</v>
          </cell>
          <cell r="G192">
            <v>3.0000000000000001E-3</v>
          </cell>
          <cell r="I192" t="str">
            <v>kg CH₄</v>
          </cell>
          <cell r="J192" t="str">
            <v>GJ</v>
          </cell>
        </row>
        <row r="193">
          <cell r="C193" t="str">
            <v>Fontes Estacionárias</v>
          </cell>
          <cell r="E193" t="str">
            <v>Geração de Energia</v>
          </cell>
          <cell r="F193" t="str">
            <v>Lubrificantes</v>
          </cell>
          <cell r="G193">
            <v>5.9999999999999995E-4</v>
          </cell>
          <cell r="I193" t="str">
            <v>kg N₂O</v>
          </cell>
          <cell r="J193" t="str">
            <v>GJ</v>
          </cell>
        </row>
        <row r="194">
          <cell r="C194" t="str">
            <v>Fontes Estacionárias</v>
          </cell>
          <cell r="E194" t="str">
            <v>Geração de Energia</v>
          </cell>
          <cell r="F194" t="str">
            <v>Querosene</v>
          </cell>
          <cell r="G194">
            <v>71.900000000000006</v>
          </cell>
          <cell r="I194" t="str">
            <v>kg CO₂</v>
          </cell>
          <cell r="J194" t="str">
            <v>GJ</v>
          </cell>
        </row>
        <row r="195">
          <cell r="C195" t="str">
            <v>Fontes Estacionárias</v>
          </cell>
          <cell r="E195" t="str">
            <v>Geração de Energia</v>
          </cell>
          <cell r="F195" t="str">
            <v>Querosene</v>
          </cell>
          <cell r="G195">
            <v>3.0000000000000001E-3</v>
          </cell>
          <cell r="I195" t="str">
            <v>kg CH₄</v>
          </cell>
          <cell r="J195" t="str">
            <v>GJ</v>
          </cell>
        </row>
        <row r="196">
          <cell r="C196" t="str">
            <v>Fontes Estacionárias</v>
          </cell>
          <cell r="E196" t="str">
            <v>Geração de Energia</v>
          </cell>
          <cell r="F196" t="str">
            <v>Querosene</v>
          </cell>
          <cell r="G196">
            <v>5.9999999999999995E-4</v>
          </cell>
          <cell r="I196" t="str">
            <v>kg N₂O</v>
          </cell>
          <cell r="J196" t="str">
            <v>GJ</v>
          </cell>
        </row>
        <row r="197">
          <cell r="C197" t="str">
            <v>Fontes Estacionárias</v>
          </cell>
          <cell r="E197" t="str">
            <v>Construção e Manufatura</v>
          </cell>
          <cell r="F197" t="str">
            <v>Óleo Combustível Pesado</v>
          </cell>
          <cell r="G197">
            <v>77.400000000000006</v>
          </cell>
          <cell r="I197" t="str">
            <v>kg CO₂</v>
          </cell>
          <cell r="J197" t="str">
            <v>GJ</v>
          </cell>
        </row>
        <row r="198">
          <cell r="C198" t="str">
            <v>Fontes Estacionárias</v>
          </cell>
          <cell r="E198" t="str">
            <v>Construção e Manufatura</v>
          </cell>
          <cell r="F198" t="str">
            <v>Óleo Combustível Pesado</v>
          </cell>
          <cell r="G198">
            <v>3.0000000000000001E-3</v>
          </cell>
          <cell r="I198" t="str">
            <v>kg CH₄</v>
          </cell>
          <cell r="J198" t="str">
            <v>GJ</v>
          </cell>
        </row>
        <row r="199">
          <cell r="C199" t="str">
            <v>Fontes Estacionárias</v>
          </cell>
          <cell r="E199" t="str">
            <v>Construção e Manufatura</v>
          </cell>
          <cell r="F199" t="str">
            <v>Óleo Combustível Pesado</v>
          </cell>
          <cell r="G199">
            <v>5.9999999999999995E-4</v>
          </cell>
          <cell r="I199" t="str">
            <v>kg N₂O</v>
          </cell>
          <cell r="J199" t="str">
            <v>GJ</v>
          </cell>
        </row>
        <row r="200">
          <cell r="C200" t="str">
            <v>Fontes Estacionárias</v>
          </cell>
          <cell r="E200" t="str">
            <v>Construção e Manufatura</v>
          </cell>
          <cell r="F200" t="str">
            <v>Biodiesel</v>
          </cell>
          <cell r="G200">
            <v>70.8</v>
          </cell>
          <cell r="I200" t="str">
            <v>kg CO₂</v>
          </cell>
          <cell r="J200" t="str">
            <v>GJ</v>
          </cell>
        </row>
        <row r="201">
          <cell r="C201" t="str">
            <v>Fontes Estacionárias</v>
          </cell>
          <cell r="E201" t="str">
            <v>Construção e Manufatura</v>
          </cell>
          <cell r="F201" t="str">
            <v>Biodiesel</v>
          </cell>
          <cell r="G201">
            <v>3.0000000000000001E-3</v>
          </cell>
          <cell r="I201" t="str">
            <v>kg CH₄</v>
          </cell>
          <cell r="J201" t="str">
            <v>GJ</v>
          </cell>
        </row>
        <row r="202">
          <cell r="C202" t="str">
            <v>Fontes Estacionárias</v>
          </cell>
          <cell r="E202" t="str">
            <v>Construção e Manufatura</v>
          </cell>
          <cell r="F202" t="str">
            <v>Biodiesel</v>
          </cell>
          <cell r="G202">
            <v>5.9999999999999995E-4</v>
          </cell>
          <cell r="I202" t="str">
            <v>kg N₂O</v>
          </cell>
          <cell r="J202" t="str">
            <v>GJ</v>
          </cell>
        </row>
        <row r="203">
          <cell r="C203" t="str">
            <v>Fontes Estacionárias</v>
          </cell>
          <cell r="E203" t="str">
            <v>Construção e Manufatura</v>
          </cell>
          <cell r="F203" t="str">
            <v>Etanol Anidro</v>
          </cell>
          <cell r="G203">
            <v>79.599999999999994</v>
          </cell>
          <cell r="I203" t="str">
            <v>kg CO₂</v>
          </cell>
          <cell r="J203" t="str">
            <v>GJ</v>
          </cell>
        </row>
        <row r="204">
          <cell r="C204" t="str">
            <v>Fontes Estacionárias</v>
          </cell>
          <cell r="E204" t="str">
            <v>Construção e Manufatura</v>
          </cell>
          <cell r="F204" t="str">
            <v>Etanol Anidro</v>
          </cell>
          <cell r="G204">
            <v>3.0000000000000001E-3</v>
          </cell>
          <cell r="I204" t="str">
            <v>kg CH₄</v>
          </cell>
          <cell r="J204" t="str">
            <v>GJ</v>
          </cell>
        </row>
        <row r="205">
          <cell r="C205" t="str">
            <v>Fontes Estacionárias</v>
          </cell>
          <cell r="E205" t="str">
            <v>Construção e Manufatura</v>
          </cell>
          <cell r="F205" t="str">
            <v>Etanol Anidro</v>
          </cell>
          <cell r="G205">
            <v>5.9999999999999995E-4</v>
          </cell>
          <cell r="I205" t="str">
            <v>kg N₂O</v>
          </cell>
          <cell r="J205" t="str">
            <v>GJ</v>
          </cell>
        </row>
        <row r="206">
          <cell r="C206" t="str">
            <v>Fontes Estacionárias</v>
          </cell>
          <cell r="E206" t="str">
            <v>Construção e Manufatura</v>
          </cell>
          <cell r="F206" t="str">
            <v>Etanol Hidratado</v>
          </cell>
          <cell r="G206">
            <v>79.599999999999994</v>
          </cell>
          <cell r="I206" t="str">
            <v>kg CO₂</v>
          </cell>
          <cell r="J206" t="str">
            <v>GJ</v>
          </cell>
        </row>
        <row r="207">
          <cell r="C207" t="str">
            <v>Fontes Estacionárias</v>
          </cell>
          <cell r="E207" t="str">
            <v>Construção e Manufatura</v>
          </cell>
          <cell r="F207" t="str">
            <v>Etanol Hidratado</v>
          </cell>
          <cell r="G207">
            <v>3.0000000000000001E-3</v>
          </cell>
          <cell r="I207" t="str">
            <v>kg CH₄</v>
          </cell>
          <cell r="J207" t="str">
            <v>GJ</v>
          </cell>
        </row>
        <row r="208">
          <cell r="C208" t="str">
            <v>Fontes Estacionárias</v>
          </cell>
          <cell r="E208" t="str">
            <v>Construção e Manufatura</v>
          </cell>
          <cell r="F208" t="str">
            <v>Etanol Hidratado</v>
          </cell>
          <cell r="G208">
            <v>5.9999999999999995E-4</v>
          </cell>
          <cell r="I208" t="str">
            <v>kg N₂O</v>
          </cell>
          <cell r="J208" t="str">
            <v>GJ</v>
          </cell>
        </row>
        <row r="209">
          <cell r="C209" t="str">
            <v>Fontes Estacionárias</v>
          </cell>
          <cell r="E209" t="str">
            <v>Construção e Manufatura</v>
          </cell>
          <cell r="F209" t="str">
            <v>Biomassa</v>
          </cell>
          <cell r="G209">
            <v>100</v>
          </cell>
          <cell r="I209" t="str">
            <v>kg CO₂</v>
          </cell>
          <cell r="J209" t="str">
            <v>GJ</v>
          </cell>
        </row>
        <row r="210">
          <cell r="C210" t="str">
            <v>Fontes Estacionárias</v>
          </cell>
          <cell r="E210" t="str">
            <v>Construção e Manufatura</v>
          </cell>
          <cell r="F210" t="str">
            <v>Biomassa</v>
          </cell>
          <cell r="G210">
            <v>0.03</v>
          </cell>
          <cell r="I210" t="str">
            <v>kg CH₄</v>
          </cell>
          <cell r="J210" t="str">
            <v>GJ</v>
          </cell>
        </row>
        <row r="211">
          <cell r="C211" t="str">
            <v>Fontes Estacionárias</v>
          </cell>
          <cell r="E211" t="str">
            <v>Construção e Manufatura</v>
          </cell>
          <cell r="F211" t="str">
            <v>Biomassa</v>
          </cell>
          <cell r="G211">
            <v>4.0000000000000001E-3</v>
          </cell>
          <cell r="I211" t="str">
            <v>kg N₂O</v>
          </cell>
          <cell r="J211" t="str">
            <v>GJ</v>
          </cell>
        </row>
        <row r="212">
          <cell r="C212" t="str">
            <v>Fontes Estacionárias</v>
          </cell>
          <cell r="E212" t="str">
            <v>Construção e Manufatura</v>
          </cell>
          <cell r="F212" t="str">
            <v>Diesel B5</v>
          </cell>
          <cell r="G212">
            <v>70.703196053728391</v>
          </cell>
          <cell r="I212" t="str">
            <v>kg CO₂</v>
          </cell>
          <cell r="J212" t="str">
            <v>GJ</v>
          </cell>
        </row>
        <row r="213">
          <cell r="C213" t="str">
            <v>Fontes Estacionárias</v>
          </cell>
          <cell r="E213" t="str">
            <v>Construção e Manufatura</v>
          </cell>
          <cell r="F213" t="str">
            <v>Diesel B5</v>
          </cell>
          <cell r="G213">
            <v>3.0000000000000005E-3</v>
          </cell>
          <cell r="I213" t="str">
            <v>kg CH₄</v>
          </cell>
          <cell r="J213" t="str">
            <v>GJ</v>
          </cell>
        </row>
        <row r="214">
          <cell r="C214" t="str">
            <v>Fontes Estacionárias</v>
          </cell>
          <cell r="E214" t="str">
            <v>Construção e Manufatura</v>
          </cell>
          <cell r="F214" t="str">
            <v>Diesel B5</v>
          </cell>
          <cell r="G214">
            <v>5.9999999999999995E-4</v>
          </cell>
          <cell r="I214" t="str">
            <v>kg N₂O</v>
          </cell>
          <cell r="J214" t="str">
            <v>GJ</v>
          </cell>
        </row>
        <row r="215">
          <cell r="C215" t="str">
            <v>Fontes Estacionárias</v>
          </cell>
          <cell r="E215" t="str">
            <v>Construção e Manufatura</v>
          </cell>
          <cell r="F215" t="str">
            <v>Óleo Diesel</v>
          </cell>
          <cell r="G215">
            <v>74.099999999999994</v>
          </cell>
          <cell r="I215" t="str">
            <v>kg CO₂</v>
          </cell>
          <cell r="J215" t="str">
            <v>GJ</v>
          </cell>
        </row>
        <row r="216">
          <cell r="C216" t="str">
            <v>Fontes Estacionárias</v>
          </cell>
          <cell r="E216" t="str">
            <v>Construção e Manufatura</v>
          </cell>
          <cell r="F216" t="str">
            <v>Óleo Diesel</v>
          </cell>
          <cell r="G216">
            <v>3.0000000000000001E-3</v>
          </cell>
          <cell r="I216" t="str">
            <v>kg CH₄</v>
          </cell>
          <cell r="J216" t="str">
            <v>GJ</v>
          </cell>
        </row>
        <row r="217">
          <cell r="C217" t="str">
            <v>Fontes Estacionárias</v>
          </cell>
          <cell r="E217" t="str">
            <v>Construção e Manufatura</v>
          </cell>
          <cell r="F217" t="str">
            <v>Óleo Diesel</v>
          </cell>
          <cell r="G217">
            <v>5.9999999999999995E-4</v>
          </cell>
          <cell r="I217" t="str">
            <v>kg N₂O</v>
          </cell>
          <cell r="J217" t="str">
            <v>GJ</v>
          </cell>
        </row>
        <row r="218">
          <cell r="C218" t="str">
            <v>Fontes Estacionárias</v>
          </cell>
          <cell r="E218" t="str">
            <v>Construção e Manufatura</v>
          </cell>
          <cell r="F218" t="str">
            <v>Gasolina C</v>
          </cell>
          <cell r="G218">
            <v>57.417940409868059</v>
          </cell>
          <cell r="I218" t="str">
            <v>kg CO₂</v>
          </cell>
          <cell r="J218" t="str">
            <v>GJ</v>
          </cell>
        </row>
        <row r="219">
          <cell r="C219" t="str">
            <v>Fontes Estacionárias</v>
          </cell>
          <cell r="E219" t="str">
            <v>Construção e Manufatura</v>
          </cell>
          <cell r="F219" t="str">
            <v>Gasolina C</v>
          </cell>
          <cell r="G219">
            <v>3.0000000000000001E-3</v>
          </cell>
          <cell r="I219" t="str">
            <v>kg CH₄</v>
          </cell>
          <cell r="J219" t="str">
            <v>GJ</v>
          </cell>
        </row>
        <row r="220">
          <cell r="C220" t="str">
            <v>Fontes Estacionárias</v>
          </cell>
          <cell r="E220" t="str">
            <v>Construção e Manufatura</v>
          </cell>
          <cell r="F220" t="str">
            <v>Gasolina C</v>
          </cell>
          <cell r="G220">
            <v>5.9999999999999995E-4</v>
          </cell>
          <cell r="I220" t="str">
            <v>kg N₂O</v>
          </cell>
          <cell r="J220" t="str">
            <v>GJ</v>
          </cell>
        </row>
        <row r="221">
          <cell r="C221" t="str">
            <v>Fontes Estacionárias</v>
          </cell>
          <cell r="E221" t="str">
            <v>Construção e Manufatura</v>
          </cell>
          <cell r="F221" t="str">
            <v>Gasolina A</v>
          </cell>
          <cell r="G221">
            <v>69.3</v>
          </cell>
          <cell r="I221" t="str">
            <v>kg CO₂</v>
          </cell>
          <cell r="J221" t="str">
            <v>GJ</v>
          </cell>
        </row>
        <row r="222">
          <cell r="C222" t="str">
            <v>Fontes Estacionárias</v>
          </cell>
          <cell r="E222" t="str">
            <v>Construção e Manufatura</v>
          </cell>
          <cell r="F222" t="str">
            <v>Gasolina A</v>
          </cell>
          <cell r="G222">
            <v>3.0000000000000001E-3</v>
          </cell>
          <cell r="I222" t="str">
            <v>kg CH₄</v>
          </cell>
          <cell r="J222" t="str">
            <v>GJ</v>
          </cell>
        </row>
        <row r="223">
          <cell r="C223" t="str">
            <v>Fontes Estacionárias</v>
          </cell>
          <cell r="E223" t="str">
            <v>Construção e Manufatura</v>
          </cell>
          <cell r="F223" t="str">
            <v>Gasolina A</v>
          </cell>
          <cell r="G223">
            <v>5.9999999999999995E-4</v>
          </cell>
          <cell r="I223" t="str">
            <v>kg N₂O</v>
          </cell>
          <cell r="J223" t="str">
            <v>GJ</v>
          </cell>
        </row>
        <row r="224">
          <cell r="C224" t="str">
            <v>Fontes Estacionárias</v>
          </cell>
          <cell r="E224" t="str">
            <v>Construção e Manufatura</v>
          </cell>
          <cell r="F224" t="str">
            <v>GLP</v>
          </cell>
          <cell r="G224">
            <v>63.1</v>
          </cell>
          <cell r="I224" t="str">
            <v>kg CO₂</v>
          </cell>
          <cell r="J224" t="str">
            <v>GJ</v>
          </cell>
        </row>
        <row r="225">
          <cell r="C225" t="str">
            <v>Fontes Estacionárias</v>
          </cell>
          <cell r="E225" t="str">
            <v>Construção e Manufatura</v>
          </cell>
          <cell r="F225" t="str">
            <v>GLP</v>
          </cell>
          <cell r="G225">
            <v>1E-3</v>
          </cell>
          <cell r="I225" t="str">
            <v>kg CH₄</v>
          </cell>
          <cell r="J225" t="str">
            <v>GJ</v>
          </cell>
        </row>
        <row r="226">
          <cell r="C226" t="str">
            <v>Fontes Estacionárias</v>
          </cell>
          <cell r="E226" t="str">
            <v>Construção e Manufatura</v>
          </cell>
          <cell r="F226" t="str">
            <v>GLP</v>
          </cell>
          <cell r="G226">
            <v>1E-4</v>
          </cell>
          <cell r="I226" t="str">
            <v>kg N₂O</v>
          </cell>
          <cell r="J226" t="str">
            <v>GJ</v>
          </cell>
        </row>
        <row r="227">
          <cell r="C227" t="str">
            <v>Fontes Estacionárias</v>
          </cell>
          <cell r="E227" t="str">
            <v>Construção e Manufatura</v>
          </cell>
          <cell r="F227" t="str">
            <v>Carvão Vegetal</v>
          </cell>
          <cell r="G227">
            <v>112</v>
          </cell>
          <cell r="I227" t="str">
            <v>kg CO₂</v>
          </cell>
          <cell r="J227" t="str">
            <v>GJ</v>
          </cell>
        </row>
        <row r="228">
          <cell r="C228" t="str">
            <v>Fontes Estacionárias</v>
          </cell>
          <cell r="E228" t="str">
            <v>Construção e Manufatura</v>
          </cell>
          <cell r="F228" t="str">
            <v>Carvão Vegetal</v>
          </cell>
          <cell r="G228">
            <v>0.2</v>
          </cell>
          <cell r="I228" t="str">
            <v>kg CH₄</v>
          </cell>
          <cell r="J228" t="str">
            <v>GJ</v>
          </cell>
        </row>
        <row r="229">
          <cell r="C229" t="str">
            <v>Fontes Estacionárias</v>
          </cell>
          <cell r="E229" t="str">
            <v>Construção e Manufatura</v>
          </cell>
          <cell r="F229" t="str">
            <v>Carvão Vegetal</v>
          </cell>
          <cell r="G229">
            <v>4.0000000000000001E-3</v>
          </cell>
          <cell r="I229" t="str">
            <v>kg N₂O</v>
          </cell>
          <cell r="J229" t="str">
            <v>GJ</v>
          </cell>
        </row>
        <row r="230">
          <cell r="C230" t="str">
            <v>Fontes Estacionárias</v>
          </cell>
          <cell r="E230" t="str">
            <v>Construção e Manufatura</v>
          </cell>
          <cell r="F230" t="str">
            <v>Gás Natural</v>
          </cell>
          <cell r="G230">
            <v>56.1</v>
          </cell>
          <cell r="I230" t="str">
            <v>kg CO₂</v>
          </cell>
          <cell r="J230" t="str">
            <v>GJ</v>
          </cell>
        </row>
        <row r="231">
          <cell r="C231" t="str">
            <v>Fontes Estacionárias</v>
          </cell>
          <cell r="E231" t="str">
            <v>Construção e Manufatura</v>
          </cell>
          <cell r="F231" t="str">
            <v>Gás Natural</v>
          </cell>
          <cell r="G231">
            <v>1E-3</v>
          </cell>
          <cell r="I231" t="str">
            <v>kg CH₄</v>
          </cell>
          <cell r="J231" t="str">
            <v>GJ</v>
          </cell>
        </row>
        <row r="232">
          <cell r="C232" t="str">
            <v>Fontes Estacionárias</v>
          </cell>
          <cell r="E232" t="str">
            <v>Construção e Manufatura</v>
          </cell>
          <cell r="F232" t="str">
            <v>Gás Natural</v>
          </cell>
          <cell r="G232">
            <v>1E-4</v>
          </cell>
          <cell r="I232" t="str">
            <v>kg N₂O</v>
          </cell>
          <cell r="J232" t="str">
            <v>GJ</v>
          </cell>
        </row>
        <row r="233">
          <cell r="C233" t="str">
            <v>Fontes Estacionárias</v>
          </cell>
          <cell r="E233" t="str">
            <v>Construção e Manufatura</v>
          </cell>
          <cell r="F233" t="str">
            <v>Carvão (Sub-Bit)</v>
          </cell>
          <cell r="G233">
            <v>96.1</v>
          </cell>
          <cell r="I233" t="str">
            <v>kg CO₂</v>
          </cell>
          <cell r="J233" t="str">
            <v>GJ</v>
          </cell>
        </row>
        <row r="234">
          <cell r="C234" t="str">
            <v>Fontes Estacionárias</v>
          </cell>
          <cell r="E234" t="str">
            <v>Construção e Manufatura</v>
          </cell>
          <cell r="F234" t="str">
            <v>Carvão (Sub-Bit)</v>
          </cell>
          <cell r="G234">
            <v>0.01</v>
          </cell>
          <cell r="I234" t="str">
            <v>kg CH₄</v>
          </cell>
          <cell r="J234" t="str">
            <v>GJ</v>
          </cell>
        </row>
        <row r="235">
          <cell r="C235" t="str">
            <v>Fontes Estacionárias</v>
          </cell>
          <cell r="E235" t="str">
            <v>Construção e Manufatura</v>
          </cell>
          <cell r="F235" t="str">
            <v>Carvão (Sub-Bit)</v>
          </cell>
          <cell r="G235">
            <v>1.5E-3</v>
          </cell>
          <cell r="I235" t="str">
            <v>kg N₂O</v>
          </cell>
          <cell r="J235" t="str">
            <v>GJ</v>
          </cell>
        </row>
        <row r="236">
          <cell r="C236" t="str">
            <v>Fontes Estacionárias</v>
          </cell>
          <cell r="E236" t="str">
            <v>Construção e Manufatura</v>
          </cell>
          <cell r="F236" t="str">
            <v>Licor Negro</v>
          </cell>
          <cell r="G236">
            <v>95.3</v>
          </cell>
          <cell r="I236" t="str">
            <v>kg CO₂</v>
          </cell>
          <cell r="J236" t="str">
            <v>GJ</v>
          </cell>
        </row>
        <row r="237">
          <cell r="C237" t="str">
            <v>Fontes Estacionárias</v>
          </cell>
          <cell r="E237" t="str">
            <v>Construção e Manufatura</v>
          </cell>
          <cell r="F237" t="str">
            <v>Licor Negro</v>
          </cell>
          <cell r="G237">
            <v>3.0000000000000001E-3</v>
          </cell>
          <cell r="I237" t="str">
            <v>kg CH₄</v>
          </cell>
          <cell r="J237" t="str">
            <v>GJ</v>
          </cell>
        </row>
        <row r="238">
          <cell r="C238" t="str">
            <v>Fontes Estacionárias</v>
          </cell>
          <cell r="E238" t="str">
            <v>Construção e Manufatura</v>
          </cell>
          <cell r="F238" t="str">
            <v>Licor Negro</v>
          </cell>
          <cell r="G238">
            <v>2E-3</v>
          </cell>
          <cell r="I238" t="str">
            <v>kg N₂O</v>
          </cell>
          <cell r="J238" t="str">
            <v>GJ</v>
          </cell>
        </row>
        <row r="239">
          <cell r="C239" t="str">
            <v>Fontes Estacionárias</v>
          </cell>
          <cell r="E239" t="str">
            <v>Construção e Manufatura</v>
          </cell>
          <cell r="F239" t="str">
            <v>Resíduo de madeira</v>
          </cell>
          <cell r="G239">
            <v>112</v>
          </cell>
          <cell r="I239" t="str">
            <v>kg CO₂</v>
          </cell>
          <cell r="J239" t="str">
            <v>GJ</v>
          </cell>
        </row>
        <row r="240">
          <cell r="C240" t="str">
            <v>Fontes Estacionárias</v>
          </cell>
          <cell r="E240" t="str">
            <v>Construção e Manufatura</v>
          </cell>
          <cell r="F240" t="str">
            <v>Resíduo de madeira</v>
          </cell>
          <cell r="G240">
            <v>0.03</v>
          </cell>
          <cell r="I240" t="str">
            <v>kg CH₄</v>
          </cell>
          <cell r="J240" t="str">
            <v>GJ</v>
          </cell>
        </row>
        <row r="241">
          <cell r="C241" t="str">
            <v>Fontes Estacionárias</v>
          </cell>
          <cell r="E241" t="str">
            <v>Construção e Manufatura</v>
          </cell>
          <cell r="F241" t="str">
            <v>Resíduo de madeira</v>
          </cell>
          <cell r="G241">
            <v>4.0000000000000001E-3</v>
          </cell>
          <cell r="I241" t="str">
            <v>kg N₂O</v>
          </cell>
          <cell r="J241" t="str">
            <v>GJ</v>
          </cell>
        </row>
        <row r="242">
          <cell r="C242" t="str">
            <v>Fontes Estacionárias</v>
          </cell>
          <cell r="E242" t="str">
            <v>Construção e Manufatura</v>
          </cell>
          <cell r="F242" t="str">
            <v>Querosene</v>
          </cell>
          <cell r="G242">
            <v>71.900000000000006</v>
          </cell>
          <cell r="I242" t="str">
            <v>kg CO₂</v>
          </cell>
          <cell r="J242" t="str">
            <v>GJ</v>
          </cell>
        </row>
        <row r="243">
          <cell r="C243" t="str">
            <v>Fontes Estacionárias</v>
          </cell>
          <cell r="E243" t="str">
            <v>Construção e Manufatura</v>
          </cell>
          <cell r="F243" t="str">
            <v>Querosene</v>
          </cell>
          <cell r="G243">
            <v>3.0000000000000001E-3</v>
          </cell>
          <cell r="I243" t="str">
            <v>kg CH₄</v>
          </cell>
          <cell r="J243" t="str">
            <v>GJ</v>
          </cell>
        </row>
        <row r="244">
          <cell r="C244" t="str">
            <v>Fontes Estacionárias</v>
          </cell>
          <cell r="E244" t="str">
            <v>Construção e Manufatura</v>
          </cell>
          <cell r="F244" t="str">
            <v>Querosene</v>
          </cell>
          <cell r="G244">
            <v>5.9999999999999995E-4</v>
          </cell>
          <cell r="I244" t="str">
            <v>kg N₂O</v>
          </cell>
          <cell r="J244" t="str">
            <v>GJ</v>
          </cell>
        </row>
        <row r="245">
          <cell r="C245" t="str">
            <v>Fontes Estacionárias</v>
          </cell>
          <cell r="E245" t="str">
            <v>Comercial e Institucional</v>
          </cell>
          <cell r="F245" t="str">
            <v>Óleo Combustível Pesado</v>
          </cell>
          <cell r="G245">
            <v>77.400000000000006</v>
          </cell>
          <cell r="I245" t="str">
            <v>kg CO₂</v>
          </cell>
          <cell r="J245" t="str">
            <v>GJ</v>
          </cell>
        </row>
        <row r="246">
          <cell r="C246" t="str">
            <v>Fontes Estacionárias</v>
          </cell>
          <cell r="E246" t="str">
            <v>Comercial e Institucional</v>
          </cell>
          <cell r="F246" t="str">
            <v>Óleo Combustível Pesado</v>
          </cell>
          <cell r="G246">
            <v>0.01</v>
          </cell>
          <cell r="I246" t="str">
            <v>kg CH₄</v>
          </cell>
          <cell r="J246" t="str">
            <v>GJ</v>
          </cell>
        </row>
        <row r="247">
          <cell r="C247" t="str">
            <v>Fontes Estacionárias</v>
          </cell>
          <cell r="E247" t="str">
            <v>Comercial e Institucional</v>
          </cell>
          <cell r="F247" t="str">
            <v>Óleo Combustível Pesado</v>
          </cell>
          <cell r="G247">
            <v>5.9999999999999995E-4</v>
          </cell>
          <cell r="I247" t="str">
            <v>kg N₂O</v>
          </cell>
          <cell r="J247" t="str">
            <v>GJ</v>
          </cell>
        </row>
        <row r="248">
          <cell r="C248" t="str">
            <v>Fontes Estacionárias</v>
          </cell>
          <cell r="E248" t="str">
            <v>Comercial e Institucional</v>
          </cell>
          <cell r="F248" t="str">
            <v>Biodiesel</v>
          </cell>
          <cell r="G248">
            <v>70.8</v>
          </cell>
          <cell r="I248" t="str">
            <v>kg CO₂</v>
          </cell>
          <cell r="J248" t="str">
            <v>GJ</v>
          </cell>
        </row>
        <row r="249">
          <cell r="C249" t="str">
            <v>Fontes Estacionárias</v>
          </cell>
          <cell r="E249" t="str">
            <v>Comercial e Institucional</v>
          </cell>
          <cell r="F249" t="str">
            <v>Biodiesel</v>
          </cell>
          <cell r="G249">
            <v>0.01</v>
          </cell>
          <cell r="I249" t="str">
            <v>kg CH₄</v>
          </cell>
          <cell r="J249" t="str">
            <v>GJ</v>
          </cell>
        </row>
        <row r="250">
          <cell r="C250" t="str">
            <v>Fontes Estacionárias</v>
          </cell>
          <cell r="E250" t="str">
            <v>Comercial e Institucional</v>
          </cell>
          <cell r="F250" t="str">
            <v>Biodiesel</v>
          </cell>
          <cell r="G250">
            <v>5.9999999999999995E-4</v>
          </cell>
          <cell r="I250" t="str">
            <v>kg N₂O</v>
          </cell>
          <cell r="J250" t="str">
            <v>GJ</v>
          </cell>
        </row>
        <row r="251">
          <cell r="C251" t="str">
            <v>Fontes Estacionárias</v>
          </cell>
          <cell r="E251" t="str">
            <v>Comercial e Institucional</v>
          </cell>
          <cell r="F251" t="str">
            <v>Etanol Anidro</v>
          </cell>
          <cell r="G251">
            <v>79.599999999999994</v>
          </cell>
          <cell r="I251" t="str">
            <v>kg CO₂</v>
          </cell>
          <cell r="J251" t="str">
            <v>GJ</v>
          </cell>
        </row>
        <row r="252">
          <cell r="C252" t="str">
            <v>Fontes Estacionárias</v>
          </cell>
          <cell r="E252" t="str">
            <v>Comercial e Institucional</v>
          </cell>
          <cell r="F252" t="str">
            <v>Etanol Anidro</v>
          </cell>
          <cell r="G252">
            <v>0.01</v>
          </cell>
          <cell r="I252" t="str">
            <v>kg CH₄</v>
          </cell>
          <cell r="J252" t="str">
            <v>GJ</v>
          </cell>
        </row>
        <row r="253">
          <cell r="C253" t="str">
            <v>Fontes Estacionárias</v>
          </cell>
          <cell r="E253" t="str">
            <v>Comercial e Institucional</v>
          </cell>
          <cell r="F253" t="str">
            <v>Etanol Anidro</v>
          </cell>
          <cell r="G253">
            <v>5.9999999999999995E-4</v>
          </cell>
          <cell r="I253" t="str">
            <v>kg N₂O</v>
          </cell>
          <cell r="J253" t="str">
            <v>GJ</v>
          </cell>
        </row>
        <row r="254">
          <cell r="C254" t="str">
            <v>Fontes Estacionárias</v>
          </cell>
          <cell r="E254" t="str">
            <v>Comercial e Institucional</v>
          </cell>
          <cell r="F254" t="str">
            <v>Etanol Hidratado</v>
          </cell>
          <cell r="G254">
            <v>79.599999999999994</v>
          </cell>
          <cell r="I254" t="str">
            <v>kg CO₂</v>
          </cell>
          <cell r="J254" t="str">
            <v>GJ</v>
          </cell>
        </row>
        <row r="255">
          <cell r="C255" t="str">
            <v>Fontes Estacionárias</v>
          </cell>
          <cell r="E255" t="str">
            <v>Comercial e Institucional</v>
          </cell>
          <cell r="F255" t="str">
            <v>Etanol Hidratado</v>
          </cell>
          <cell r="G255">
            <v>0.01</v>
          </cell>
          <cell r="I255" t="str">
            <v>kg CH₄</v>
          </cell>
          <cell r="J255" t="str">
            <v>GJ</v>
          </cell>
        </row>
        <row r="256">
          <cell r="C256" t="str">
            <v>Fontes Estacionárias</v>
          </cell>
          <cell r="E256" t="str">
            <v>Comercial e Institucional</v>
          </cell>
          <cell r="F256" t="str">
            <v>Etanol Hidratado</v>
          </cell>
          <cell r="G256">
            <v>5.9999999999999995E-4</v>
          </cell>
          <cell r="I256" t="str">
            <v>kg N₂O</v>
          </cell>
          <cell r="J256" t="str">
            <v>GJ</v>
          </cell>
        </row>
        <row r="257">
          <cell r="C257" t="str">
            <v>Fontes Estacionárias</v>
          </cell>
          <cell r="E257" t="str">
            <v>Comercial e Institucional</v>
          </cell>
          <cell r="F257" t="str">
            <v>Biomassa</v>
          </cell>
          <cell r="G257">
            <v>100</v>
          </cell>
          <cell r="I257" t="str">
            <v>kg CO₂</v>
          </cell>
          <cell r="J257" t="str">
            <v>GJ</v>
          </cell>
        </row>
        <row r="258">
          <cell r="C258" t="str">
            <v>Fontes Estacionárias</v>
          </cell>
          <cell r="E258" t="str">
            <v>Comercial e Institucional</v>
          </cell>
          <cell r="F258" t="str">
            <v>Biomassa</v>
          </cell>
          <cell r="G258">
            <v>0.3</v>
          </cell>
          <cell r="I258" t="str">
            <v>kg CH₄</v>
          </cell>
          <cell r="J258" t="str">
            <v>GJ</v>
          </cell>
        </row>
        <row r="259">
          <cell r="C259" t="str">
            <v>Fontes Estacionárias</v>
          </cell>
          <cell r="E259" t="str">
            <v>Comercial e Institucional</v>
          </cell>
          <cell r="F259" t="str">
            <v>Biomassa</v>
          </cell>
          <cell r="G259">
            <v>4.0000000000000001E-3</v>
          </cell>
          <cell r="I259" t="str">
            <v>kg N₂O</v>
          </cell>
          <cell r="J259" t="str">
            <v>GJ</v>
          </cell>
        </row>
        <row r="260">
          <cell r="C260" t="str">
            <v>Fontes Estacionárias</v>
          </cell>
          <cell r="E260" t="str">
            <v>Comercial e Institucional</v>
          </cell>
          <cell r="F260" t="str">
            <v>Diesel B5</v>
          </cell>
          <cell r="G260">
            <v>70.703196053728391</v>
          </cell>
          <cell r="I260" t="str">
            <v>kg CO₂</v>
          </cell>
          <cell r="J260" t="str">
            <v>GJ</v>
          </cell>
        </row>
        <row r="261">
          <cell r="C261" t="str">
            <v>Fontes Estacionárias</v>
          </cell>
          <cell r="E261" t="str">
            <v>Comercial e Institucional</v>
          </cell>
          <cell r="F261" t="str">
            <v>Diesel B5</v>
          </cell>
          <cell r="G261">
            <v>1.0000000000000002E-2</v>
          </cell>
          <cell r="I261" t="str">
            <v>kg CH₄</v>
          </cell>
          <cell r="J261" t="str">
            <v>GJ</v>
          </cell>
        </row>
        <row r="262">
          <cell r="C262" t="str">
            <v>Fontes Estacionárias</v>
          </cell>
          <cell r="E262" t="str">
            <v>Comercial e Institucional</v>
          </cell>
          <cell r="F262" t="str">
            <v>Diesel B5</v>
          </cell>
          <cell r="G262">
            <v>5.9999999999999995E-4</v>
          </cell>
          <cell r="I262" t="str">
            <v>kg N₂O</v>
          </cell>
          <cell r="J262" t="str">
            <v>GJ</v>
          </cell>
        </row>
        <row r="263">
          <cell r="C263" t="str">
            <v>Fontes Estacionárias</v>
          </cell>
          <cell r="E263" t="str">
            <v>Comercial e Institucional</v>
          </cell>
          <cell r="F263" t="str">
            <v>Óleo Diesel</v>
          </cell>
          <cell r="G263">
            <v>74.099999999999994</v>
          </cell>
          <cell r="I263" t="str">
            <v>kg CO₂</v>
          </cell>
          <cell r="J263" t="str">
            <v>GJ</v>
          </cell>
        </row>
        <row r="264">
          <cell r="C264" t="str">
            <v>Fontes Estacionárias</v>
          </cell>
          <cell r="E264" t="str">
            <v>Comercial e Institucional</v>
          </cell>
          <cell r="F264" t="str">
            <v>Óleo Diesel</v>
          </cell>
          <cell r="G264">
            <v>0.01</v>
          </cell>
          <cell r="I264" t="str">
            <v>kg CH₄</v>
          </cell>
          <cell r="J264" t="str">
            <v>GJ</v>
          </cell>
        </row>
        <row r="265">
          <cell r="C265" t="str">
            <v>Fontes Estacionárias</v>
          </cell>
          <cell r="E265" t="str">
            <v>Comercial e Institucional</v>
          </cell>
          <cell r="F265" t="str">
            <v>Óleo Diesel</v>
          </cell>
          <cell r="G265">
            <v>5.9999999999999995E-4</v>
          </cell>
          <cell r="I265" t="str">
            <v>kg N₂O</v>
          </cell>
          <cell r="J265" t="str">
            <v>GJ</v>
          </cell>
        </row>
        <row r="266">
          <cell r="C266" t="str">
            <v>Fontes Estacionárias</v>
          </cell>
          <cell r="E266" t="str">
            <v>Comercial e Institucional</v>
          </cell>
          <cell r="F266" t="str">
            <v>Gasolina C</v>
          </cell>
          <cell r="G266">
            <v>57.417940409868059</v>
          </cell>
          <cell r="I266" t="str">
            <v>kg CO₂</v>
          </cell>
          <cell r="J266" t="str">
            <v>GJ</v>
          </cell>
        </row>
        <row r="267">
          <cell r="C267" t="str">
            <v>Fontes Estacionárias</v>
          </cell>
          <cell r="E267" t="str">
            <v>Comercial e Institucional</v>
          </cell>
          <cell r="F267" t="str">
            <v>Gasolina C</v>
          </cell>
          <cell r="G267">
            <v>3.0000000000000001E-3</v>
          </cell>
          <cell r="I267" t="str">
            <v>kg CH₄</v>
          </cell>
          <cell r="J267" t="str">
            <v>GJ</v>
          </cell>
        </row>
        <row r="268">
          <cell r="C268" t="str">
            <v>Fontes Estacionárias</v>
          </cell>
          <cell r="E268" t="str">
            <v>Comercial e Institucional</v>
          </cell>
          <cell r="F268" t="str">
            <v>Gasolina C</v>
          </cell>
          <cell r="G268">
            <v>5.9999999999999995E-4</v>
          </cell>
          <cell r="I268" t="str">
            <v>kg N₂O</v>
          </cell>
          <cell r="J268" t="str">
            <v>GJ</v>
          </cell>
        </row>
        <row r="269">
          <cell r="C269" t="str">
            <v>Fontes Estacionárias</v>
          </cell>
          <cell r="E269" t="str">
            <v>Comercial e Institucional</v>
          </cell>
          <cell r="F269" t="str">
            <v>Gasolina A</v>
          </cell>
          <cell r="G269">
            <v>69.3</v>
          </cell>
          <cell r="I269" t="str">
            <v>kg CO₂</v>
          </cell>
          <cell r="J269" t="str">
            <v>GJ</v>
          </cell>
        </row>
        <row r="270">
          <cell r="C270" t="str">
            <v>Fontes Estacionárias</v>
          </cell>
          <cell r="E270" t="str">
            <v>Comercial e Institucional</v>
          </cell>
          <cell r="F270" t="str">
            <v>Gasolina A</v>
          </cell>
          <cell r="G270">
            <v>0.01</v>
          </cell>
          <cell r="I270" t="str">
            <v>kg CH₄</v>
          </cell>
          <cell r="J270" t="str">
            <v>GJ</v>
          </cell>
        </row>
        <row r="271">
          <cell r="C271" t="str">
            <v>Fontes Estacionárias</v>
          </cell>
          <cell r="E271" t="str">
            <v>Comercial e Institucional</v>
          </cell>
          <cell r="F271" t="str">
            <v>Gasolina A</v>
          </cell>
          <cell r="G271">
            <v>5.9999999999999995E-4</v>
          </cell>
          <cell r="I271" t="str">
            <v>kg N₂O</v>
          </cell>
          <cell r="J271" t="str">
            <v>GJ</v>
          </cell>
        </row>
        <row r="272">
          <cell r="C272" t="str">
            <v>Fontes Estacionárias</v>
          </cell>
          <cell r="E272" t="str">
            <v>Comercial e Institucional</v>
          </cell>
          <cell r="F272" t="str">
            <v>GLP</v>
          </cell>
          <cell r="G272">
            <v>63.1</v>
          </cell>
          <cell r="I272" t="str">
            <v>kg CO₂</v>
          </cell>
          <cell r="J272" t="str">
            <v>GJ</v>
          </cell>
        </row>
        <row r="273">
          <cell r="C273" t="str">
            <v>Fontes Estacionárias</v>
          </cell>
          <cell r="E273" t="str">
            <v>Comercial e Institucional</v>
          </cell>
          <cell r="F273" t="str">
            <v>GLP</v>
          </cell>
          <cell r="G273">
            <v>5.0000000000000001E-3</v>
          </cell>
          <cell r="I273" t="str">
            <v>kg CH₄</v>
          </cell>
          <cell r="J273" t="str">
            <v>GJ</v>
          </cell>
        </row>
        <row r="274">
          <cell r="C274" t="str">
            <v>Fontes Estacionárias</v>
          </cell>
          <cell r="E274" t="str">
            <v>Comercial e Institucional</v>
          </cell>
          <cell r="F274" t="str">
            <v>GLP</v>
          </cell>
          <cell r="G274">
            <v>1E-4</v>
          </cell>
          <cell r="I274" t="str">
            <v>kg N₂O</v>
          </cell>
          <cell r="J274" t="str">
            <v>GJ</v>
          </cell>
        </row>
        <row r="275">
          <cell r="C275" t="str">
            <v>Fontes Estacionárias</v>
          </cell>
          <cell r="E275" t="str">
            <v>Comercial e Institucional</v>
          </cell>
          <cell r="F275" t="str">
            <v>Carvão Vegetal</v>
          </cell>
          <cell r="G275">
            <v>112</v>
          </cell>
          <cell r="I275" t="str">
            <v>kg CO₂</v>
          </cell>
          <cell r="J275" t="str">
            <v>GJ</v>
          </cell>
        </row>
        <row r="276">
          <cell r="C276" t="str">
            <v>Fontes Estacionárias</v>
          </cell>
          <cell r="E276" t="str">
            <v>Comercial e Institucional</v>
          </cell>
          <cell r="F276" t="str">
            <v>Carvão Vegetal</v>
          </cell>
          <cell r="G276">
            <v>0.2</v>
          </cell>
          <cell r="I276" t="str">
            <v>kg CH₄</v>
          </cell>
          <cell r="J276" t="str">
            <v>GJ</v>
          </cell>
        </row>
        <row r="277">
          <cell r="C277" t="str">
            <v>Fontes Estacionárias</v>
          </cell>
          <cell r="E277" t="str">
            <v>Comercial e Institucional</v>
          </cell>
          <cell r="F277" t="str">
            <v>Carvão Vegetal</v>
          </cell>
          <cell r="G277">
            <v>1E-3</v>
          </cell>
          <cell r="I277" t="str">
            <v>kg N₂O</v>
          </cell>
          <cell r="J277" t="str">
            <v>GJ</v>
          </cell>
        </row>
        <row r="278">
          <cell r="C278" t="str">
            <v>Fontes Estacionárias</v>
          </cell>
          <cell r="E278" t="str">
            <v>Comercial e Institucional</v>
          </cell>
          <cell r="F278" t="str">
            <v>Gás Natural</v>
          </cell>
          <cell r="G278">
            <v>56.1</v>
          </cell>
          <cell r="I278" t="str">
            <v>kg CO₂</v>
          </cell>
          <cell r="J278" t="str">
            <v>GJ</v>
          </cell>
        </row>
        <row r="279">
          <cell r="C279" t="str">
            <v>Fontes Estacionárias</v>
          </cell>
          <cell r="E279" t="str">
            <v>Comercial e Institucional</v>
          </cell>
          <cell r="F279" t="str">
            <v>Gás Natural</v>
          </cell>
          <cell r="G279">
            <v>5.0000000000000001E-3</v>
          </cell>
          <cell r="I279" t="str">
            <v>kg CH₄</v>
          </cell>
          <cell r="J279" t="str">
            <v>GJ</v>
          </cell>
        </row>
        <row r="280">
          <cell r="C280" t="str">
            <v>Fontes Estacionárias</v>
          </cell>
          <cell r="E280" t="str">
            <v>Comercial e Institucional</v>
          </cell>
          <cell r="F280" t="str">
            <v>Gás Natural</v>
          </cell>
          <cell r="G280">
            <v>1E-4</v>
          </cell>
          <cell r="I280" t="str">
            <v>kg N₂O</v>
          </cell>
          <cell r="J280" t="str">
            <v>GJ</v>
          </cell>
        </row>
        <row r="281">
          <cell r="C281" t="str">
            <v>Fontes Estacionárias</v>
          </cell>
          <cell r="E281" t="str">
            <v>Comercial e Institucional</v>
          </cell>
          <cell r="F281" t="str">
            <v>Carvão (Sub-Bit)</v>
          </cell>
          <cell r="G281">
            <v>96.1</v>
          </cell>
          <cell r="I281" t="str">
            <v>kg CO₂</v>
          </cell>
          <cell r="J281" t="str">
            <v>GJ</v>
          </cell>
        </row>
        <row r="282">
          <cell r="C282" t="str">
            <v>Fontes Estacionárias</v>
          </cell>
          <cell r="E282" t="str">
            <v>Comercial e Institucional</v>
          </cell>
          <cell r="F282" t="str">
            <v>Carvão (Sub-Bit)</v>
          </cell>
          <cell r="G282">
            <v>0.01</v>
          </cell>
          <cell r="I282" t="str">
            <v>kg CH₄</v>
          </cell>
          <cell r="J282" t="str">
            <v>GJ</v>
          </cell>
        </row>
        <row r="283">
          <cell r="C283" t="str">
            <v>Fontes Estacionárias</v>
          </cell>
          <cell r="E283" t="str">
            <v>Comercial e Institucional</v>
          </cell>
          <cell r="F283" t="str">
            <v>Carvão (Sub-Bit)</v>
          </cell>
          <cell r="G283">
            <v>1.5E-3</v>
          </cell>
          <cell r="I283" t="str">
            <v>kg N₂O</v>
          </cell>
          <cell r="J283" t="str">
            <v>GJ</v>
          </cell>
        </row>
        <row r="284">
          <cell r="C284" t="str">
            <v>Fontes Estacionárias</v>
          </cell>
          <cell r="E284" t="str">
            <v>Comercial e Institucional</v>
          </cell>
          <cell r="F284" t="str">
            <v>Licor Negro</v>
          </cell>
          <cell r="G284">
            <v>95.3</v>
          </cell>
          <cell r="I284" t="str">
            <v>kg CO₂</v>
          </cell>
          <cell r="J284" t="str">
            <v>GJ</v>
          </cell>
        </row>
        <row r="285">
          <cell r="C285" t="str">
            <v>Fontes Estacionárias</v>
          </cell>
          <cell r="E285" t="str">
            <v>Comercial e Institucional</v>
          </cell>
          <cell r="F285" t="str">
            <v>Licor Negro</v>
          </cell>
          <cell r="G285">
            <v>3.0000000000000001E-3</v>
          </cell>
          <cell r="I285" t="str">
            <v>kg CH₄</v>
          </cell>
          <cell r="J285" t="str">
            <v>GJ</v>
          </cell>
        </row>
        <row r="286">
          <cell r="C286" t="str">
            <v>Fontes Estacionárias</v>
          </cell>
          <cell r="E286" t="str">
            <v>Comercial e Institucional</v>
          </cell>
          <cell r="F286" t="str">
            <v>Licor Negro</v>
          </cell>
          <cell r="G286">
            <v>2E-3</v>
          </cell>
          <cell r="I286" t="str">
            <v>kg N₂O</v>
          </cell>
          <cell r="J286" t="str">
            <v>GJ</v>
          </cell>
        </row>
        <row r="287">
          <cell r="C287" t="str">
            <v>Fontes Estacionárias</v>
          </cell>
          <cell r="E287" t="str">
            <v>Comercial e Institucional</v>
          </cell>
          <cell r="F287" t="str">
            <v>Resíduo de madeira</v>
          </cell>
          <cell r="G287">
            <v>112</v>
          </cell>
          <cell r="I287" t="str">
            <v>kg CO₂</v>
          </cell>
          <cell r="J287" t="str">
            <v>GJ</v>
          </cell>
        </row>
        <row r="288">
          <cell r="C288" t="str">
            <v>Fontes Estacionárias</v>
          </cell>
          <cell r="E288" t="str">
            <v>Comercial e Institucional</v>
          </cell>
          <cell r="F288" t="str">
            <v>Resíduo de madeira</v>
          </cell>
          <cell r="G288">
            <v>0.3</v>
          </cell>
          <cell r="I288" t="str">
            <v>kg CH₄</v>
          </cell>
          <cell r="J288" t="str">
            <v>GJ</v>
          </cell>
        </row>
        <row r="289">
          <cell r="C289" t="str">
            <v>Fontes Estacionárias</v>
          </cell>
          <cell r="E289" t="str">
            <v>Comercial e Institucional</v>
          </cell>
          <cell r="F289" t="str">
            <v>Resíduo de madeira</v>
          </cell>
          <cell r="G289">
            <v>4.0000000000000001E-3</v>
          </cell>
          <cell r="I289" t="str">
            <v>kg N₂O</v>
          </cell>
          <cell r="J289" t="str">
            <v>GJ</v>
          </cell>
        </row>
        <row r="290">
          <cell r="C290" t="str">
            <v>Fontes Estacionárias</v>
          </cell>
          <cell r="E290" t="str">
            <v>Comercial e Institucional</v>
          </cell>
          <cell r="F290" t="str">
            <v>Querosene</v>
          </cell>
          <cell r="G290">
            <v>71.900000000000006</v>
          </cell>
          <cell r="I290" t="str">
            <v>kg CO₂</v>
          </cell>
          <cell r="J290" t="str">
            <v>GJ</v>
          </cell>
        </row>
        <row r="291">
          <cell r="C291" t="str">
            <v>Fontes Estacionárias</v>
          </cell>
          <cell r="E291" t="str">
            <v>Comercial e Institucional</v>
          </cell>
          <cell r="F291" t="str">
            <v>Querosene</v>
          </cell>
          <cell r="G291">
            <v>0.01</v>
          </cell>
          <cell r="I291" t="str">
            <v>kg CH₄</v>
          </cell>
          <cell r="J291" t="str">
            <v>GJ</v>
          </cell>
        </row>
        <row r="292">
          <cell r="C292" t="str">
            <v>Fontes Estacionárias</v>
          </cell>
          <cell r="E292" t="str">
            <v>Comercial e Institucional</v>
          </cell>
          <cell r="F292" t="str">
            <v>Querosene</v>
          </cell>
          <cell r="G292">
            <v>5.9999999999999995E-4</v>
          </cell>
          <cell r="I292" t="str">
            <v>kg N₂O</v>
          </cell>
          <cell r="J292" t="str">
            <v>GJ</v>
          </cell>
        </row>
        <row r="293">
          <cell r="C293" t="str">
            <v>Fontes Estacionárias</v>
          </cell>
          <cell r="E293" t="str">
            <v>Residencial e Agricultura</v>
          </cell>
          <cell r="F293" t="str">
            <v>Óleo Combustível Pesado</v>
          </cell>
          <cell r="G293">
            <v>77.400000000000006</v>
          </cell>
          <cell r="I293" t="str">
            <v>kg CO₂</v>
          </cell>
          <cell r="J293" t="str">
            <v>GJ</v>
          </cell>
        </row>
        <row r="294">
          <cell r="C294" t="str">
            <v>Fontes Estacionárias</v>
          </cell>
          <cell r="E294" t="str">
            <v>Residencial e Agricultura</v>
          </cell>
          <cell r="F294" t="str">
            <v>Óleo Combustível Pesado</v>
          </cell>
          <cell r="G294">
            <v>0.01</v>
          </cell>
          <cell r="I294" t="str">
            <v>kg CH₄</v>
          </cell>
          <cell r="J294" t="str">
            <v>GJ</v>
          </cell>
        </row>
        <row r="295">
          <cell r="C295" t="str">
            <v>Fontes Estacionárias</v>
          </cell>
          <cell r="E295" t="str">
            <v>Residencial e Agricultura</v>
          </cell>
          <cell r="F295" t="str">
            <v>Óleo Combustível Pesado</v>
          </cell>
          <cell r="G295">
            <v>5.9999999999999995E-4</v>
          </cell>
          <cell r="I295" t="str">
            <v>kg N₂O</v>
          </cell>
          <cell r="J295" t="str">
            <v>GJ</v>
          </cell>
        </row>
        <row r="296">
          <cell r="C296" t="str">
            <v>Fontes Estacionárias</v>
          </cell>
          <cell r="E296" t="str">
            <v>Residencial e Agricultura</v>
          </cell>
          <cell r="F296" t="str">
            <v>Biodiesel</v>
          </cell>
          <cell r="G296">
            <v>70.8</v>
          </cell>
          <cell r="I296" t="str">
            <v>kg CO₂</v>
          </cell>
          <cell r="J296" t="str">
            <v>GJ</v>
          </cell>
        </row>
        <row r="297">
          <cell r="C297" t="str">
            <v>Fontes Estacionárias</v>
          </cell>
          <cell r="E297" t="str">
            <v>Residencial e Agricultura</v>
          </cell>
          <cell r="F297" t="str">
            <v>Biodiesel</v>
          </cell>
          <cell r="G297">
            <v>0.01</v>
          </cell>
          <cell r="I297" t="str">
            <v>kg CH₄</v>
          </cell>
          <cell r="J297" t="str">
            <v>GJ</v>
          </cell>
        </row>
        <row r="298">
          <cell r="C298" t="str">
            <v>Fontes Estacionárias</v>
          </cell>
          <cell r="E298" t="str">
            <v>Residencial e Agricultura</v>
          </cell>
          <cell r="F298" t="str">
            <v>Biodiesel</v>
          </cell>
          <cell r="G298">
            <v>5.9999999999999995E-4</v>
          </cell>
          <cell r="I298" t="str">
            <v>kg N₂O</v>
          </cell>
          <cell r="J298" t="str">
            <v>GJ</v>
          </cell>
        </row>
        <row r="299">
          <cell r="C299" t="str">
            <v>Fontes Estacionárias</v>
          </cell>
          <cell r="E299" t="str">
            <v>Residencial e Agricultura</v>
          </cell>
          <cell r="F299" t="str">
            <v>Etanol Anidro</v>
          </cell>
          <cell r="G299">
            <v>79.599999999999994</v>
          </cell>
          <cell r="I299" t="str">
            <v>kg CO₂</v>
          </cell>
          <cell r="J299" t="str">
            <v>GJ</v>
          </cell>
        </row>
        <row r="300">
          <cell r="C300" t="str">
            <v>Fontes Estacionárias</v>
          </cell>
          <cell r="E300" t="str">
            <v>Residencial e Agricultura</v>
          </cell>
          <cell r="F300" t="str">
            <v>Etanol Anidro</v>
          </cell>
          <cell r="G300">
            <v>0.01</v>
          </cell>
          <cell r="I300" t="str">
            <v>kg CH₄</v>
          </cell>
          <cell r="J300" t="str">
            <v>GJ</v>
          </cell>
        </row>
        <row r="301">
          <cell r="C301" t="str">
            <v>Fontes Estacionárias</v>
          </cell>
          <cell r="E301" t="str">
            <v>Residencial e Agricultura</v>
          </cell>
          <cell r="F301" t="str">
            <v>Etanol Anidro</v>
          </cell>
          <cell r="G301">
            <v>5.9999999999999995E-4</v>
          </cell>
          <cell r="I301" t="str">
            <v>kg N₂O</v>
          </cell>
          <cell r="J301" t="str">
            <v>GJ</v>
          </cell>
        </row>
        <row r="302">
          <cell r="C302" t="str">
            <v>Fontes Estacionárias</v>
          </cell>
          <cell r="E302" t="str">
            <v>Residencial e Agricultura</v>
          </cell>
          <cell r="F302" t="str">
            <v>Etanol Hidratado</v>
          </cell>
          <cell r="G302">
            <v>79.599999999999994</v>
          </cell>
          <cell r="I302" t="str">
            <v>kg CO₂</v>
          </cell>
          <cell r="J302" t="str">
            <v>GJ</v>
          </cell>
        </row>
        <row r="303">
          <cell r="C303" t="str">
            <v>Fontes Estacionárias</v>
          </cell>
          <cell r="E303" t="str">
            <v>Residencial e Agricultura</v>
          </cell>
          <cell r="F303" t="str">
            <v>Etanol Hidratado</v>
          </cell>
          <cell r="G303">
            <v>0.01</v>
          </cell>
          <cell r="I303" t="str">
            <v>kg CH₄</v>
          </cell>
          <cell r="J303" t="str">
            <v>GJ</v>
          </cell>
        </row>
        <row r="304">
          <cell r="C304" t="str">
            <v>Fontes Estacionárias</v>
          </cell>
          <cell r="E304" t="str">
            <v>Residencial e Agricultura</v>
          </cell>
          <cell r="F304" t="str">
            <v>Etanol Hidratado</v>
          </cell>
          <cell r="G304">
            <v>5.9999999999999995E-4</v>
          </cell>
          <cell r="I304" t="str">
            <v>kg N₂O</v>
          </cell>
          <cell r="J304" t="str">
            <v>GJ</v>
          </cell>
        </row>
        <row r="305">
          <cell r="C305" t="str">
            <v>Fontes Estacionárias</v>
          </cell>
          <cell r="E305" t="str">
            <v>Residencial e Agricultura</v>
          </cell>
          <cell r="F305" t="str">
            <v>Biomassa</v>
          </cell>
          <cell r="G305">
            <v>100</v>
          </cell>
          <cell r="I305" t="str">
            <v>kg CO₂</v>
          </cell>
          <cell r="J305" t="str">
            <v>GJ</v>
          </cell>
        </row>
        <row r="306">
          <cell r="C306" t="str">
            <v>Fontes Estacionárias</v>
          </cell>
          <cell r="E306" t="str">
            <v>Residencial e Agricultura</v>
          </cell>
          <cell r="F306" t="str">
            <v>Biomassa</v>
          </cell>
          <cell r="G306">
            <v>0.3</v>
          </cell>
          <cell r="I306" t="str">
            <v>kg CH₄</v>
          </cell>
          <cell r="J306" t="str">
            <v>GJ</v>
          </cell>
        </row>
        <row r="307">
          <cell r="C307" t="str">
            <v>Fontes Estacionárias</v>
          </cell>
          <cell r="E307" t="str">
            <v>Residencial e Agricultura</v>
          </cell>
          <cell r="F307" t="str">
            <v>Biomassa</v>
          </cell>
          <cell r="G307">
            <v>4.0000000000000001E-3</v>
          </cell>
          <cell r="I307" t="str">
            <v>kg N₂O</v>
          </cell>
          <cell r="J307" t="str">
            <v>GJ</v>
          </cell>
        </row>
        <row r="308">
          <cell r="C308" t="str">
            <v>Fontes Estacionárias</v>
          </cell>
          <cell r="E308" t="str">
            <v>Residencial e Agricultura</v>
          </cell>
          <cell r="F308" t="str">
            <v>Diesel B5</v>
          </cell>
          <cell r="G308">
            <v>70.703196053728391</v>
          </cell>
          <cell r="I308" t="str">
            <v>kg CO₂</v>
          </cell>
          <cell r="J308" t="str">
            <v>GJ</v>
          </cell>
        </row>
        <row r="309">
          <cell r="C309" t="str">
            <v>Fontes Estacionárias</v>
          </cell>
          <cell r="E309" t="str">
            <v>Residencial e Agricultura</v>
          </cell>
          <cell r="F309" t="str">
            <v>Diesel B5</v>
          </cell>
          <cell r="G309">
            <v>1.0000000000000002E-2</v>
          </cell>
          <cell r="I309" t="str">
            <v>kg CH₄</v>
          </cell>
          <cell r="J309" t="str">
            <v>GJ</v>
          </cell>
        </row>
        <row r="310">
          <cell r="C310" t="str">
            <v>Fontes Estacionárias</v>
          </cell>
          <cell r="E310" t="str">
            <v>Residencial e Agricultura</v>
          </cell>
          <cell r="F310" t="str">
            <v>Diesel B5</v>
          </cell>
          <cell r="G310">
            <v>5.9999999999999995E-4</v>
          </cell>
          <cell r="I310" t="str">
            <v>kg N₂O</v>
          </cell>
          <cell r="J310" t="str">
            <v>GJ</v>
          </cell>
        </row>
        <row r="311">
          <cell r="C311" t="str">
            <v>Fontes Estacionárias</v>
          </cell>
          <cell r="E311" t="str">
            <v>Residencial e Agricultura</v>
          </cell>
          <cell r="F311" t="str">
            <v>Óleo Diesel</v>
          </cell>
          <cell r="G311">
            <v>74.099999999999994</v>
          </cell>
          <cell r="I311" t="str">
            <v>kg CO₂</v>
          </cell>
          <cell r="J311" t="str">
            <v>GJ</v>
          </cell>
        </row>
        <row r="312">
          <cell r="C312" t="str">
            <v>Fontes Estacionárias</v>
          </cell>
          <cell r="E312" t="str">
            <v>Residencial e Agricultura</v>
          </cell>
          <cell r="F312" t="str">
            <v>Óleo Diesel</v>
          </cell>
          <cell r="G312">
            <v>0.01</v>
          </cell>
          <cell r="I312" t="str">
            <v>kg CH₄</v>
          </cell>
          <cell r="J312" t="str">
            <v>GJ</v>
          </cell>
        </row>
        <row r="313">
          <cell r="C313" t="str">
            <v>Fontes Estacionárias</v>
          </cell>
          <cell r="E313" t="str">
            <v>Residencial e Agricultura</v>
          </cell>
          <cell r="F313" t="str">
            <v>Óleo Diesel</v>
          </cell>
          <cell r="G313">
            <v>5.9999999999999995E-4</v>
          </cell>
          <cell r="I313" t="str">
            <v>kg N₂O</v>
          </cell>
          <cell r="J313" t="str">
            <v>GJ</v>
          </cell>
        </row>
        <row r="314">
          <cell r="C314" t="str">
            <v>Fontes Estacionárias</v>
          </cell>
          <cell r="E314" t="str">
            <v>Residencial e Agricultura</v>
          </cell>
          <cell r="F314" t="str">
            <v>Gasolina C</v>
          </cell>
          <cell r="G314">
            <v>57.417940409868059</v>
          </cell>
          <cell r="I314" t="str">
            <v>kg CO₂</v>
          </cell>
          <cell r="J314" t="str">
            <v>GJ</v>
          </cell>
        </row>
        <row r="315">
          <cell r="C315" t="str">
            <v>Fontes Estacionárias</v>
          </cell>
          <cell r="E315" t="str">
            <v>Residencial e Agricultura</v>
          </cell>
          <cell r="F315" t="str">
            <v>Gasolina C</v>
          </cell>
          <cell r="G315">
            <v>3.0000000000000001E-3</v>
          </cell>
          <cell r="I315" t="str">
            <v>kg CH₄</v>
          </cell>
          <cell r="J315" t="str">
            <v>GJ</v>
          </cell>
        </row>
        <row r="316">
          <cell r="C316" t="str">
            <v>Fontes Estacionárias</v>
          </cell>
          <cell r="E316" t="str">
            <v>Residencial e Agricultura</v>
          </cell>
          <cell r="F316" t="str">
            <v>Gasolina C</v>
          </cell>
          <cell r="G316">
            <v>5.9999999999999995E-4</v>
          </cell>
          <cell r="I316" t="str">
            <v>kg N₂O</v>
          </cell>
          <cell r="J316" t="str">
            <v>GJ</v>
          </cell>
        </row>
        <row r="317">
          <cell r="C317" t="str">
            <v>Fontes Estacionárias</v>
          </cell>
          <cell r="E317" t="str">
            <v>Residencial e Agricultura</v>
          </cell>
          <cell r="F317" t="str">
            <v>Gasolina A</v>
          </cell>
          <cell r="G317">
            <v>69.3</v>
          </cell>
          <cell r="I317" t="str">
            <v>kg CO₂</v>
          </cell>
          <cell r="J317" t="str">
            <v>GJ</v>
          </cell>
        </row>
        <row r="318">
          <cell r="C318" t="str">
            <v>Fontes Estacionárias</v>
          </cell>
          <cell r="E318" t="str">
            <v>Residencial e Agricultura</v>
          </cell>
          <cell r="F318" t="str">
            <v>Gasolina A</v>
          </cell>
          <cell r="G318">
            <v>0.01</v>
          </cell>
          <cell r="I318" t="str">
            <v>kg CH₄</v>
          </cell>
          <cell r="J318" t="str">
            <v>GJ</v>
          </cell>
        </row>
        <row r="319">
          <cell r="C319" t="str">
            <v>Fontes Estacionárias</v>
          </cell>
          <cell r="E319" t="str">
            <v>Residencial e Agricultura</v>
          </cell>
          <cell r="F319" t="str">
            <v>Gasolina A</v>
          </cell>
          <cell r="G319">
            <v>5.9999999999999995E-4</v>
          </cell>
          <cell r="I319" t="str">
            <v>kg N₂O</v>
          </cell>
          <cell r="J319" t="str">
            <v>GJ</v>
          </cell>
        </row>
        <row r="320">
          <cell r="C320" t="str">
            <v>Fontes Estacionárias</v>
          </cell>
          <cell r="E320" t="str">
            <v>Residencial e Agricultura</v>
          </cell>
          <cell r="F320" t="str">
            <v>GLP</v>
          </cell>
          <cell r="G320">
            <v>63.1</v>
          </cell>
          <cell r="I320" t="str">
            <v>kg CO₂</v>
          </cell>
          <cell r="J320" t="str">
            <v>GJ</v>
          </cell>
        </row>
        <row r="321">
          <cell r="C321" t="str">
            <v>Fontes Estacionárias</v>
          </cell>
          <cell r="E321" t="str">
            <v>Residencial e Agricultura</v>
          </cell>
          <cell r="F321" t="str">
            <v>GLP</v>
          </cell>
          <cell r="G321">
            <v>5.0000000000000001E-3</v>
          </cell>
          <cell r="I321" t="str">
            <v>kg CH₄</v>
          </cell>
          <cell r="J321" t="str">
            <v>GJ</v>
          </cell>
        </row>
        <row r="322">
          <cell r="C322" t="str">
            <v>Fontes Estacionárias</v>
          </cell>
          <cell r="E322" t="str">
            <v>Residencial e Agricultura</v>
          </cell>
          <cell r="F322" t="str">
            <v>GLP</v>
          </cell>
          <cell r="G322">
            <v>1E-4</v>
          </cell>
          <cell r="I322" t="str">
            <v>kg N₂O</v>
          </cell>
          <cell r="J322" t="str">
            <v>GJ</v>
          </cell>
        </row>
        <row r="323">
          <cell r="C323" t="str">
            <v>Fontes Estacionárias</v>
          </cell>
          <cell r="E323" t="str">
            <v>Residencial e Agricultura</v>
          </cell>
          <cell r="F323" t="str">
            <v>Carvão Vegetal</v>
          </cell>
          <cell r="G323">
            <v>112</v>
          </cell>
          <cell r="I323" t="str">
            <v>kg CO₂</v>
          </cell>
          <cell r="J323" t="str">
            <v>GJ</v>
          </cell>
        </row>
        <row r="324">
          <cell r="C324" t="str">
            <v>Fontes Estacionárias</v>
          </cell>
          <cell r="E324" t="str">
            <v>Residencial e Agricultura</v>
          </cell>
          <cell r="F324" t="str">
            <v>Carvão Vegetal</v>
          </cell>
          <cell r="G324">
            <v>0.2</v>
          </cell>
          <cell r="I324" t="str">
            <v>kg CH₄</v>
          </cell>
          <cell r="J324" t="str">
            <v>GJ</v>
          </cell>
        </row>
        <row r="325">
          <cell r="C325" t="str">
            <v>Fontes Estacionárias</v>
          </cell>
          <cell r="E325" t="str">
            <v>Residencial e Agricultura</v>
          </cell>
          <cell r="F325" t="str">
            <v>Carvão Vegetal</v>
          </cell>
          <cell r="G325">
            <v>1E-3</v>
          </cell>
          <cell r="I325" t="str">
            <v>kg N₂O</v>
          </cell>
          <cell r="J325" t="str">
            <v>GJ</v>
          </cell>
        </row>
        <row r="326">
          <cell r="C326" t="str">
            <v>Fontes Estacionárias</v>
          </cell>
          <cell r="E326" t="str">
            <v>Residencial e Agricultura</v>
          </cell>
          <cell r="F326" t="str">
            <v>Gás Natural</v>
          </cell>
          <cell r="G326">
            <v>56.1</v>
          </cell>
          <cell r="I326" t="str">
            <v>kg CO₂</v>
          </cell>
          <cell r="J326" t="str">
            <v>GJ</v>
          </cell>
        </row>
        <row r="327">
          <cell r="C327" t="str">
            <v>Fontes Estacionárias</v>
          </cell>
          <cell r="E327" t="str">
            <v>Residencial e Agricultura</v>
          </cell>
          <cell r="F327" t="str">
            <v>Gás Natural</v>
          </cell>
          <cell r="G327">
            <v>5.0000000000000001E-3</v>
          </cell>
          <cell r="I327" t="str">
            <v>kg CH₄</v>
          </cell>
          <cell r="J327" t="str">
            <v>GJ</v>
          </cell>
        </row>
        <row r="328">
          <cell r="C328" t="str">
            <v>Fontes Estacionárias</v>
          </cell>
          <cell r="E328" t="str">
            <v>Residencial e Agricultura</v>
          </cell>
          <cell r="F328" t="str">
            <v>Gás Natural</v>
          </cell>
          <cell r="G328">
            <v>1E-4</v>
          </cell>
          <cell r="I328" t="str">
            <v>kg N₂O</v>
          </cell>
          <cell r="J328" t="str">
            <v>GJ</v>
          </cell>
        </row>
        <row r="329">
          <cell r="C329" t="str">
            <v>Fontes Estacionárias</v>
          </cell>
          <cell r="E329" t="str">
            <v>Residencial e Agricultura</v>
          </cell>
          <cell r="F329" t="str">
            <v>Carvão (Sub-Bit)</v>
          </cell>
          <cell r="G329">
            <v>96.1</v>
          </cell>
          <cell r="I329" t="str">
            <v>kg CO₂</v>
          </cell>
          <cell r="J329" t="str">
            <v>GJ</v>
          </cell>
        </row>
        <row r="330">
          <cell r="C330" t="str">
            <v>Fontes Estacionárias</v>
          </cell>
          <cell r="E330" t="str">
            <v>Residencial e Agricultura</v>
          </cell>
          <cell r="F330" t="str">
            <v>Carvão (Sub-Bit)</v>
          </cell>
          <cell r="G330">
            <v>0.01</v>
          </cell>
          <cell r="I330" t="str">
            <v>kg CH₄</v>
          </cell>
          <cell r="J330" t="str">
            <v>GJ</v>
          </cell>
        </row>
        <row r="331">
          <cell r="C331" t="str">
            <v>Fontes Estacionárias</v>
          </cell>
          <cell r="E331" t="str">
            <v>Residencial e Agricultura</v>
          </cell>
          <cell r="F331" t="str">
            <v>Carvão (Sub-Bit)</v>
          </cell>
          <cell r="G331">
            <v>1.5E-3</v>
          </cell>
          <cell r="I331" t="str">
            <v>kg N₂O</v>
          </cell>
          <cell r="J331" t="str">
            <v>GJ</v>
          </cell>
        </row>
        <row r="332">
          <cell r="C332" t="str">
            <v>Fontes Estacionárias</v>
          </cell>
          <cell r="E332" t="str">
            <v>Residencial e Agricultura</v>
          </cell>
          <cell r="F332" t="str">
            <v>Licor Negro</v>
          </cell>
          <cell r="G332">
            <v>95.3</v>
          </cell>
          <cell r="I332" t="str">
            <v>kg CO₂</v>
          </cell>
          <cell r="J332" t="str">
            <v>GJ</v>
          </cell>
        </row>
        <row r="333">
          <cell r="C333" t="str">
            <v>Fontes Estacionárias</v>
          </cell>
          <cell r="E333" t="str">
            <v>Residencial e Agricultura</v>
          </cell>
          <cell r="F333" t="str">
            <v>Licor Negro</v>
          </cell>
          <cell r="G333">
            <v>3.0000000000000001E-3</v>
          </cell>
          <cell r="I333" t="str">
            <v>kg CH₄</v>
          </cell>
          <cell r="J333" t="str">
            <v>GJ</v>
          </cell>
        </row>
        <row r="334">
          <cell r="C334" t="str">
            <v>Fontes Estacionárias</v>
          </cell>
          <cell r="E334" t="str">
            <v>Residencial e Agricultura</v>
          </cell>
          <cell r="F334" t="str">
            <v>Licor Negro</v>
          </cell>
          <cell r="G334">
            <v>2E-3</v>
          </cell>
          <cell r="I334" t="str">
            <v>kg N₂O</v>
          </cell>
          <cell r="J334" t="str">
            <v>GJ</v>
          </cell>
        </row>
        <row r="335">
          <cell r="C335" t="str">
            <v>Fontes Estacionárias</v>
          </cell>
          <cell r="E335" t="str">
            <v>Residencial e Agricultura</v>
          </cell>
          <cell r="F335" t="str">
            <v>Resíduo de madeira</v>
          </cell>
          <cell r="G335">
            <v>112</v>
          </cell>
          <cell r="I335" t="str">
            <v>kg CO₂</v>
          </cell>
          <cell r="J335" t="str">
            <v>GJ</v>
          </cell>
        </row>
        <row r="336">
          <cell r="C336" t="str">
            <v>Fontes Estacionárias</v>
          </cell>
          <cell r="E336" t="str">
            <v>Residencial e Agricultura</v>
          </cell>
          <cell r="F336" t="str">
            <v>Resíduo de madeira</v>
          </cell>
          <cell r="G336">
            <v>0.3</v>
          </cell>
          <cell r="I336" t="str">
            <v>kg CH₄</v>
          </cell>
          <cell r="J336" t="str">
            <v>GJ</v>
          </cell>
        </row>
        <row r="337">
          <cell r="C337" t="str">
            <v>Fontes Estacionárias</v>
          </cell>
          <cell r="E337" t="str">
            <v>Residencial e Agricultura</v>
          </cell>
          <cell r="F337" t="str">
            <v>Resíduo de madeira</v>
          </cell>
          <cell r="G337">
            <v>4.0000000000000001E-3</v>
          </cell>
          <cell r="I337" t="str">
            <v>kg N₂O</v>
          </cell>
          <cell r="J337" t="str">
            <v>GJ</v>
          </cell>
        </row>
        <row r="338">
          <cell r="C338" t="str">
            <v>Fontes Estacionárias</v>
          </cell>
          <cell r="E338" t="str">
            <v>Residencial e Agricultura</v>
          </cell>
          <cell r="F338" t="str">
            <v>Querosene</v>
          </cell>
          <cell r="G338">
            <v>71.900000000000006</v>
          </cell>
          <cell r="I338" t="str">
            <v>kg CO₂</v>
          </cell>
          <cell r="J338" t="str">
            <v>GJ</v>
          </cell>
        </row>
        <row r="339">
          <cell r="C339" t="str">
            <v>Fontes Estacionárias</v>
          </cell>
          <cell r="E339" t="str">
            <v>Residencial e Agricultura</v>
          </cell>
          <cell r="F339" t="str">
            <v>Querosene</v>
          </cell>
          <cell r="G339">
            <v>0.01</v>
          </cell>
          <cell r="I339" t="str">
            <v>kg CH₄</v>
          </cell>
          <cell r="J339" t="str">
            <v>GJ</v>
          </cell>
        </row>
        <row r="340">
          <cell r="C340" t="str">
            <v>Fontes Estacionárias</v>
          </cell>
          <cell r="E340" t="str">
            <v>Residencial e Agricultura</v>
          </cell>
          <cell r="F340" t="str">
            <v>Querosene</v>
          </cell>
          <cell r="G340">
            <v>5.9999999999999995E-4</v>
          </cell>
          <cell r="I340" t="str">
            <v>kg N₂O</v>
          </cell>
          <cell r="J340" t="str">
            <v>GJ</v>
          </cell>
        </row>
        <row r="341">
          <cell r="C341" t="str">
            <v>Fontes Estacionárias</v>
          </cell>
          <cell r="E341" t="str">
            <v>N/A</v>
          </cell>
          <cell r="F341" t="str">
            <v>Acetileno</v>
          </cell>
          <cell r="G341">
            <v>3.3846153846153846</v>
          </cell>
          <cell r="I341" t="str">
            <v>kg CO₂</v>
          </cell>
          <cell r="J341" t="str">
            <v>kg</v>
          </cell>
        </row>
        <row r="342">
          <cell r="C342" t="str">
            <v>Fontes Estacionárias</v>
          </cell>
          <cell r="E342" t="str">
            <v>N/A</v>
          </cell>
          <cell r="F342" t="str">
            <v>Acetileno</v>
          </cell>
          <cell r="G342">
            <v>0</v>
          </cell>
          <cell r="I342" t="str">
            <v>kg CH₄</v>
          </cell>
          <cell r="J342" t="str">
            <v>kg</v>
          </cell>
        </row>
        <row r="343">
          <cell r="C343" t="str">
            <v>Fontes Estacionárias</v>
          </cell>
          <cell r="E343" t="str">
            <v>N/A</v>
          </cell>
          <cell r="F343" t="str">
            <v>Acetileno</v>
          </cell>
          <cell r="G343">
            <v>0</v>
          </cell>
          <cell r="I343" t="str">
            <v>kg N₂O</v>
          </cell>
          <cell r="J343" t="str">
            <v>kg</v>
          </cell>
        </row>
        <row r="344">
          <cell r="C344" t="str">
            <v>Fontes Estacionárias</v>
          </cell>
          <cell r="E344" t="str">
            <v>N/A</v>
          </cell>
          <cell r="F344" t="str">
            <v>Acetileno</v>
          </cell>
          <cell r="G344">
            <v>3384.6153846153848</v>
          </cell>
          <cell r="I344" t="str">
            <v>kg CO₂</v>
          </cell>
          <cell r="J344" t="str">
            <v>t</v>
          </cell>
        </row>
        <row r="345">
          <cell r="C345" t="str">
            <v>Fontes Estacionárias</v>
          </cell>
          <cell r="E345" t="str">
            <v>N/A</v>
          </cell>
          <cell r="F345" t="str">
            <v>Acetileno</v>
          </cell>
          <cell r="G345">
            <v>0</v>
          </cell>
          <cell r="I345" t="str">
            <v>kg CH₄</v>
          </cell>
          <cell r="J345" t="str">
            <v>t</v>
          </cell>
        </row>
        <row r="346">
          <cell r="C346" t="str">
            <v>Fontes Estacionárias</v>
          </cell>
          <cell r="E346" t="str">
            <v>N/A</v>
          </cell>
          <cell r="F346" t="str">
            <v>Acetileno</v>
          </cell>
          <cell r="G346">
            <v>0</v>
          </cell>
          <cell r="I346" t="str">
            <v>kg N₂O</v>
          </cell>
          <cell r="J346" t="str">
            <v>t</v>
          </cell>
        </row>
        <row r="347">
          <cell r="C347" t="str">
            <v>Fontes Estacionárias</v>
          </cell>
          <cell r="E347" t="str">
            <v>N/A</v>
          </cell>
          <cell r="F347" t="str">
            <v>Acetileno</v>
          </cell>
          <cell r="G347">
            <v>3.7467692307692304</v>
          </cell>
          <cell r="I347" t="str">
            <v>kg CO₂</v>
          </cell>
          <cell r="J347" t="str">
            <v>m3</v>
          </cell>
        </row>
        <row r="348">
          <cell r="C348" t="str">
            <v>Fontes Estacionárias</v>
          </cell>
          <cell r="E348" t="str">
            <v>N/A</v>
          </cell>
          <cell r="F348" t="str">
            <v>Acetileno</v>
          </cell>
          <cell r="G348">
            <v>0</v>
          </cell>
          <cell r="I348" t="str">
            <v>kg CH₄</v>
          </cell>
          <cell r="J348" t="str">
            <v>m3</v>
          </cell>
        </row>
        <row r="349">
          <cell r="C349" t="str">
            <v>Fontes Estacionárias</v>
          </cell>
          <cell r="E349" t="str">
            <v>N/A</v>
          </cell>
          <cell r="F349" t="str">
            <v>Acetileno</v>
          </cell>
          <cell r="G349">
            <v>0</v>
          </cell>
          <cell r="I349" t="str">
            <v>kg N₂O</v>
          </cell>
          <cell r="J349" t="str">
            <v>m3</v>
          </cell>
        </row>
        <row r="350">
          <cell r="C350" t="str">
            <v>Fontes Estacionárias</v>
          </cell>
          <cell r="E350" t="str">
            <v>Residencial e Agricultura</v>
          </cell>
          <cell r="F350" t="str">
            <v>Eletricidade Comprada Janeiro</v>
          </cell>
          <cell r="G350">
            <v>31.972222222222221</v>
          </cell>
          <cell r="I350" t="str">
            <v>kg CO₂</v>
          </cell>
          <cell r="J350" t="str">
            <v>GJ</v>
          </cell>
        </row>
        <row r="351">
          <cell r="C351" t="str">
            <v>Fontes Estacionárias</v>
          </cell>
          <cell r="E351" t="str">
            <v>Residencial e Agricultura</v>
          </cell>
          <cell r="F351" t="str">
            <v>Eletricidade Comprada Fevereiro</v>
          </cell>
          <cell r="G351">
            <v>30.277777777777779</v>
          </cell>
          <cell r="I351" t="str">
            <v>kg CO₂</v>
          </cell>
          <cell r="J351" t="str">
            <v>GJ</v>
          </cell>
        </row>
        <row r="352">
          <cell r="C352" t="str">
            <v>Fontes Estacionárias</v>
          </cell>
          <cell r="E352" t="str">
            <v>Residencial e Agricultura</v>
          </cell>
          <cell r="F352" t="str">
            <v>Eletricidade Comprada Março</v>
          </cell>
          <cell r="G352">
            <v>27.25</v>
          </cell>
          <cell r="I352" t="str">
            <v>kg CO₂</v>
          </cell>
          <cell r="J352" t="str">
            <v>GJ</v>
          </cell>
        </row>
        <row r="353">
          <cell r="C353" t="str">
            <v>Fontes Estacionárias</v>
          </cell>
          <cell r="E353" t="str">
            <v>Residencial e Agricultura</v>
          </cell>
          <cell r="F353" t="str">
            <v>Eletricidade Comprada Abril</v>
          </cell>
          <cell r="G353">
            <v>26.638888888888889</v>
          </cell>
          <cell r="I353" t="str">
            <v>kg CO₂</v>
          </cell>
          <cell r="J353" t="str">
            <v>GJ</v>
          </cell>
        </row>
        <row r="354">
          <cell r="C354" t="str">
            <v>Fontes Estacionárias</v>
          </cell>
          <cell r="E354" t="str">
            <v>Residencial e Agricultura</v>
          </cell>
          <cell r="F354" t="str">
            <v>Eletricidade Comprada Maio</v>
          </cell>
          <cell r="G354">
            <v>31.972222222222221</v>
          </cell>
          <cell r="I354" t="str">
            <v>kg CO₂</v>
          </cell>
          <cell r="J354" t="str">
            <v>GJ</v>
          </cell>
        </row>
        <row r="355">
          <cell r="C355" t="str">
            <v>Fontes Estacionárias</v>
          </cell>
          <cell r="E355" t="str">
            <v>Residencial e Agricultura</v>
          </cell>
          <cell r="F355" t="str">
            <v>Eletricidade Comprada Junho</v>
          </cell>
          <cell r="G355">
            <v>29.972222222222218</v>
          </cell>
          <cell r="I355" t="str">
            <v>kg CO₂</v>
          </cell>
          <cell r="J355" t="str">
            <v>GJ</v>
          </cell>
        </row>
        <row r="356">
          <cell r="C356" t="str">
            <v>Fontes Estacionárias</v>
          </cell>
          <cell r="E356" t="str">
            <v>Residencial e Agricultura</v>
          </cell>
          <cell r="F356" t="str">
            <v>Eletricidade Comprada Julho</v>
          </cell>
          <cell r="G356">
            <v>23.277777777777775</v>
          </cell>
          <cell r="I356" t="str">
            <v>kg CO₂</v>
          </cell>
          <cell r="J356" t="str">
            <v>GJ</v>
          </cell>
        </row>
        <row r="357">
          <cell r="C357" t="str">
            <v>Fontes Estacionárias</v>
          </cell>
          <cell r="E357" t="str">
            <v>Residencial e Agricultura</v>
          </cell>
          <cell r="F357" t="str">
            <v>Eletricidade Comprada Agosto</v>
          </cell>
          <cell r="G357">
            <v>23.138888888888889</v>
          </cell>
          <cell r="I357" t="str">
            <v>kg CO₂</v>
          </cell>
          <cell r="J357" t="str">
            <v>GJ</v>
          </cell>
        </row>
        <row r="358">
          <cell r="C358" t="str">
            <v>Fontes Estacionárias</v>
          </cell>
          <cell r="E358" t="str">
            <v>Residencial e Agricultura</v>
          </cell>
          <cell r="F358" t="str">
            <v>Eletricidade Comprada Setembro</v>
          </cell>
          <cell r="G358">
            <v>23.333333333333332</v>
          </cell>
          <cell r="I358" t="str">
            <v>kg CO₂</v>
          </cell>
          <cell r="J358" t="str">
            <v>GJ</v>
          </cell>
        </row>
        <row r="359">
          <cell r="C359" t="str">
            <v>Fontes Estacionárias</v>
          </cell>
          <cell r="E359" t="str">
            <v>Residencial e Agricultura</v>
          </cell>
          <cell r="F359" t="str">
            <v>Eletricidade Comprada Outubro</v>
          </cell>
          <cell r="G359">
            <v>23.083333333333332</v>
          </cell>
          <cell r="I359" t="str">
            <v>kg CO₂</v>
          </cell>
          <cell r="J359" t="str">
            <v>GJ</v>
          </cell>
        </row>
        <row r="360">
          <cell r="C360" t="str">
            <v>Fontes Estacionárias</v>
          </cell>
          <cell r="E360" t="str">
            <v>Residencial e Agricultura</v>
          </cell>
          <cell r="F360" t="str">
            <v>Eletricidade Comprada Novembro</v>
          </cell>
          <cell r="G360">
            <v>25.833333333333332</v>
          </cell>
          <cell r="I360" t="str">
            <v>kg CO₂</v>
          </cell>
          <cell r="J360" t="str">
            <v>GJ</v>
          </cell>
        </row>
        <row r="361">
          <cell r="C361" t="str">
            <v>Fontes Estacionárias</v>
          </cell>
          <cell r="E361" t="str">
            <v>Residencial e Agricultura</v>
          </cell>
          <cell r="F361" t="str">
            <v>Eletricidade Comprada Dezembro</v>
          </cell>
          <cell r="G361">
            <v>23.361111111111111</v>
          </cell>
          <cell r="I361" t="str">
            <v>kg CO₂</v>
          </cell>
          <cell r="J361" t="str">
            <v>GJ</v>
          </cell>
        </row>
        <row r="362">
          <cell r="C362" t="str">
            <v>Fontes Estacionárias</v>
          </cell>
          <cell r="E362" t="str">
            <v>Residencial e Agricultura</v>
          </cell>
          <cell r="F362" t="str">
            <v>Eletricidade Comprada</v>
          </cell>
          <cell r="G362">
            <v>26.675925925925927</v>
          </cell>
          <cell r="I362" t="str">
            <v>kg CO₂</v>
          </cell>
          <cell r="J362" t="str">
            <v>GJ</v>
          </cell>
        </row>
        <row r="363">
          <cell r="C363" t="str">
            <v>Fontes Estacionárias</v>
          </cell>
          <cell r="E363" t="str">
            <v>Residencial e Agricultura</v>
          </cell>
          <cell r="F363" t="str">
            <v>Eletricidade Comprada</v>
          </cell>
          <cell r="G363">
            <v>0</v>
          </cell>
          <cell r="I363" t="str">
            <v>kg CH₄</v>
          </cell>
          <cell r="J363" t="str">
            <v>GJ</v>
          </cell>
        </row>
        <row r="364">
          <cell r="C364" t="str">
            <v>Fontes Estacionárias</v>
          </cell>
          <cell r="E364" t="str">
            <v>Residencial e Agricultura</v>
          </cell>
          <cell r="F364" t="str">
            <v>Eletricidade Comprada</v>
          </cell>
          <cell r="G364">
            <v>0</v>
          </cell>
          <cell r="I364" t="str">
            <v>kg N₂O</v>
          </cell>
          <cell r="J364" t="str">
            <v>GJ</v>
          </cell>
        </row>
        <row r="365">
          <cell r="C365" t="str">
            <v>Fontes Estacionárias</v>
          </cell>
          <cell r="E365" t="str">
            <v>Comercial e Institucional</v>
          </cell>
          <cell r="F365" t="str">
            <v>Eletricidade Comprada Janeiro</v>
          </cell>
          <cell r="G365">
            <v>31.972222222222221</v>
          </cell>
          <cell r="I365" t="str">
            <v>kg CO₂</v>
          </cell>
          <cell r="J365" t="str">
            <v>GJ</v>
          </cell>
        </row>
        <row r="366">
          <cell r="C366" t="str">
            <v>Fontes Estacionárias</v>
          </cell>
          <cell r="E366" t="str">
            <v>Comercial e Institucional</v>
          </cell>
          <cell r="F366" t="str">
            <v>Eletricidade Comprada Fevereiro</v>
          </cell>
          <cell r="G366">
            <v>30.277777777777779</v>
          </cell>
          <cell r="I366" t="str">
            <v>kg CO₂</v>
          </cell>
          <cell r="J366" t="str">
            <v>GJ</v>
          </cell>
        </row>
        <row r="367">
          <cell r="C367" t="str">
            <v>Fontes Estacionárias</v>
          </cell>
          <cell r="E367" t="str">
            <v>Comercial e Institucional</v>
          </cell>
          <cell r="F367" t="str">
            <v>Eletricidade Comprada Março</v>
          </cell>
          <cell r="G367">
            <v>27.25</v>
          </cell>
          <cell r="I367" t="str">
            <v>kg CO₂</v>
          </cell>
          <cell r="J367" t="str">
            <v>GJ</v>
          </cell>
        </row>
        <row r="368">
          <cell r="C368" t="str">
            <v>Fontes Estacionárias</v>
          </cell>
          <cell r="E368" t="str">
            <v>Comercial e Institucional</v>
          </cell>
          <cell r="F368" t="str">
            <v>Eletricidade Comprada Abril</v>
          </cell>
          <cell r="G368">
            <v>26.638888888888889</v>
          </cell>
          <cell r="I368" t="str">
            <v>kg CO₂</v>
          </cell>
          <cell r="J368" t="str">
            <v>GJ</v>
          </cell>
        </row>
        <row r="369">
          <cell r="C369" t="str">
            <v>Fontes Estacionárias</v>
          </cell>
          <cell r="E369" t="str">
            <v>Comercial e Institucional</v>
          </cell>
          <cell r="F369" t="str">
            <v>Eletricidade Comprada Maio</v>
          </cell>
          <cell r="G369">
            <v>31.972222222222221</v>
          </cell>
          <cell r="I369" t="str">
            <v>kg CO₂</v>
          </cell>
          <cell r="J369" t="str">
            <v>GJ</v>
          </cell>
        </row>
        <row r="370">
          <cell r="C370" t="str">
            <v>Fontes Estacionárias</v>
          </cell>
          <cell r="E370" t="str">
            <v>Comercial e Institucional</v>
          </cell>
          <cell r="F370" t="str">
            <v>Eletricidade Comprada Junho</v>
          </cell>
          <cell r="G370">
            <v>29.972222222222218</v>
          </cell>
          <cell r="I370" t="str">
            <v>kg CO₂</v>
          </cell>
          <cell r="J370" t="str">
            <v>GJ</v>
          </cell>
        </row>
        <row r="371">
          <cell r="C371" t="str">
            <v>Fontes Estacionárias</v>
          </cell>
          <cell r="E371" t="str">
            <v>Comercial e Institucional</v>
          </cell>
          <cell r="F371" t="str">
            <v>Eletricidade Comprada Julho</v>
          </cell>
          <cell r="G371">
            <v>23.277777777777775</v>
          </cell>
          <cell r="I371" t="str">
            <v>kg CO₂</v>
          </cell>
          <cell r="J371" t="str">
            <v>GJ</v>
          </cell>
        </row>
        <row r="372">
          <cell r="C372" t="str">
            <v>Fontes Estacionárias</v>
          </cell>
          <cell r="E372" t="str">
            <v>Comercial e Institucional</v>
          </cell>
          <cell r="F372" t="str">
            <v>Eletricidade Comprada Agosto</v>
          </cell>
          <cell r="G372">
            <v>23.138888888888889</v>
          </cell>
          <cell r="I372" t="str">
            <v>kg CO₂</v>
          </cell>
          <cell r="J372" t="str">
            <v>GJ</v>
          </cell>
        </row>
        <row r="373">
          <cell r="C373" t="str">
            <v>Fontes Estacionárias</v>
          </cell>
          <cell r="E373" t="str">
            <v>Comercial e Institucional</v>
          </cell>
          <cell r="F373" t="str">
            <v>Eletricidade Comprada Setembro</v>
          </cell>
          <cell r="G373">
            <v>23.333333333333332</v>
          </cell>
          <cell r="I373" t="str">
            <v>kg CO₂</v>
          </cell>
          <cell r="J373" t="str">
            <v>GJ</v>
          </cell>
        </row>
        <row r="374">
          <cell r="C374" t="str">
            <v>Fontes Estacionárias</v>
          </cell>
          <cell r="E374" t="str">
            <v>Comercial e Institucional</v>
          </cell>
          <cell r="F374" t="str">
            <v>Eletricidade Comprada Outubro</v>
          </cell>
          <cell r="G374">
            <v>23.083333333333332</v>
          </cell>
          <cell r="I374" t="str">
            <v>kg CO₂</v>
          </cell>
          <cell r="J374" t="str">
            <v>GJ</v>
          </cell>
        </row>
        <row r="375">
          <cell r="C375" t="str">
            <v>Fontes Estacionárias</v>
          </cell>
          <cell r="E375" t="str">
            <v>Comercial e Institucional</v>
          </cell>
          <cell r="F375" t="str">
            <v>Eletricidade Comprada Novembro</v>
          </cell>
          <cell r="G375">
            <v>25.833333333333332</v>
          </cell>
          <cell r="I375" t="str">
            <v>kg CO₂</v>
          </cell>
          <cell r="J375" t="str">
            <v>GJ</v>
          </cell>
        </row>
        <row r="376">
          <cell r="C376" t="str">
            <v>Fontes Estacionárias</v>
          </cell>
          <cell r="E376" t="str">
            <v>Comercial e Institucional</v>
          </cell>
          <cell r="F376" t="str">
            <v>Eletricidade Comprada Dezembro</v>
          </cell>
          <cell r="G376">
            <v>23.361111111111111</v>
          </cell>
          <cell r="I376" t="str">
            <v>kg CO₂</v>
          </cell>
          <cell r="J376" t="str">
            <v>GJ</v>
          </cell>
        </row>
        <row r="377">
          <cell r="C377" t="str">
            <v>Fontes Estacionárias</v>
          </cell>
          <cell r="E377" t="str">
            <v>Comercial e Institucional</v>
          </cell>
          <cell r="F377" t="str">
            <v>Eletricidade Comprada</v>
          </cell>
          <cell r="G377">
            <v>26.675925925925927</v>
          </cell>
          <cell r="I377" t="str">
            <v>kg CO₂</v>
          </cell>
          <cell r="J377" t="str">
            <v>GJ</v>
          </cell>
        </row>
        <row r="378">
          <cell r="C378" t="str">
            <v>Fontes Estacionárias</v>
          </cell>
          <cell r="E378" t="str">
            <v>Comercial e Institucional</v>
          </cell>
          <cell r="F378" t="str">
            <v>Eletricidade Comprada</v>
          </cell>
          <cell r="G378">
            <v>0</v>
          </cell>
          <cell r="I378" t="str">
            <v>kg CH₄</v>
          </cell>
          <cell r="J378" t="str">
            <v>GJ</v>
          </cell>
        </row>
        <row r="379">
          <cell r="C379" t="str">
            <v>Fontes Estacionárias</v>
          </cell>
          <cell r="E379" t="str">
            <v>Comercial e Institucional</v>
          </cell>
          <cell r="F379" t="str">
            <v>Eletricidade Comprada</v>
          </cell>
          <cell r="G379">
            <v>0</v>
          </cell>
          <cell r="I379" t="str">
            <v>kg N₂O</v>
          </cell>
          <cell r="J379" t="str">
            <v>GJ</v>
          </cell>
        </row>
        <row r="380">
          <cell r="C380" t="str">
            <v>Fontes Estacionárias</v>
          </cell>
          <cell r="E380" t="str">
            <v>Construção e Manufatura</v>
          </cell>
          <cell r="F380" t="str">
            <v>Eletricidade Comprada Janeiro</v>
          </cell>
          <cell r="G380">
            <v>31.972222222222221</v>
          </cell>
          <cell r="I380" t="str">
            <v>kg CO₂</v>
          </cell>
          <cell r="J380" t="str">
            <v>GJ</v>
          </cell>
        </row>
        <row r="381">
          <cell r="C381" t="str">
            <v>Fontes Estacionárias</v>
          </cell>
          <cell r="E381" t="str">
            <v>Construção e Manufatura</v>
          </cell>
          <cell r="F381" t="str">
            <v>Eletricidade Comprada Fevereiro</v>
          </cell>
          <cell r="G381">
            <v>30.277777777777779</v>
          </cell>
          <cell r="I381" t="str">
            <v>kg CO₂</v>
          </cell>
          <cell r="J381" t="str">
            <v>GJ</v>
          </cell>
        </row>
        <row r="382">
          <cell r="C382" t="str">
            <v>Fontes Estacionárias</v>
          </cell>
          <cell r="E382" t="str">
            <v>Construção e Manufatura</v>
          </cell>
          <cell r="F382" t="str">
            <v>Eletricidade Comprada Março</v>
          </cell>
          <cell r="G382">
            <v>27.25</v>
          </cell>
          <cell r="I382" t="str">
            <v>kg CO₂</v>
          </cell>
          <cell r="J382" t="str">
            <v>GJ</v>
          </cell>
        </row>
        <row r="383">
          <cell r="C383" t="str">
            <v>Fontes Estacionárias</v>
          </cell>
          <cell r="E383" t="str">
            <v>Construção e Manufatura</v>
          </cell>
          <cell r="F383" t="str">
            <v>Eletricidade Comprada Abril</v>
          </cell>
          <cell r="G383">
            <v>26.638888888888889</v>
          </cell>
          <cell r="I383" t="str">
            <v>kg CO₂</v>
          </cell>
          <cell r="J383" t="str">
            <v>GJ</v>
          </cell>
        </row>
        <row r="384">
          <cell r="C384" t="str">
            <v>Fontes Estacionárias</v>
          </cell>
          <cell r="E384" t="str">
            <v>Construção e Manufatura</v>
          </cell>
          <cell r="F384" t="str">
            <v>Eletricidade Comprada Maio</v>
          </cell>
          <cell r="G384">
            <v>31.972222222222221</v>
          </cell>
          <cell r="I384" t="str">
            <v>kg CO₂</v>
          </cell>
          <cell r="J384" t="str">
            <v>GJ</v>
          </cell>
        </row>
        <row r="385">
          <cell r="C385" t="str">
            <v>Fontes Estacionárias</v>
          </cell>
          <cell r="E385" t="str">
            <v>Construção e Manufatura</v>
          </cell>
          <cell r="F385" t="str">
            <v>Eletricidade Comprada Junho</v>
          </cell>
          <cell r="G385">
            <v>29.972222222222218</v>
          </cell>
          <cell r="I385" t="str">
            <v>kg CO₂</v>
          </cell>
          <cell r="J385" t="str">
            <v>GJ</v>
          </cell>
        </row>
        <row r="386">
          <cell r="C386" t="str">
            <v>Fontes Estacionárias</v>
          </cell>
          <cell r="E386" t="str">
            <v>Construção e Manufatura</v>
          </cell>
          <cell r="F386" t="str">
            <v>Eletricidade Comprada Julho</v>
          </cell>
          <cell r="G386">
            <v>23.277777777777775</v>
          </cell>
          <cell r="I386" t="str">
            <v>kg CO₂</v>
          </cell>
          <cell r="J386" t="str">
            <v>GJ</v>
          </cell>
        </row>
        <row r="387">
          <cell r="C387" t="str">
            <v>Fontes Estacionárias</v>
          </cell>
          <cell r="E387" t="str">
            <v>Construção e Manufatura</v>
          </cell>
          <cell r="F387" t="str">
            <v>Eletricidade Comprada Agosto</v>
          </cell>
          <cell r="G387">
            <v>23.138888888888889</v>
          </cell>
          <cell r="I387" t="str">
            <v>kg CO₂</v>
          </cell>
          <cell r="J387" t="str">
            <v>GJ</v>
          </cell>
        </row>
        <row r="388">
          <cell r="C388" t="str">
            <v>Fontes Estacionárias</v>
          </cell>
          <cell r="E388" t="str">
            <v>Construção e Manufatura</v>
          </cell>
          <cell r="F388" t="str">
            <v>Eletricidade Comprada Setembro</v>
          </cell>
          <cell r="G388">
            <v>23.333333333333332</v>
          </cell>
          <cell r="I388" t="str">
            <v>kg CO₂</v>
          </cell>
          <cell r="J388" t="str">
            <v>GJ</v>
          </cell>
        </row>
        <row r="389">
          <cell r="C389" t="str">
            <v>Fontes Estacionárias</v>
          </cell>
          <cell r="E389" t="str">
            <v>Construção e Manufatura</v>
          </cell>
          <cell r="F389" t="str">
            <v>Eletricidade Comprada Outubro</v>
          </cell>
          <cell r="G389">
            <v>23.083333333333332</v>
          </cell>
          <cell r="I389" t="str">
            <v>kg CO₂</v>
          </cell>
          <cell r="J389" t="str">
            <v>GJ</v>
          </cell>
        </row>
        <row r="390">
          <cell r="C390" t="str">
            <v>Fontes Estacionárias</v>
          </cell>
          <cell r="E390" t="str">
            <v>Construção e Manufatura</v>
          </cell>
          <cell r="F390" t="str">
            <v>Eletricidade Comprada Novembro</v>
          </cell>
          <cell r="G390">
            <v>25.833333333333332</v>
          </cell>
          <cell r="I390" t="str">
            <v>kg CO₂</v>
          </cell>
          <cell r="J390" t="str">
            <v>GJ</v>
          </cell>
        </row>
        <row r="391">
          <cell r="C391" t="str">
            <v>Fontes Estacionárias</v>
          </cell>
          <cell r="E391" t="str">
            <v>Construção e Manufatura</v>
          </cell>
          <cell r="F391" t="str">
            <v>Eletricidade Comprada Dezembro</v>
          </cell>
          <cell r="G391">
            <v>23.361111111111111</v>
          </cell>
          <cell r="I391" t="str">
            <v>kg CO₂</v>
          </cell>
          <cell r="J391" t="str">
            <v>GJ</v>
          </cell>
        </row>
        <row r="392">
          <cell r="C392" t="str">
            <v>Fontes Estacionárias</v>
          </cell>
          <cell r="E392" t="str">
            <v>Construção e Manufatura</v>
          </cell>
          <cell r="F392" t="str">
            <v>Eletricidade Comprada</v>
          </cell>
          <cell r="G392">
            <v>26.675925925925927</v>
          </cell>
          <cell r="I392" t="str">
            <v>kg CO₂</v>
          </cell>
          <cell r="J392" t="str">
            <v>GJ</v>
          </cell>
        </row>
        <row r="393">
          <cell r="C393" t="str">
            <v>Fontes Estacionárias</v>
          </cell>
          <cell r="E393" t="str">
            <v>Construção e Manufatura</v>
          </cell>
          <cell r="F393" t="str">
            <v>Eletricidade Comprada</v>
          </cell>
          <cell r="G393">
            <v>0</v>
          </cell>
          <cell r="I393" t="str">
            <v>kg CH₄</v>
          </cell>
          <cell r="J393" t="str">
            <v>GJ</v>
          </cell>
        </row>
        <row r="394">
          <cell r="C394" t="str">
            <v>Fontes Estacionárias</v>
          </cell>
          <cell r="E394" t="str">
            <v>Construção e Manufatura</v>
          </cell>
          <cell r="F394" t="str">
            <v>Eletricidade Comprada</v>
          </cell>
          <cell r="G394">
            <v>0</v>
          </cell>
          <cell r="I394" t="str">
            <v>kg N₂O</v>
          </cell>
          <cell r="J394" t="str">
            <v>GJ</v>
          </cell>
        </row>
        <row r="395">
          <cell r="C395" t="str">
            <v>Fontes Estacionárias</v>
          </cell>
          <cell r="E395" t="str">
            <v>Geração de Energia</v>
          </cell>
          <cell r="F395" t="str">
            <v>Eletricidade Comprada Janeiro</v>
          </cell>
          <cell r="G395">
            <v>31.972222222222221</v>
          </cell>
          <cell r="I395" t="str">
            <v>kg CO₂</v>
          </cell>
          <cell r="J395" t="str">
            <v>GJ</v>
          </cell>
        </row>
        <row r="396">
          <cell r="C396" t="str">
            <v>Fontes Estacionárias</v>
          </cell>
          <cell r="E396" t="str">
            <v>Geração de Energia</v>
          </cell>
          <cell r="F396" t="str">
            <v>Eletricidade Comprada Fevereiro</v>
          </cell>
          <cell r="G396">
            <v>30.277777777777779</v>
          </cell>
          <cell r="I396" t="str">
            <v>kg CO₂</v>
          </cell>
          <cell r="J396" t="str">
            <v>GJ</v>
          </cell>
        </row>
        <row r="397">
          <cell r="C397" t="str">
            <v>Fontes Estacionárias</v>
          </cell>
          <cell r="E397" t="str">
            <v>Geração de Energia</v>
          </cell>
          <cell r="F397" t="str">
            <v>Eletricidade Comprada Março</v>
          </cell>
          <cell r="G397">
            <v>27.25</v>
          </cell>
          <cell r="I397" t="str">
            <v>kg CO₂</v>
          </cell>
          <cell r="J397" t="str">
            <v>GJ</v>
          </cell>
        </row>
        <row r="398">
          <cell r="C398" t="str">
            <v>Fontes Estacionárias</v>
          </cell>
          <cell r="E398" t="str">
            <v>Geração de Energia</v>
          </cell>
          <cell r="F398" t="str">
            <v>Eletricidade Comprada Abril</v>
          </cell>
          <cell r="G398">
            <v>26.638888888888889</v>
          </cell>
          <cell r="I398" t="str">
            <v>kg CO₂</v>
          </cell>
          <cell r="J398" t="str">
            <v>GJ</v>
          </cell>
        </row>
        <row r="399">
          <cell r="C399" t="str">
            <v>Fontes Estacionárias</v>
          </cell>
          <cell r="E399" t="str">
            <v>Geração de Energia</v>
          </cell>
          <cell r="F399" t="str">
            <v>Eletricidade Comprada Maio</v>
          </cell>
          <cell r="G399">
            <v>31.972222222222221</v>
          </cell>
          <cell r="I399" t="str">
            <v>kg CO₂</v>
          </cell>
          <cell r="J399" t="str">
            <v>GJ</v>
          </cell>
        </row>
        <row r="400">
          <cell r="C400" t="str">
            <v>Fontes Estacionárias</v>
          </cell>
          <cell r="E400" t="str">
            <v>Geração de Energia</v>
          </cell>
          <cell r="F400" t="str">
            <v>Eletricidade Comprada Junho</v>
          </cell>
          <cell r="G400">
            <v>29.972222222222218</v>
          </cell>
          <cell r="I400" t="str">
            <v>kg CO₂</v>
          </cell>
          <cell r="J400" t="str">
            <v>GJ</v>
          </cell>
        </row>
        <row r="401">
          <cell r="C401" t="str">
            <v>Fontes Estacionárias</v>
          </cell>
          <cell r="E401" t="str">
            <v>Geração de Energia</v>
          </cell>
          <cell r="F401" t="str">
            <v>Eletricidade Comprada Julho</v>
          </cell>
          <cell r="G401">
            <v>23.277777777777775</v>
          </cell>
          <cell r="I401" t="str">
            <v>kg CO₂</v>
          </cell>
          <cell r="J401" t="str">
            <v>GJ</v>
          </cell>
        </row>
        <row r="402">
          <cell r="C402" t="str">
            <v>Fontes Estacionárias</v>
          </cell>
          <cell r="E402" t="str">
            <v>Geração de Energia</v>
          </cell>
          <cell r="F402" t="str">
            <v>Eletricidade Comprada Agosto</v>
          </cell>
          <cell r="G402">
            <v>23.138888888888889</v>
          </cell>
          <cell r="I402" t="str">
            <v>kg CO₂</v>
          </cell>
          <cell r="J402" t="str">
            <v>GJ</v>
          </cell>
        </row>
        <row r="403">
          <cell r="C403" t="str">
            <v>Fontes Estacionárias</v>
          </cell>
          <cell r="E403" t="str">
            <v>Geração de Energia</v>
          </cell>
          <cell r="F403" t="str">
            <v>Eletricidade Comprada Setembro</v>
          </cell>
          <cell r="G403">
            <v>23.333333333333332</v>
          </cell>
          <cell r="I403" t="str">
            <v>kg CO₂</v>
          </cell>
          <cell r="J403" t="str">
            <v>GJ</v>
          </cell>
        </row>
        <row r="404">
          <cell r="C404" t="str">
            <v>Fontes Estacionárias</v>
          </cell>
          <cell r="E404" t="str">
            <v>Geração de Energia</v>
          </cell>
          <cell r="F404" t="str">
            <v>Eletricidade Comprada Outubro</v>
          </cell>
          <cell r="G404">
            <v>23.083333333333332</v>
          </cell>
          <cell r="I404" t="str">
            <v>kg CO₂</v>
          </cell>
          <cell r="J404" t="str">
            <v>GJ</v>
          </cell>
        </row>
        <row r="405">
          <cell r="C405" t="str">
            <v>Fontes Estacionárias</v>
          </cell>
          <cell r="E405" t="str">
            <v>Geração de Energia</v>
          </cell>
          <cell r="F405" t="str">
            <v>Eletricidade Comprada Novembro</v>
          </cell>
          <cell r="G405">
            <v>25.833333333333332</v>
          </cell>
          <cell r="I405" t="str">
            <v>kg CO₂</v>
          </cell>
          <cell r="J405" t="str">
            <v>GJ</v>
          </cell>
        </row>
        <row r="406">
          <cell r="C406" t="str">
            <v>Fontes Estacionárias</v>
          </cell>
          <cell r="E406" t="str">
            <v>Geração de Energia</v>
          </cell>
          <cell r="F406" t="str">
            <v>Eletricidade Comprada Dezembro</v>
          </cell>
          <cell r="G406">
            <v>23.361111111111111</v>
          </cell>
          <cell r="I406" t="str">
            <v>kg CO₂</v>
          </cell>
          <cell r="J406" t="str">
            <v>GJ</v>
          </cell>
        </row>
        <row r="407">
          <cell r="C407" t="str">
            <v>Fontes Estacionárias</v>
          </cell>
          <cell r="E407" t="str">
            <v>Geração de Energia</v>
          </cell>
          <cell r="F407" t="str">
            <v>Eletricidade Comprada</v>
          </cell>
          <cell r="G407">
            <v>26.675925925925927</v>
          </cell>
          <cell r="I407" t="str">
            <v>kg CO₂</v>
          </cell>
          <cell r="J407" t="str">
            <v>GJ</v>
          </cell>
        </row>
        <row r="408">
          <cell r="C408" t="str">
            <v>Fontes Estacionárias</v>
          </cell>
          <cell r="E408" t="str">
            <v>Geração de Energia</v>
          </cell>
          <cell r="F408" t="str">
            <v>Eletricidade Comprada</v>
          </cell>
          <cell r="G408">
            <v>0</v>
          </cell>
          <cell r="I408" t="str">
            <v>kg CH₄</v>
          </cell>
          <cell r="J408" t="str">
            <v>GJ</v>
          </cell>
        </row>
        <row r="409">
          <cell r="C409" t="str">
            <v>Fontes Estacionárias</v>
          </cell>
          <cell r="E409" t="str">
            <v>Geração de Energia</v>
          </cell>
          <cell r="F409" t="str">
            <v>Eletricidade Comprada</v>
          </cell>
          <cell r="G409">
            <v>0</v>
          </cell>
          <cell r="I409" t="str">
            <v>kg N₂O</v>
          </cell>
          <cell r="J409" t="str">
            <v>GJ</v>
          </cell>
        </row>
        <row r="410">
          <cell r="C410" t="str">
            <v>Fontes Estacionárias</v>
          </cell>
          <cell r="E410" t="str">
            <v>N/A</v>
          </cell>
          <cell r="F410" t="str">
            <v>Eletricidade Comprada Janeiro</v>
          </cell>
          <cell r="G410">
            <v>0.11509999999999999</v>
          </cell>
          <cell r="I410" t="str">
            <v>t CO₂</v>
          </cell>
          <cell r="J410" t="str">
            <v>MWh</v>
          </cell>
        </row>
        <row r="411">
          <cell r="C411" t="str">
            <v>Fontes Estacionárias</v>
          </cell>
          <cell r="E411" t="str">
            <v>N/A</v>
          </cell>
          <cell r="F411" t="str">
            <v>Eletricidade Comprada Fevereiro</v>
          </cell>
          <cell r="G411">
            <v>0.109</v>
          </cell>
          <cell r="I411" t="str">
            <v>t CO₂</v>
          </cell>
          <cell r="J411" t="str">
            <v>MWh</v>
          </cell>
        </row>
        <row r="412">
          <cell r="C412" t="str">
            <v>Fontes Estacionárias</v>
          </cell>
          <cell r="E412" t="str">
            <v>N/A</v>
          </cell>
          <cell r="F412" t="str">
            <v>Eletricidade Comprada Março</v>
          </cell>
          <cell r="G412">
            <v>9.8100000000000007E-2</v>
          </cell>
          <cell r="I412" t="str">
            <v>t CO₂</v>
          </cell>
          <cell r="J412" t="str">
            <v>MWh</v>
          </cell>
        </row>
        <row r="413">
          <cell r="C413" t="str">
            <v>Fontes Estacionárias</v>
          </cell>
          <cell r="E413" t="str">
            <v>N/A</v>
          </cell>
          <cell r="F413" t="str">
            <v>Eletricidade Comprada Abril</v>
          </cell>
          <cell r="G413">
            <v>9.5899999999999999E-2</v>
          </cell>
          <cell r="I413" t="str">
            <v>t CO₂</v>
          </cell>
          <cell r="J413" t="str">
            <v>MWh</v>
          </cell>
        </row>
        <row r="414">
          <cell r="C414" t="str">
            <v>Fontes Estacionárias</v>
          </cell>
          <cell r="E414" t="str">
            <v>N/A</v>
          </cell>
          <cell r="F414" t="str">
            <v>Eletricidade Comprada Maio</v>
          </cell>
          <cell r="G414">
            <v>0.11509999999999999</v>
          </cell>
          <cell r="I414" t="str">
            <v>t CO₂</v>
          </cell>
          <cell r="J414" t="str">
            <v>MWh</v>
          </cell>
        </row>
        <row r="415">
          <cell r="C415" t="str">
            <v>Fontes Estacionárias</v>
          </cell>
          <cell r="E415" t="str">
            <v>N/A</v>
          </cell>
          <cell r="F415" t="str">
            <v>Eletricidade Comprada Junho</v>
          </cell>
          <cell r="G415">
            <v>0.1079</v>
          </cell>
          <cell r="I415" t="str">
            <v>t CO₂</v>
          </cell>
          <cell r="J415" t="str">
            <v>MWh</v>
          </cell>
        </row>
        <row r="416">
          <cell r="C416" t="str">
            <v>Fontes Estacionárias</v>
          </cell>
          <cell r="E416" t="str">
            <v>N/A</v>
          </cell>
          <cell r="F416" t="str">
            <v>Eletricidade Comprada Julho</v>
          </cell>
          <cell r="G416">
            <v>8.3799999999999999E-2</v>
          </cell>
          <cell r="I416" t="str">
            <v>t CO₂</v>
          </cell>
          <cell r="J416" t="str">
            <v>MWh</v>
          </cell>
        </row>
        <row r="417">
          <cell r="C417" t="str">
            <v>Fontes Estacionárias</v>
          </cell>
          <cell r="E417" t="str">
            <v>N/A</v>
          </cell>
          <cell r="F417" t="str">
            <v>Eletricidade Comprada Agosto</v>
          </cell>
          <cell r="G417">
            <v>8.3299999999999999E-2</v>
          </cell>
          <cell r="I417" t="str">
            <v>t CO₂</v>
          </cell>
          <cell r="J417" t="str">
            <v>MWh</v>
          </cell>
        </row>
        <row r="418">
          <cell r="C418" t="str">
            <v>Fontes Estacionárias</v>
          </cell>
          <cell r="E418" t="str">
            <v>N/A</v>
          </cell>
          <cell r="F418" t="str">
            <v>Eletricidade Comprada Setembro</v>
          </cell>
          <cell r="G418">
            <v>8.4000000000000005E-2</v>
          </cell>
          <cell r="I418" t="str">
            <v>t CO₂</v>
          </cell>
          <cell r="J418" t="str">
            <v>MWh</v>
          </cell>
        </row>
        <row r="419">
          <cell r="C419" t="str">
            <v>Fontes Estacionárias</v>
          </cell>
          <cell r="E419" t="str">
            <v>N/A</v>
          </cell>
          <cell r="F419" t="str">
            <v>Eletricidade Comprada Outubro</v>
          </cell>
          <cell r="G419">
            <v>8.3099999999999993E-2</v>
          </cell>
          <cell r="I419" t="str">
            <v>t CO₂</v>
          </cell>
          <cell r="J419" t="str">
            <v>MWh</v>
          </cell>
        </row>
        <row r="420">
          <cell r="C420" t="str">
            <v>Fontes Estacionárias</v>
          </cell>
          <cell r="E420" t="str">
            <v>N/A</v>
          </cell>
          <cell r="F420" t="str">
            <v>Eletricidade Comprada Novembro</v>
          </cell>
          <cell r="G420">
            <v>9.2999999999999999E-2</v>
          </cell>
          <cell r="I420" t="str">
            <v>t CO₂</v>
          </cell>
          <cell r="J420" t="str">
            <v>MWh</v>
          </cell>
        </row>
        <row r="421">
          <cell r="C421" t="str">
            <v>Fontes Estacionárias</v>
          </cell>
          <cell r="E421" t="str">
            <v>N/A</v>
          </cell>
          <cell r="F421" t="str">
            <v>Eletricidade Comprada Dezembro</v>
          </cell>
          <cell r="G421">
            <v>8.4099999999999994E-2</v>
          </cell>
          <cell r="I421" t="str">
            <v>t CO₂</v>
          </cell>
          <cell r="J421" t="str">
            <v>MWh</v>
          </cell>
        </row>
        <row r="422">
          <cell r="C422" t="str">
            <v>Fontes Estacionárias</v>
          </cell>
          <cell r="E422" t="str">
            <v>N/A</v>
          </cell>
          <cell r="F422" t="str">
            <v>Eletricidade Comprada</v>
          </cell>
          <cell r="G422">
            <v>9.6033333333333346E-2</v>
          </cell>
          <cell r="I422" t="str">
            <v>t CO₂</v>
          </cell>
          <cell r="J422" t="str">
            <v>MWh</v>
          </cell>
        </row>
        <row r="423">
          <cell r="C423" t="str">
            <v>Fontes Estacionárias</v>
          </cell>
          <cell r="E423" t="str">
            <v>N/A</v>
          </cell>
          <cell r="F423" t="str">
            <v>Eletricidade Comprada</v>
          </cell>
          <cell r="G423">
            <v>0</v>
          </cell>
          <cell r="I423" t="str">
            <v>kg CH₄</v>
          </cell>
          <cell r="J423" t="str">
            <v>GJ</v>
          </cell>
        </row>
        <row r="424">
          <cell r="C424" t="str">
            <v>Fontes Estacionárias</v>
          </cell>
          <cell r="E424" t="str">
            <v>N/A</v>
          </cell>
          <cell r="F424" t="str">
            <v>Eletricidade Comprada</v>
          </cell>
          <cell r="G424">
            <v>0</v>
          </cell>
          <cell r="I424" t="str">
            <v>kg N₂O</v>
          </cell>
          <cell r="J424" t="str">
            <v>GJ</v>
          </cell>
        </row>
        <row r="425">
          <cell r="C425" t="str">
            <v>Emissões de Processo</v>
          </cell>
          <cell r="E425" t="str">
            <v>N/A</v>
          </cell>
          <cell r="F425" t="str">
            <v>CO₂</v>
          </cell>
          <cell r="G425">
            <v>1</v>
          </cell>
          <cell r="I425" t="str">
            <v>kg CO₂</v>
          </cell>
          <cell r="J425" t="str">
            <v>kg</v>
          </cell>
        </row>
        <row r="426">
          <cell r="C426" t="str">
            <v>Emissões de Processo</v>
          </cell>
          <cell r="E426" t="str">
            <v>N/A</v>
          </cell>
          <cell r="F426" t="str">
            <v>CO₂</v>
          </cell>
          <cell r="G426">
            <v>0</v>
          </cell>
          <cell r="I426" t="str">
            <v>kg CH₄</v>
          </cell>
          <cell r="J426" t="str">
            <v>kg</v>
          </cell>
        </row>
        <row r="427">
          <cell r="C427" t="str">
            <v>Emissões de Processo</v>
          </cell>
          <cell r="E427" t="str">
            <v>N/A</v>
          </cell>
          <cell r="F427" t="str">
            <v>CO₂</v>
          </cell>
          <cell r="G427">
            <v>0</v>
          </cell>
          <cell r="I427" t="str">
            <v>kg N₂O</v>
          </cell>
          <cell r="J427" t="str">
            <v>kg</v>
          </cell>
        </row>
        <row r="428">
          <cell r="C428" t="str">
            <v>Emissões de Processo</v>
          </cell>
          <cell r="E428" t="str">
            <v>N/A</v>
          </cell>
          <cell r="F428" t="str">
            <v>CO₂</v>
          </cell>
          <cell r="G428">
            <v>1000</v>
          </cell>
          <cell r="I428" t="str">
            <v>kg CO₂</v>
          </cell>
          <cell r="J428" t="str">
            <v>t</v>
          </cell>
        </row>
        <row r="429">
          <cell r="C429" t="str">
            <v>Emissões de Processo</v>
          </cell>
          <cell r="E429" t="str">
            <v>N/A</v>
          </cell>
          <cell r="F429" t="str">
            <v>CO₂</v>
          </cell>
          <cell r="G429">
            <v>0</v>
          </cell>
          <cell r="I429" t="str">
            <v>kg CH₄</v>
          </cell>
          <cell r="J429" t="str">
            <v>t</v>
          </cell>
        </row>
        <row r="430">
          <cell r="C430" t="str">
            <v>Emissões de Processo</v>
          </cell>
          <cell r="E430" t="str">
            <v>N/A</v>
          </cell>
          <cell r="F430" t="str">
            <v>CO₂</v>
          </cell>
          <cell r="G430">
            <v>0</v>
          </cell>
          <cell r="I430" t="str">
            <v>kg N₂O</v>
          </cell>
          <cell r="J430" t="str">
            <v>t</v>
          </cell>
        </row>
        <row r="431">
          <cell r="C431" t="str">
            <v>Emissões de Processo</v>
          </cell>
          <cell r="E431" t="str">
            <v>Construção e Manufatura</v>
          </cell>
          <cell r="F431" t="str">
            <v>Gás Natural</v>
          </cell>
          <cell r="G431">
            <v>56.1</v>
          </cell>
          <cell r="I431" t="str">
            <v>kg CO₂</v>
          </cell>
          <cell r="J431" t="str">
            <v>GJ</v>
          </cell>
        </row>
        <row r="432">
          <cell r="C432" t="str">
            <v>Emissões de Processo</v>
          </cell>
          <cell r="E432" t="str">
            <v>Construção e Manufatura</v>
          </cell>
          <cell r="F432" t="str">
            <v>Gás Natural</v>
          </cell>
          <cell r="G432">
            <v>5.0000000000000001E-3</v>
          </cell>
          <cell r="I432" t="str">
            <v>kg CH₄</v>
          </cell>
          <cell r="J432" t="str">
            <v>GJ</v>
          </cell>
        </row>
        <row r="433">
          <cell r="C433" t="str">
            <v>Emissões de Processo</v>
          </cell>
          <cell r="E433" t="str">
            <v>Construção e Manufatura</v>
          </cell>
          <cell r="F433" t="str">
            <v>Gás Natural</v>
          </cell>
          <cell r="G433">
            <v>1E-4</v>
          </cell>
          <cell r="I433" t="str">
            <v>kg N₂O</v>
          </cell>
          <cell r="J433" t="str">
            <v>GJ</v>
          </cell>
        </row>
        <row r="434">
          <cell r="C434" t="str">
            <v>Fontes Móveis</v>
          </cell>
          <cell r="E434" t="str">
            <v>On-Road</v>
          </cell>
          <cell r="F434" t="str">
            <v>Gasolina C</v>
          </cell>
          <cell r="G434">
            <v>57.417940409868059</v>
          </cell>
          <cell r="I434" t="str">
            <v>kg CO₂</v>
          </cell>
          <cell r="J434" t="str">
            <v>GJ</v>
          </cell>
        </row>
        <row r="435">
          <cell r="C435" t="str">
            <v>Fontes Móveis</v>
          </cell>
          <cell r="E435" t="str">
            <v>On-Road</v>
          </cell>
          <cell r="F435" t="str">
            <v>Gasolina C</v>
          </cell>
          <cell r="G435">
            <v>2.0713542716402619E-2</v>
          </cell>
          <cell r="I435" t="str">
            <v>kg CH₄</v>
          </cell>
          <cell r="J435" t="str">
            <v>GJ</v>
          </cell>
        </row>
        <row r="436">
          <cell r="C436" t="str">
            <v>Fontes Móveis</v>
          </cell>
          <cell r="E436" t="str">
            <v>On-Road</v>
          </cell>
          <cell r="F436" t="str">
            <v>Gasolina C</v>
          </cell>
          <cell r="G436">
            <v>6.6283336692488396E-3</v>
          </cell>
          <cell r="I436" t="str">
            <v>kg N₂O</v>
          </cell>
          <cell r="J436" t="str">
            <v>GJ</v>
          </cell>
        </row>
        <row r="437">
          <cell r="C437" t="str">
            <v>Fontes Móveis</v>
          </cell>
          <cell r="E437" t="str">
            <v>On-Road</v>
          </cell>
          <cell r="F437" t="str">
            <v>Gasolina A</v>
          </cell>
          <cell r="G437">
            <v>69.3</v>
          </cell>
          <cell r="I437" t="str">
            <v>kg CO₂</v>
          </cell>
          <cell r="J437" t="str">
            <v>GJ</v>
          </cell>
        </row>
        <row r="438">
          <cell r="C438" t="str">
            <v>Fontes Móveis</v>
          </cell>
          <cell r="E438" t="str">
            <v>On-Road</v>
          </cell>
          <cell r="F438" t="str">
            <v>Gasolina A</v>
          </cell>
          <cell r="G438">
            <v>2.5000000000000001E-2</v>
          </cell>
          <cell r="I438" t="str">
            <v>kg CH₄</v>
          </cell>
          <cell r="J438" t="str">
            <v>GJ</v>
          </cell>
        </row>
        <row r="439">
          <cell r="C439" t="str">
            <v>Fontes Móveis</v>
          </cell>
          <cell r="E439" t="str">
            <v>On-Road</v>
          </cell>
          <cell r="F439" t="str">
            <v>Gasolina A</v>
          </cell>
          <cell r="G439">
            <v>8.0000000000000002E-3</v>
          </cell>
          <cell r="I439" t="str">
            <v>kg N₂O</v>
          </cell>
          <cell r="J439" t="str">
            <v>GJ</v>
          </cell>
        </row>
        <row r="440">
          <cell r="C440" t="str">
            <v>Fontes Móveis</v>
          </cell>
          <cell r="E440" t="str">
            <v>On-Road</v>
          </cell>
          <cell r="F440" t="str">
            <v>Etanol Anidro</v>
          </cell>
          <cell r="G440">
            <v>79.599999999999994</v>
          </cell>
          <cell r="I440" t="str">
            <v>kg CO₂</v>
          </cell>
          <cell r="J440" t="str">
            <v>GJ</v>
          </cell>
        </row>
        <row r="441">
          <cell r="C441" t="str">
            <v>Fontes Móveis</v>
          </cell>
          <cell r="E441" t="str">
            <v>On-Road</v>
          </cell>
          <cell r="F441" t="str">
            <v>Etanol Anidro</v>
          </cell>
          <cell r="G441">
            <v>1.7999999999999999E-2</v>
          </cell>
          <cell r="I441" t="str">
            <v>kg CH₄</v>
          </cell>
          <cell r="J441" t="str">
            <v>GJ</v>
          </cell>
        </row>
        <row r="442">
          <cell r="C442" t="str">
            <v>Fontes Móveis</v>
          </cell>
          <cell r="E442" t="str">
            <v>On-Road</v>
          </cell>
          <cell r="F442" t="str">
            <v>Etanol Anidro</v>
          </cell>
          <cell r="G442">
            <v>5.9999999999999995E-4</v>
          </cell>
          <cell r="I442" t="str">
            <v>kg N₂O</v>
          </cell>
          <cell r="J442" t="str">
            <v>GJ</v>
          </cell>
        </row>
        <row r="443">
          <cell r="C443" t="str">
            <v>Fontes Móveis</v>
          </cell>
          <cell r="E443" t="str">
            <v>On-Road</v>
          </cell>
          <cell r="F443" t="str">
            <v>Etanol Hidratado</v>
          </cell>
          <cell r="G443">
            <v>79.599999999999994</v>
          </cell>
          <cell r="I443" t="str">
            <v>kg CO₂</v>
          </cell>
          <cell r="J443" t="str">
            <v>GJ</v>
          </cell>
        </row>
        <row r="444">
          <cell r="C444" t="str">
            <v>Fontes Móveis</v>
          </cell>
          <cell r="E444" t="str">
            <v>On-Road</v>
          </cell>
          <cell r="F444" t="str">
            <v>Etanol Hidratado</v>
          </cell>
          <cell r="G444">
            <v>1.7999999999999999E-2</v>
          </cell>
          <cell r="I444" t="str">
            <v>kg CH₄</v>
          </cell>
          <cell r="J444" t="str">
            <v>GJ</v>
          </cell>
        </row>
        <row r="445">
          <cell r="C445" t="str">
            <v>Fontes Móveis</v>
          </cell>
          <cell r="E445" t="str">
            <v>On-Road</v>
          </cell>
          <cell r="F445" t="str">
            <v>Etanol Hidratado</v>
          </cell>
          <cell r="G445">
            <v>5.9999999999999995E-4</v>
          </cell>
          <cell r="I445" t="str">
            <v>kg N₂O</v>
          </cell>
          <cell r="J445" t="str">
            <v>GJ</v>
          </cell>
        </row>
        <row r="446">
          <cell r="C446" t="str">
            <v>Fontes Móveis</v>
          </cell>
          <cell r="E446" t="str">
            <v>On-Road</v>
          </cell>
          <cell r="F446" t="str">
            <v>Óleo Diesel</v>
          </cell>
          <cell r="G446">
            <v>74.099999999999994</v>
          </cell>
          <cell r="I446" t="str">
            <v>kg CO₂</v>
          </cell>
          <cell r="J446" t="str">
            <v>GJ</v>
          </cell>
        </row>
        <row r="447">
          <cell r="C447" t="str">
            <v>Fontes Móveis</v>
          </cell>
          <cell r="E447" t="str">
            <v>On-Road</v>
          </cell>
          <cell r="F447" t="str">
            <v>Óleo Diesel</v>
          </cell>
          <cell r="G447">
            <v>3.8999999999999998E-3</v>
          </cell>
          <cell r="I447" t="str">
            <v>kg CH₄</v>
          </cell>
          <cell r="J447" t="str">
            <v>GJ</v>
          </cell>
        </row>
        <row r="448">
          <cell r="C448" t="str">
            <v>Fontes Móveis</v>
          </cell>
          <cell r="E448" t="str">
            <v>On-Road</v>
          </cell>
          <cell r="F448" t="str">
            <v>Óleo Diesel</v>
          </cell>
          <cell r="G448">
            <v>3.8999999999999998E-3</v>
          </cell>
          <cell r="I448" t="str">
            <v>kg N₂O</v>
          </cell>
          <cell r="J448" t="str">
            <v>GJ</v>
          </cell>
        </row>
        <row r="449">
          <cell r="C449" t="str">
            <v>Fontes Móveis</v>
          </cell>
          <cell r="E449" t="str">
            <v>On-Road</v>
          </cell>
          <cell r="F449" t="str">
            <v>Diesel B5</v>
          </cell>
          <cell r="G449">
            <v>70.703196053728391</v>
          </cell>
          <cell r="I449" t="str">
            <v>kg CO₂</v>
          </cell>
          <cell r="J449" t="str">
            <v>GJ</v>
          </cell>
        </row>
        <row r="450">
          <cell r="C450" t="str">
            <v>Fontes Móveis</v>
          </cell>
          <cell r="E450" t="str">
            <v>On-Road</v>
          </cell>
          <cell r="F450" t="str">
            <v>Diesel B5</v>
          </cell>
          <cell r="G450">
            <v>4.1796289348482703E-3</v>
          </cell>
          <cell r="I450" t="str">
            <v>kg CH₄</v>
          </cell>
          <cell r="J450" t="str">
            <v>GJ</v>
          </cell>
        </row>
        <row r="451">
          <cell r="C451" t="str">
            <v>Fontes Móveis</v>
          </cell>
          <cell r="E451" t="str">
            <v>On-Road</v>
          </cell>
          <cell r="F451" t="str">
            <v>Diesel B5</v>
          </cell>
          <cell r="G451">
            <v>3.7487253303279851E-3</v>
          </cell>
          <cell r="I451" t="str">
            <v>kg N₂O</v>
          </cell>
          <cell r="J451" t="str">
            <v>GJ</v>
          </cell>
        </row>
        <row r="452">
          <cell r="C452" t="str">
            <v>Fontes Móveis</v>
          </cell>
          <cell r="E452" t="str">
            <v>On-Road</v>
          </cell>
          <cell r="F452" t="str">
            <v>Biodiesel</v>
          </cell>
          <cell r="G452">
            <v>70.8</v>
          </cell>
          <cell r="I452" t="str">
            <v>kg CO₂</v>
          </cell>
          <cell r="J452" t="str">
            <v>GJ</v>
          </cell>
        </row>
        <row r="453">
          <cell r="C453" t="str">
            <v>Fontes Móveis</v>
          </cell>
          <cell r="E453" t="str">
            <v>On-Road</v>
          </cell>
          <cell r="F453" t="str">
            <v>Biodiesel</v>
          </cell>
          <cell r="G453">
            <v>0.01</v>
          </cell>
          <cell r="I453" t="str">
            <v>kg CH₄</v>
          </cell>
          <cell r="J453" t="str">
            <v>GJ</v>
          </cell>
        </row>
        <row r="454">
          <cell r="C454" t="str">
            <v>Fontes Móveis</v>
          </cell>
          <cell r="E454" t="str">
            <v>On-Road</v>
          </cell>
          <cell r="F454" t="str">
            <v>Biodiesel</v>
          </cell>
          <cell r="G454">
            <v>5.9999999999999995E-4</v>
          </cell>
          <cell r="I454" t="str">
            <v>kg N₂O</v>
          </cell>
          <cell r="J454" t="str">
            <v>GJ</v>
          </cell>
        </row>
        <row r="455">
          <cell r="C455" t="str">
            <v>Fontes Móveis</v>
          </cell>
          <cell r="E455" t="str">
            <v>On-Road</v>
          </cell>
          <cell r="F455" t="str">
            <v>GLP</v>
          </cell>
          <cell r="G455">
            <v>63.1</v>
          </cell>
          <cell r="I455" t="str">
            <v>kg CO₂</v>
          </cell>
          <cell r="J455" t="str">
            <v>GJ</v>
          </cell>
        </row>
        <row r="456">
          <cell r="C456" t="str">
            <v>Fontes Móveis</v>
          </cell>
          <cell r="E456" t="str">
            <v>On-Road</v>
          </cell>
          <cell r="F456" t="str">
            <v>GLP</v>
          </cell>
          <cell r="G456">
            <v>6.2E-2</v>
          </cell>
          <cell r="I456" t="str">
            <v>kg CH₄</v>
          </cell>
          <cell r="J456" t="str">
            <v>GJ</v>
          </cell>
        </row>
        <row r="457">
          <cell r="C457" t="str">
            <v>Fontes Móveis</v>
          </cell>
          <cell r="E457" t="str">
            <v>On-Road</v>
          </cell>
          <cell r="F457" t="str">
            <v>GLP</v>
          </cell>
          <cell r="G457">
            <v>2.0000000000000001E-4</v>
          </cell>
          <cell r="I457" t="str">
            <v>kg N₂O</v>
          </cell>
          <cell r="J457" t="str">
            <v>GJ</v>
          </cell>
        </row>
        <row r="458">
          <cell r="C458" t="str">
            <v>Fontes Móveis</v>
          </cell>
          <cell r="E458" t="str">
            <v>On-Road</v>
          </cell>
          <cell r="F458" t="str">
            <v>Querosene</v>
          </cell>
          <cell r="G458">
            <v>71.900000000000006</v>
          </cell>
          <cell r="I458" t="str">
            <v>kg CO₂</v>
          </cell>
          <cell r="J458" t="str">
            <v>GJ</v>
          </cell>
        </row>
        <row r="459">
          <cell r="C459" t="str">
            <v>Fontes Móveis</v>
          </cell>
          <cell r="E459" t="str">
            <v>On-Road</v>
          </cell>
          <cell r="F459" t="str">
            <v>Lubrificantes</v>
          </cell>
          <cell r="G459">
            <v>73.3</v>
          </cell>
          <cell r="I459" t="str">
            <v>kg CO₂</v>
          </cell>
          <cell r="J459" t="str">
            <v>GJ</v>
          </cell>
        </row>
        <row r="460">
          <cell r="C460" t="str">
            <v>Fontes Móveis</v>
          </cell>
          <cell r="E460" t="str">
            <v>On-Road</v>
          </cell>
          <cell r="F460" t="str">
            <v>Gás Natural</v>
          </cell>
          <cell r="G460">
            <v>56.1</v>
          </cell>
          <cell r="I460" t="str">
            <v>kg CO₂</v>
          </cell>
          <cell r="J460" t="str">
            <v>GJ</v>
          </cell>
        </row>
        <row r="461">
          <cell r="C461" t="str">
            <v>Fontes Móveis</v>
          </cell>
          <cell r="E461" t="str">
            <v>On-Road</v>
          </cell>
          <cell r="F461" t="str">
            <v>Gás Natural</v>
          </cell>
          <cell r="G461">
            <v>9.1999999999999998E-2</v>
          </cell>
          <cell r="I461" t="str">
            <v>kg CH₄</v>
          </cell>
          <cell r="J461" t="str">
            <v>GJ</v>
          </cell>
        </row>
        <row r="462">
          <cell r="C462" t="str">
            <v>Fontes Móveis</v>
          </cell>
          <cell r="E462" t="str">
            <v>On-Road</v>
          </cell>
          <cell r="F462" t="str">
            <v>Gás Natural</v>
          </cell>
          <cell r="G462">
            <v>3.0000000000000001E-3</v>
          </cell>
          <cell r="I462" t="str">
            <v>kg N₂O</v>
          </cell>
          <cell r="J462" t="str">
            <v>GJ</v>
          </cell>
        </row>
        <row r="463">
          <cell r="C463" t="str">
            <v>Fontes Móveis</v>
          </cell>
          <cell r="E463" t="str">
            <v>Off-Road</v>
          </cell>
          <cell r="F463" t="str">
            <v>Gasolina A</v>
          </cell>
          <cell r="G463">
            <v>69.3</v>
          </cell>
          <cell r="I463" t="str">
            <v>kg CO₂</v>
          </cell>
          <cell r="J463" t="str">
            <v>GJ</v>
          </cell>
        </row>
        <row r="464">
          <cell r="C464" t="str">
            <v>Fontes Móveis</v>
          </cell>
          <cell r="E464" t="str">
            <v>Off-Road</v>
          </cell>
          <cell r="F464" t="str">
            <v>Gasolina A</v>
          </cell>
          <cell r="G464">
            <v>0.12</v>
          </cell>
          <cell r="I464" t="str">
            <v>kg CH₄</v>
          </cell>
          <cell r="J464" t="str">
            <v>GJ</v>
          </cell>
        </row>
        <row r="465">
          <cell r="C465" t="str">
            <v>Fontes Móveis</v>
          </cell>
          <cell r="E465" t="str">
            <v>Off-Road</v>
          </cell>
          <cell r="F465" t="str">
            <v>Gasolina A</v>
          </cell>
          <cell r="G465">
            <v>2E-3</v>
          </cell>
          <cell r="I465" t="str">
            <v>kg N₂O</v>
          </cell>
          <cell r="J465" t="str">
            <v>GJ</v>
          </cell>
        </row>
        <row r="466">
          <cell r="C466" t="str">
            <v>Fontes Móveis</v>
          </cell>
          <cell r="E466" t="str">
            <v>Off-Road</v>
          </cell>
          <cell r="F466" t="str">
            <v>Gasolina C</v>
          </cell>
          <cell r="G466">
            <v>57.417940409868066</v>
          </cell>
          <cell r="I466" t="str">
            <v>kg CO₂</v>
          </cell>
          <cell r="J466" t="str">
            <v>GJ</v>
          </cell>
        </row>
        <row r="467">
          <cell r="C467" t="str">
            <v>Fontes Móveis</v>
          </cell>
          <cell r="E467" t="str">
            <v>Off-Road</v>
          </cell>
          <cell r="F467" t="str">
            <v>Gasolina C</v>
          </cell>
          <cell r="G467">
            <v>0.10113958795217153</v>
          </cell>
          <cell r="I467" t="str">
            <v>kg CH₄</v>
          </cell>
          <cell r="J467" t="str">
            <v>GJ</v>
          </cell>
        </row>
        <row r="468">
          <cell r="C468" t="str">
            <v>Fontes Móveis</v>
          </cell>
          <cell r="E468" t="str">
            <v>Off-Road</v>
          </cell>
          <cell r="F468" t="str">
            <v>Gasolina C</v>
          </cell>
          <cell r="G468">
            <v>1.7599583921185471E-3</v>
          </cell>
          <cell r="I468" t="str">
            <v>kg N₂O</v>
          </cell>
          <cell r="J468" t="str">
            <v>GJ</v>
          </cell>
        </row>
        <row r="469">
          <cell r="C469" t="str">
            <v>Fontes Móveis</v>
          </cell>
          <cell r="E469" t="str">
            <v>Off-Road</v>
          </cell>
          <cell r="F469" t="str">
            <v>Óleo Diesel</v>
          </cell>
          <cell r="G469">
            <v>74.099999999999994</v>
          </cell>
          <cell r="I469" t="str">
            <v>kg CO₂</v>
          </cell>
          <cell r="J469" t="str">
            <v>GJ</v>
          </cell>
        </row>
        <row r="470">
          <cell r="C470" t="str">
            <v>Fontes Móveis</v>
          </cell>
          <cell r="E470" t="str">
            <v>Off-Road</v>
          </cell>
          <cell r="F470" t="str">
            <v>Óleo Diesel</v>
          </cell>
          <cell r="G470">
            <v>4.15E-3</v>
          </cell>
          <cell r="I470" t="str">
            <v>kg CH₄</v>
          </cell>
          <cell r="J470" t="str">
            <v>GJ</v>
          </cell>
        </row>
        <row r="471">
          <cell r="C471" t="str">
            <v>Fontes Móveis</v>
          </cell>
          <cell r="E471" t="str">
            <v>Off-Road</v>
          </cell>
          <cell r="F471" t="str">
            <v>Óleo Diesel</v>
          </cell>
          <cell r="G471">
            <v>2.86E-2</v>
          </cell>
          <cell r="I471" t="str">
            <v>kg N₂O</v>
          </cell>
          <cell r="J471" t="str">
            <v>GJ</v>
          </cell>
        </row>
        <row r="472">
          <cell r="C472" t="str">
            <v>Fontes Móveis</v>
          </cell>
          <cell r="E472" t="str">
            <v>Off-Road</v>
          </cell>
          <cell r="F472" t="str">
            <v>Diesel B5</v>
          </cell>
          <cell r="G472">
            <v>70.703196053728391</v>
          </cell>
          <cell r="I472" t="str">
            <v>kg CO₂</v>
          </cell>
          <cell r="J472" t="str">
            <v>GJ</v>
          </cell>
        </row>
        <row r="473">
          <cell r="C473" t="str">
            <v>Fontes Móveis</v>
          </cell>
          <cell r="E473" t="str">
            <v>Off-Road</v>
          </cell>
          <cell r="F473" t="str">
            <v>Diesel B5</v>
          </cell>
          <cell r="G473">
            <v>4.4181687326003902E-3</v>
          </cell>
          <cell r="I473" t="str">
            <v>kg CH₄</v>
          </cell>
          <cell r="J473" t="str">
            <v>GJ</v>
          </cell>
        </row>
        <row r="474">
          <cell r="C474" t="str">
            <v>Fontes Móveis</v>
          </cell>
          <cell r="E474" t="str">
            <v>Off-Road</v>
          </cell>
          <cell r="F474" t="str">
            <v>Diesel B5</v>
          </cell>
          <cell r="G474">
            <v>2.7316457348237452E-2</v>
          </cell>
          <cell r="I474" t="str">
            <v>kg N₂O</v>
          </cell>
          <cell r="J474" t="str">
            <v>GJ</v>
          </cell>
        </row>
        <row r="475">
          <cell r="C475" t="str">
            <v>Fontes Móveis</v>
          </cell>
          <cell r="E475" t="str">
            <v>Off-Road</v>
          </cell>
          <cell r="F475" t="str">
            <v>Biodiesel</v>
          </cell>
          <cell r="G475">
            <v>70.8</v>
          </cell>
          <cell r="I475" t="str">
            <v>kg CO₂</v>
          </cell>
          <cell r="J475" t="str">
            <v>GJ</v>
          </cell>
        </row>
        <row r="476">
          <cell r="C476" t="str">
            <v>Fontes Móveis</v>
          </cell>
          <cell r="E476" t="str">
            <v>Off-Road</v>
          </cell>
          <cell r="F476" t="str">
            <v>Biodiesel</v>
          </cell>
          <cell r="G476">
            <v>0.01</v>
          </cell>
          <cell r="I476" t="str">
            <v>kg CH₄</v>
          </cell>
          <cell r="J476" t="str">
            <v>GJ</v>
          </cell>
        </row>
        <row r="477">
          <cell r="C477" t="str">
            <v>Fontes Móveis</v>
          </cell>
          <cell r="E477" t="str">
            <v>Off-Road</v>
          </cell>
          <cell r="F477" t="str">
            <v>Biodiesel</v>
          </cell>
          <cell r="G477">
            <v>5.9999999999999995E-4</v>
          </cell>
          <cell r="I477" t="str">
            <v>kg N₂O</v>
          </cell>
          <cell r="J477" t="str">
            <v>GJ</v>
          </cell>
        </row>
        <row r="478">
          <cell r="C478" t="str">
            <v>Fontes Móveis</v>
          </cell>
          <cell r="E478" t="str">
            <v>Off-Road</v>
          </cell>
          <cell r="F478" t="str">
            <v>Etanol Hidratado</v>
          </cell>
          <cell r="G478">
            <v>79.599999999999994</v>
          </cell>
          <cell r="I478" t="str">
            <v>kg CO₂</v>
          </cell>
          <cell r="J478" t="str">
            <v>GJ</v>
          </cell>
        </row>
        <row r="479">
          <cell r="C479" t="str">
            <v>Fontes Móveis</v>
          </cell>
          <cell r="E479" t="str">
            <v>Off-Road</v>
          </cell>
          <cell r="F479" t="str">
            <v>Etanol Hidratado</v>
          </cell>
          <cell r="G479">
            <v>0.01</v>
          </cell>
          <cell r="I479" t="str">
            <v>kg CH₄</v>
          </cell>
          <cell r="J479" t="str">
            <v>GJ</v>
          </cell>
        </row>
        <row r="480">
          <cell r="C480" t="str">
            <v>Fontes Móveis</v>
          </cell>
          <cell r="E480" t="str">
            <v>Off-Road</v>
          </cell>
          <cell r="F480" t="str">
            <v>Etanol Hidratado</v>
          </cell>
          <cell r="G480">
            <v>5.9999999999999995E-4</v>
          </cell>
          <cell r="I480" t="str">
            <v>kg N₂O</v>
          </cell>
          <cell r="J480" t="str">
            <v>GJ</v>
          </cell>
        </row>
        <row r="481">
          <cell r="C481" t="str">
            <v>Fontes Móveis</v>
          </cell>
          <cell r="E481" t="str">
            <v>Off-Road</v>
          </cell>
          <cell r="F481" t="str">
            <v>Etanol Anidro</v>
          </cell>
          <cell r="G481">
            <v>79.599999999999994</v>
          </cell>
          <cell r="I481" t="str">
            <v>kg CO₂</v>
          </cell>
          <cell r="J481" t="str">
            <v>GJ</v>
          </cell>
        </row>
        <row r="482">
          <cell r="C482" t="str">
            <v>Fontes Móveis</v>
          </cell>
          <cell r="E482" t="str">
            <v>Off-Road</v>
          </cell>
          <cell r="F482" t="str">
            <v>Etanol Anidro</v>
          </cell>
          <cell r="G482">
            <v>0.01</v>
          </cell>
          <cell r="I482" t="str">
            <v>kg CH₄</v>
          </cell>
          <cell r="J482" t="str">
            <v>GJ</v>
          </cell>
        </row>
        <row r="483">
          <cell r="C483" t="str">
            <v>Fontes Móveis</v>
          </cell>
          <cell r="E483" t="str">
            <v>Off-Road</v>
          </cell>
          <cell r="F483" t="str">
            <v>Etanol Anidro</v>
          </cell>
          <cell r="G483">
            <v>5.9999999999999995E-4</v>
          </cell>
          <cell r="I483" t="str">
            <v>kg N₂O</v>
          </cell>
          <cell r="J483" t="str">
            <v>GJ</v>
          </cell>
        </row>
        <row r="484">
          <cell r="C484" t="str">
            <v>Fontes Móveis</v>
          </cell>
          <cell r="E484" t="str">
            <v>Transporte Ferroviário</v>
          </cell>
          <cell r="F484" t="str">
            <v>Óleo Diesel</v>
          </cell>
          <cell r="G484">
            <v>74.099999999999994</v>
          </cell>
          <cell r="I484" t="str">
            <v>kg CO₂</v>
          </cell>
          <cell r="J484" t="str">
            <v>GJ</v>
          </cell>
        </row>
        <row r="485">
          <cell r="C485" t="str">
            <v>Fontes Móveis</v>
          </cell>
          <cell r="E485" t="str">
            <v>Transporte Ferroviário</v>
          </cell>
          <cell r="F485" t="str">
            <v>Óleo Diesel</v>
          </cell>
          <cell r="G485">
            <v>4.15E-3</v>
          </cell>
          <cell r="I485" t="str">
            <v>kg CH₄</v>
          </cell>
          <cell r="J485" t="str">
            <v>GJ</v>
          </cell>
        </row>
        <row r="486">
          <cell r="C486" t="str">
            <v>Fontes Móveis</v>
          </cell>
          <cell r="E486" t="str">
            <v>Transporte Ferroviário</v>
          </cell>
          <cell r="F486" t="str">
            <v>Óleo Diesel</v>
          </cell>
          <cell r="G486">
            <v>2.86E-2</v>
          </cell>
          <cell r="I486" t="str">
            <v>kg N₂O</v>
          </cell>
          <cell r="J486" t="str">
            <v>GJ</v>
          </cell>
        </row>
        <row r="487">
          <cell r="C487" t="str">
            <v>Fontes Móveis</v>
          </cell>
          <cell r="E487" t="str">
            <v>Transporte Ferroviário</v>
          </cell>
          <cell r="F487" t="str">
            <v>Diesel B5</v>
          </cell>
          <cell r="G487">
            <v>70.703196053728391</v>
          </cell>
          <cell r="I487" t="str">
            <v>kg CO₂</v>
          </cell>
          <cell r="J487" t="str">
            <v>GJ</v>
          </cell>
        </row>
        <row r="488">
          <cell r="C488" t="str">
            <v>Fontes Móveis</v>
          </cell>
          <cell r="E488" t="str">
            <v>Transporte Ferroviário</v>
          </cell>
          <cell r="F488" t="str">
            <v>Diesel B5</v>
          </cell>
          <cell r="G488">
            <v>4.4181687326003902E-3</v>
          </cell>
          <cell r="I488" t="str">
            <v>kg CH₄</v>
          </cell>
          <cell r="J488" t="str">
            <v>GJ</v>
          </cell>
        </row>
        <row r="489">
          <cell r="C489" t="str">
            <v>Fontes Móveis</v>
          </cell>
          <cell r="E489" t="str">
            <v>Transporte Ferroviário</v>
          </cell>
          <cell r="F489" t="str">
            <v>Diesel B5</v>
          </cell>
          <cell r="G489">
            <v>2.7316457348237452E-2</v>
          </cell>
          <cell r="I489" t="str">
            <v>kg N₂O</v>
          </cell>
          <cell r="J489" t="str">
            <v>GJ</v>
          </cell>
        </row>
        <row r="490">
          <cell r="C490" t="str">
            <v>Fontes Móveis</v>
          </cell>
          <cell r="E490" t="str">
            <v>Transporte Ferroviário</v>
          </cell>
          <cell r="F490" t="str">
            <v>Biodiesel</v>
          </cell>
          <cell r="G490">
            <v>70.8</v>
          </cell>
          <cell r="I490" t="str">
            <v>kg CO₂</v>
          </cell>
          <cell r="J490" t="str">
            <v>GJ</v>
          </cell>
        </row>
        <row r="491">
          <cell r="C491" t="str">
            <v>Fontes Móveis</v>
          </cell>
          <cell r="E491" t="str">
            <v>Transporte Ferroviário</v>
          </cell>
          <cell r="F491" t="str">
            <v>Biodiesel</v>
          </cell>
          <cell r="G491">
            <v>0.01</v>
          </cell>
          <cell r="I491" t="str">
            <v>kg CH₄</v>
          </cell>
          <cell r="J491" t="str">
            <v>GJ</v>
          </cell>
        </row>
        <row r="492">
          <cell r="C492" t="str">
            <v>Fontes Móveis</v>
          </cell>
          <cell r="E492" t="str">
            <v>Transporte Ferroviário</v>
          </cell>
          <cell r="F492" t="str">
            <v>Biodiesel</v>
          </cell>
          <cell r="G492">
            <v>5.9999999999999995E-4</v>
          </cell>
          <cell r="I492" t="str">
            <v>kg N₂O</v>
          </cell>
          <cell r="J492" t="str">
            <v>GJ</v>
          </cell>
        </row>
        <row r="493">
          <cell r="C493" t="str">
            <v>Fontes Móveis</v>
          </cell>
          <cell r="E493" t="str">
            <v>Transporte Ferroviário</v>
          </cell>
          <cell r="F493" t="str">
            <v>Carvão (Sub-Bit)</v>
          </cell>
          <cell r="G493">
            <v>96.1</v>
          </cell>
          <cell r="I493" t="str">
            <v>kg CO₂</v>
          </cell>
          <cell r="J493" t="str">
            <v>GJ</v>
          </cell>
        </row>
        <row r="494">
          <cell r="C494" t="str">
            <v>Fontes Móveis</v>
          </cell>
          <cell r="E494" t="str">
            <v>Transporte Ferroviário</v>
          </cell>
          <cell r="F494" t="str">
            <v>Carvão (Sub-Bit)</v>
          </cell>
          <cell r="G494">
            <v>2E-3</v>
          </cell>
          <cell r="I494" t="str">
            <v>kg CH₄</v>
          </cell>
          <cell r="J494" t="str">
            <v>GJ</v>
          </cell>
        </row>
        <row r="495">
          <cell r="C495" t="str">
            <v>Fontes Móveis</v>
          </cell>
          <cell r="E495" t="str">
            <v>Transporte Ferroviário</v>
          </cell>
          <cell r="F495" t="str">
            <v>Carvão (Sub-Bit)</v>
          </cell>
          <cell r="G495">
            <v>1.5E-3</v>
          </cell>
          <cell r="I495" t="str">
            <v>kg N₂O</v>
          </cell>
          <cell r="J495" t="str">
            <v>GJ</v>
          </cell>
        </row>
        <row r="496">
          <cell r="C496" t="str">
            <v>Fontes Móveis</v>
          </cell>
          <cell r="E496" t="str">
            <v>Transporte Marítimo</v>
          </cell>
          <cell r="F496" t="str">
            <v>Diesel B5</v>
          </cell>
          <cell r="G496">
            <v>74.099999999999994</v>
          </cell>
          <cell r="I496" t="str">
            <v>kg CO₂</v>
          </cell>
          <cell r="J496" t="str">
            <v>GJ</v>
          </cell>
        </row>
        <row r="497">
          <cell r="C497" t="str">
            <v>Fontes Móveis</v>
          </cell>
          <cell r="E497" t="str">
            <v>Transporte Marítimo</v>
          </cell>
          <cell r="F497" t="str">
            <v>Diesel B5</v>
          </cell>
          <cell r="G497">
            <v>7.0000000000000001E-3</v>
          </cell>
          <cell r="I497" t="str">
            <v>kg CH₄</v>
          </cell>
          <cell r="J497" t="str">
            <v>GJ</v>
          </cell>
        </row>
        <row r="498">
          <cell r="C498" t="str">
            <v>Fontes Móveis</v>
          </cell>
          <cell r="E498" t="str">
            <v>Transporte Marítimo</v>
          </cell>
          <cell r="F498" t="str">
            <v>Diesel B5</v>
          </cell>
          <cell r="G498">
            <v>2E-3</v>
          </cell>
          <cell r="I498" t="str">
            <v>kg N₂O</v>
          </cell>
          <cell r="J498" t="str">
            <v>GJ</v>
          </cell>
        </row>
        <row r="499">
          <cell r="C499" t="str">
            <v>Fontes Móveis</v>
          </cell>
          <cell r="E499" t="str">
            <v>Transporte Marítimo</v>
          </cell>
          <cell r="F499" t="str">
            <v>Óleo Combustível Pesado</v>
          </cell>
          <cell r="G499">
            <v>77.400000000000006</v>
          </cell>
          <cell r="I499" t="str">
            <v>kg CO₂</v>
          </cell>
          <cell r="J499" t="str">
            <v>GJ</v>
          </cell>
        </row>
        <row r="500">
          <cell r="C500" t="str">
            <v>Fontes Móveis</v>
          </cell>
          <cell r="E500" t="str">
            <v>Transporte Marítimo</v>
          </cell>
          <cell r="F500" t="str">
            <v>Óleo Combustível Pesado</v>
          </cell>
          <cell r="G500">
            <v>7.0000000000000001E-3</v>
          </cell>
          <cell r="I500" t="str">
            <v>kg CH₄</v>
          </cell>
          <cell r="J500" t="str">
            <v>GJ</v>
          </cell>
        </row>
        <row r="501">
          <cell r="C501" t="str">
            <v>Fontes Móveis</v>
          </cell>
          <cell r="E501" t="str">
            <v>Transporte Marítimo</v>
          </cell>
          <cell r="F501" t="str">
            <v>Óleo Combustível Pesado</v>
          </cell>
          <cell r="G501">
            <v>2E-3</v>
          </cell>
          <cell r="I501" t="str">
            <v>kg N₂O</v>
          </cell>
          <cell r="J501" t="str">
            <v>GJ</v>
          </cell>
        </row>
        <row r="502">
          <cell r="C502" t="str">
            <v>Fontes Móveis</v>
          </cell>
          <cell r="E502" t="str">
            <v>Transporte Aéreo</v>
          </cell>
          <cell r="F502" t="str">
            <v>Gasolina de Aviação</v>
          </cell>
          <cell r="G502">
            <v>70</v>
          </cell>
          <cell r="I502" t="str">
            <v>kg CO₂</v>
          </cell>
          <cell r="J502" t="str">
            <v>GJ</v>
          </cell>
        </row>
        <row r="503">
          <cell r="C503" t="str">
            <v>Fontes Móveis</v>
          </cell>
          <cell r="E503" t="str">
            <v>Transporte Aéreo</v>
          </cell>
          <cell r="F503" t="str">
            <v>Gasolina de Aviação</v>
          </cell>
          <cell r="G503">
            <v>5.0000000000000001E-4</v>
          </cell>
          <cell r="I503" t="str">
            <v>kg CH₄</v>
          </cell>
          <cell r="J503" t="str">
            <v>GJ</v>
          </cell>
        </row>
        <row r="504">
          <cell r="C504" t="str">
            <v>Fontes Móveis</v>
          </cell>
          <cell r="E504" t="str">
            <v>Transporte Aéreo</v>
          </cell>
          <cell r="F504" t="str">
            <v>Gasolina de Aviação</v>
          </cell>
          <cell r="G504">
            <v>2E-3</v>
          </cell>
          <cell r="I504" t="str">
            <v>kg N₂O</v>
          </cell>
          <cell r="J504" t="str">
            <v>GJ</v>
          </cell>
        </row>
        <row r="505">
          <cell r="C505" t="str">
            <v>Fontes Móveis</v>
          </cell>
          <cell r="E505" t="str">
            <v>Transporte Aéreo</v>
          </cell>
          <cell r="F505" t="str">
            <v>Querosene de Aviação</v>
          </cell>
          <cell r="G505">
            <v>71.5</v>
          </cell>
          <cell r="I505" t="str">
            <v>kg CO₂</v>
          </cell>
          <cell r="J505" t="str">
            <v>GJ</v>
          </cell>
        </row>
        <row r="506">
          <cell r="C506" t="str">
            <v>Fontes Móveis</v>
          </cell>
          <cell r="E506" t="str">
            <v>Transporte Aéreo</v>
          </cell>
          <cell r="F506" t="str">
            <v>Querosene de Aviação</v>
          </cell>
          <cell r="G506">
            <v>5.0000000000000001E-4</v>
          </cell>
          <cell r="I506" t="str">
            <v>kg CH₄</v>
          </cell>
          <cell r="J506" t="str">
            <v>GJ</v>
          </cell>
        </row>
        <row r="507">
          <cell r="C507" t="str">
            <v>Fontes Móveis</v>
          </cell>
          <cell r="E507" t="str">
            <v>Transporte Aéreo</v>
          </cell>
          <cell r="F507" t="str">
            <v>Querosene de Aviação</v>
          </cell>
          <cell r="G507">
            <v>2E-3</v>
          </cell>
          <cell r="I507" t="str">
            <v>kg N₂O</v>
          </cell>
          <cell r="J507" t="str">
            <v>GJ</v>
          </cell>
        </row>
        <row r="508">
          <cell r="C508" t="str">
            <v>Aterro Coberto - Anaeróbio</v>
          </cell>
          <cell r="E508" t="str">
            <v>N/A</v>
          </cell>
          <cell r="F508" t="str">
            <v>MCF</v>
          </cell>
          <cell r="G508">
            <v>1</v>
          </cell>
          <cell r="I508" t="str">
            <v>N/A</v>
          </cell>
          <cell r="J508" t="str">
            <v>N/A</v>
          </cell>
        </row>
        <row r="509">
          <cell r="C509" t="str">
            <v>Aterro Coberto - Semiaeróbio</v>
          </cell>
          <cell r="E509" t="str">
            <v>N/A</v>
          </cell>
          <cell r="F509" t="str">
            <v>MCF</v>
          </cell>
          <cell r="G509">
            <v>0.5</v>
          </cell>
          <cell r="I509" t="str">
            <v>N/A</v>
          </cell>
          <cell r="J509" t="str">
            <v>N/A</v>
          </cell>
        </row>
        <row r="510">
          <cell r="C510" t="str">
            <v>Aterro Descoberto - Profundo (&gt;5m)</v>
          </cell>
          <cell r="E510" t="str">
            <v>N/A</v>
          </cell>
          <cell r="F510" t="str">
            <v>MCF</v>
          </cell>
          <cell r="G510">
            <v>0.8</v>
          </cell>
          <cell r="I510" t="str">
            <v>N/A</v>
          </cell>
          <cell r="J510" t="str">
            <v>N/A</v>
          </cell>
        </row>
        <row r="511">
          <cell r="C511" t="str">
            <v>Aterro Descoberto - Raso (&lt;5m)</v>
          </cell>
          <cell r="E511" t="str">
            <v>N/A</v>
          </cell>
          <cell r="F511" t="str">
            <v>MCF</v>
          </cell>
          <cell r="G511">
            <v>0.4</v>
          </cell>
          <cell r="I511" t="str">
            <v>N/A</v>
          </cell>
          <cell r="J511" t="str">
            <v>N/A</v>
          </cell>
        </row>
        <row r="512">
          <cell r="C512" t="str">
            <v>Aterro Não-Categorizado</v>
          </cell>
          <cell r="E512" t="str">
            <v>N/A</v>
          </cell>
          <cell r="F512" t="str">
            <v>MCF</v>
          </cell>
          <cell r="G512">
            <v>0.6</v>
          </cell>
          <cell r="I512" t="str">
            <v>N/A</v>
          </cell>
          <cell r="J512" t="str">
            <v>N/A</v>
          </cell>
        </row>
        <row r="513">
          <cell r="C513" t="str">
            <v>Aterro Coberto - Anaeróbio</v>
          </cell>
          <cell r="E513" t="str">
            <v>N/A</v>
          </cell>
          <cell r="F513" t="str">
            <v>OX</v>
          </cell>
          <cell r="G513">
            <v>0</v>
          </cell>
          <cell r="I513" t="str">
            <v>N/A</v>
          </cell>
          <cell r="J513" t="str">
            <v>N/A</v>
          </cell>
        </row>
        <row r="514">
          <cell r="C514" t="str">
            <v>Aterro Coberto - Semiaeróbio</v>
          </cell>
          <cell r="E514" t="str">
            <v>N/A</v>
          </cell>
          <cell r="F514" t="str">
            <v>OX</v>
          </cell>
          <cell r="G514">
            <v>0.1</v>
          </cell>
          <cell r="I514" t="str">
            <v>N/A</v>
          </cell>
          <cell r="J514" t="str">
            <v>N/A</v>
          </cell>
        </row>
        <row r="515">
          <cell r="C515" t="str">
            <v>Aterro Descoberto - Profundo (&gt;5m)</v>
          </cell>
          <cell r="E515" t="str">
            <v>N/A</v>
          </cell>
          <cell r="F515" t="str">
            <v>OX</v>
          </cell>
          <cell r="G515">
            <v>0</v>
          </cell>
          <cell r="I515" t="str">
            <v>N/A</v>
          </cell>
          <cell r="J515" t="str">
            <v>N/A</v>
          </cell>
        </row>
        <row r="516">
          <cell r="C516" t="str">
            <v>Aterro Descoberto - Raso (&lt;5m)</v>
          </cell>
          <cell r="E516" t="str">
            <v>N/A</v>
          </cell>
          <cell r="F516" t="str">
            <v>OX</v>
          </cell>
          <cell r="G516">
            <v>0</v>
          </cell>
          <cell r="I516" t="str">
            <v>N/A</v>
          </cell>
          <cell r="J516" t="str">
            <v>N/A</v>
          </cell>
        </row>
        <row r="517">
          <cell r="C517" t="str">
            <v>Aterro Não-Categorizado</v>
          </cell>
          <cell r="E517" t="str">
            <v>N/A</v>
          </cell>
          <cell r="F517" t="str">
            <v>OX</v>
          </cell>
          <cell r="G517">
            <v>0</v>
          </cell>
          <cell r="I517" t="str">
            <v>N/A</v>
          </cell>
          <cell r="J517" t="str">
            <v>N/A</v>
          </cell>
        </row>
        <row r="518">
          <cell r="C518" t="str">
            <v>Aterro Sanitário</v>
          </cell>
          <cell r="E518" t="str">
            <v>Resíduo Úmido</v>
          </cell>
          <cell r="F518" t="str">
            <v>DOC</v>
          </cell>
          <cell r="G518">
            <v>0.4</v>
          </cell>
          <cell r="I518" t="str">
            <v>N/A</v>
          </cell>
          <cell r="J518" t="str">
            <v>N/A</v>
          </cell>
        </row>
        <row r="519">
          <cell r="C519" t="str">
            <v>Aterro Sanitário</v>
          </cell>
          <cell r="E519" t="str">
            <v>Resíduo Úmido</v>
          </cell>
          <cell r="F519" t="str">
            <v>DOC</v>
          </cell>
          <cell r="G519">
            <v>0.24</v>
          </cell>
          <cell r="I519" t="str">
            <v>N/A</v>
          </cell>
          <cell r="J519" t="str">
            <v>N/A</v>
          </cell>
        </row>
        <row r="520">
          <cell r="C520" t="str">
            <v>Aterro Sanitário</v>
          </cell>
          <cell r="E520" t="str">
            <v>Resíduo Úmido</v>
          </cell>
          <cell r="F520" t="str">
            <v>DOC</v>
          </cell>
          <cell r="G520">
            <v>0.15</v>
          </cell>
          <cell r="I520" t="str">
            <v>N/A</v>
          </cell>
          <cell r="J520" t="str">
            <v>N/A</v>
          </cell>
        </row>
        <row r="521">
          <cell r="C521" t="str">
            <v>Aterro Sanitário</v>
          </cell>
          <cell r="E521" t="str">
            <v>Resíduo Úmido</v>
          </cell>
          <cell r="F521" t="str">
            <v>DOC</v>
          </cell>
          <cell r="G521">
            <v>0.43</v>
          </cell>
          <cell r="I521" t="str">
            <v>N/A</v>
          </cell>
          <cell r="J521" t="str">
            <v>N/A</v>
          </cell>
        </row>
        <row r="522">
          <cell r="C522" t="str">
            <v>Aterro Sanitário</v>
          </cell>
          <cell r="E522" t="str">
            <v>Resíduo Úmido</v>
          </cell>
          <cell r="F522" t="str">
            <v>DOC</v>
          </cell>
          <cell r="G522">
            <v>0.2</v>
          </cell>
          <cell r="I522" t="str">
            <v>N/A</v>
          </cell>
          <cell r="J522" t="str">
            <v>N/A</v>
          </cell>
        </row>
        <row r="523">
          <cell r="C523" t="str">
            <v>Aterro Sanitário</v>
          </cell>
          <cell r="E523" t="str">
            <v>Resíduo Úmido</v>
          </cell>
          <cell r="F523" t="str">
            <v>DOC</v>
          </cell>
          <cell r="G523">
            <v>0.24</v>
          </cell>
          <cell r="I523" t="str">
            <v>N/A</v>
          </cell>
          <cell r="J523" t="str">
            <v>N/A</v>
          </cell>
        </row>
        <row r="524">
          <cell r="C524" t="str">
            <v>Aterro Sanitário</v>
          </cell>
          <cell r="E524" t="str">
            <v>Resíduo Úmido</v>
          </cell>
          <cell r="F524" t="str">
            <v>DOC</v>
          </cell>
          <cell r="G524">
            <v>0</v>
          </cell>
          <cell r="I524" t="str">
            <v>N/A</v>
          </cell>
          <cell r="J524" t="str">
            <v>N/A</v>
          </cell>
        </row>
        <row r="525">
          <cell r="C525" t="str">
            <v>Aterro Sanitário</v>
          </cell>
          <cell r="E525" t="str">
            <v>Resíduo Úmido</v>
          </cell>
          <cell r="F525" t="str">
            <v>DOC</v>
          </cell>
          <cell r="G525">
            <v>0</v>
          </cell>
          <cell r="I525" t="str">
            <v>N/A</v>
          </cell>
          <cell r="J525" t="str">
            <v>N/A</v>
          </cell>
        </row>
        <row r="526">
          <cell r="C526" t="str">
            <v>Aterro Sanitário</v>
          </cell>
          <cell r="E526" t="str">
            <v>Resíduo Úmido</v>
          </cell>
          <cell r="F526" t="str">
            <v>DOC</v>
          </cell>
          <cell r="G526">
            <v>0</v>
          </cell>
          <cell r="I526" t="str">
            <v>N/A</v>
          </cell>
          <cell r="J526" t="str">
            <v>N/A</v>
          </cell>
        </row>
        <row r="527">
          <cell r="C527" t="str">
            <v>Aterro Sanitário</v>
          </cell>
          <cell r="E527" t="str">
            <v>Resíduo Úmido</v>
          </cell>
          <cell r="F527" t="str">
            <v>DOC</v>
          </cell>
          <cell r="G527">
            <v>0</v>
          </cell>
          <cell r="I527" t="str">
            <v>N/A</v>
          </cell>
          <cell r="J527" t="str">
            <v>N/A</v>
          </cell>
        </row>
        <row r="528">
          <cell r="C528" t="str">
            <v>Aterro Sanitário</v>
          </cell>
          <cell r="E528" t="str">
            <v>Resíduo Seco</v>
          </cell>
          <cell r="F528" t="str">
            <v>DOC</v>
          </cell>
          <cell r="G528">
            <v>0.44</v>
          </cell>
          <cell r="I528" t="str">
            <v>N/A</v>
          </cell>
          <cell r="J528" t="str">
            <v>N/A</v>
          </cell>
        </row>
        <row r="529">
          <cell r="C529" t="str">
            <v>Aterro Sanitário</v>
          </cell>
          <cell r="E529" t="str">
            <v>Resíduo Seco</v>
          </cell>
          <cell r="F529" t="str">
            <v>DOC</v>
          </cell>
          <cell r="G529">
            <v>0.3</v>
          </cell>
          <cell r="I529" t="str">
            <v>N/A</v>
          </cell>
          <cell r="J529" t="str">
            <v>N/A</v>
          </cell>
        </row>
        <row r="530">
          <cell r="C530" t="str">
            <v>Aterro Sanitário</v>
          </cell>
          <cell r="E530" t="str">
            <v>Resíduo Seco</v>
          </cell>
          <cell r="F530" t="str">
            <v>DOC</v>
          </cell>
          <cell r="G530">
            <v>0.38</v>
          </cell>
          <cell r="I530" t="str">
            <v>N/A</v>
          </cell>
          <cell r="J530" t="str">
            <v>N/A</v>
          </cell>
        </row>
        <row r="531">
          <cell r="C531" t="str">
            <v>Aterro Sanitário</v>
          </cell>
          <cell r="E531" t="str">
            <v>Resíduo Seco</v>
          </cell>
          <cell r="F531" t="str">
            <v>DOC</v>
          </cell>
          <cell r="G531">
            <v>0.5</v>
          </cell>
          <cell r="I531" t="str">
            <v>N/A</v>
          </cell>
          <cell r="J531" t="str">
            <v>N/A</v>
          </cell>
        </row>
        <row r="532">
          <cell r="C532" t="str">
            <v>Aterro Sanitário</v>
          </cell>
          <cell r="E532" t="str">
            <v>Resíduo Seco</v>
          </cell>
          <cell r="F532" t="str">
            <v>DOC</v>
          </cell>
          <cell r="G532">
            <v>0.49</v>
          </cell>
          <cell r="I532" t="str">
            <v>N/A</v>
          </cell>
          <cell r="J532" t="str">
            <v>N/A</v>
          </cell>
        </row>
        <row r="533">
          <cell r="C533" t="str">
            <v>Aterro Sanitário</v>
          </cell>
          <cell r="E533" t="str">
            <v>Resíduo Seco</v>
          </cell>
          <cell r="F533" t="str">
            <v>DOC</v>
          </cell>
          <cell r="G533">
            <v>0.09</v>
          </cell>
          <cell r="I533" t="str">
            <v>N/A</v>
          </cell>
          <cell r="J533" t="str">
            <v>N/A</v>
          </cell>
        </row>
        <row r="534">
          <cell r="C534" t="str">
            <v>Aterro Sanitário</v>
          </cell>
          <cell r="E534" t="str">
            <v>Resíduo Seco</v>
          </cell>
          <cell r="F534" t="str">
            <v>DOC</v>
          </cell>
          <cell r="G534">
            <v>0.6</v>
          </cell>
          <cell r="I534" t="str">
            <v>N/A</v>
          </cell>
          <cell r="J534" t="str">
            <v>N/A</v>
          </cell>
        </row>
        <row r="535">
          <cell r="C535" t="str">
            <v>Aterro Sanitário</v>
          </cell>
          <cell r="E535" t="str">
            <v>Resíduo Seco</v>
          </cell>
          <cell r="F535" t="str">
            <v>DOC</v>
          </cell>
          <cell r="G535">
            <v>0</v>
          </cell>
          <cell r="I535" t="str">
            <v>N/A</v>
          </cell>
          <cell r="J535" t="str">
            <v>N/A</v>
          </cell>
        </row>
        <row r="536">
          <cell r="C536" t="str">
            <v>Aterro Sanitário</v>
          </cell>
          <cell r="E536" t="str">
            <v>Resíduo Seco</v>
          </cell>
          <cell r="F536" t="str">
            <v>DOC</v>
          </cell>
          <cell r="G536">
            <v>0</v>
          </cell>
          <cell r="I536" t="str">
            <v>N/A</v>
          </cell>
          <cell r="J536" t="str">
            <v>N/A</v>
          </cell>
        </row>
        <row r="537">
          <cell r="C537" t="str">
            <v>Aterro Sanitário</v>
          </cell>
          <cell r="E537" t="str">
            <v>Resíduo Seco</v>
          </cell>
          <cell r="F537" t="str">
            <v>DOC</v>
          </cell>
          <cell r="G537">
            <v>0</v>
          </cell>
          <cell r="I537" t="str">
            <v>N/A</v>
          </cell>
          <cell r="J537" t="str">
            <v>N/A</v>
          </cell>
        </row>
        <row r="538">
          <cell r="C538" t="str">
            <v>Aterro Sanitário</v>
          </cell>
          <cell r="E538" t="str">
            <v>Resíduo Seco</v>
          </cell>
          <cell r="F538" t="str">
            <v>DOC</v>
          </cell>
          <cell r="G538">
            <v>0</v>
          </cell>
          <cell r="I538" t="str">
            <v>N/A</v>
          </cell>
          <cell r="J538" t="str">
            <v>N/A</v>
          </cell>
        </row>
        <row r="539">
          <cell r="C539" t="str">
            <v>Aterro Sanitário</v>
          </cell>
          <cell r="E539" t="str">
            <v>Zona Temperada Seca</v>
          </cell>
          <cell r="F539" t="str">
            <v>k</v>
          </cell>
          <cell r="G539">
            <v>0.04</v>
          </cell>
          <cell r="I539" t="str">
            <v>N/A</v>
          </cell>
          <cell r="J539" t="str">
            <v>N/A</v>
          </cell>
        </row>
        <row r="540">
          <cell r="C540" t="str">
            <v>Aterro Sanitário</v>
          </cell>
          <cell r="E540" t="str">
            <v>Zona Temperada Seca</v>
          </cell>
          <cell r="F540" t="str">
            <v>k</v>
          </cell>
          <cell r="G540">
            <v>0.04</v>
          </cell>
          <cell r="I540" t="str">
            <v>N/A</v>
          </cell>
          <cell r="J540" t="str">
            <v>N/A</v>
          </cell>
        </row>
        <row r="541">
          <cell r="C541" t="str">
            <v>Aterro Sanitário</v>
          </cell>
          <cell r="E541" t="str">
            <v>Zona Temperada Seca</v>
          </cell>
          <cell r="F541" t="str">
            <v>k</v>
          </cell>
          <cell r="G541">
            <v>0.06</v>
          </cell>
          <cell r="I541" t="str">
            <v>N/A</v>
          </cell>
          <cell r="J541" t="str">
            <v>N/A</v>
          </cell>
        </row>
        <row r="542">
          <cell r="C542" t="str">
            <v>Aterro Sanitário</v>
          </cell>
          <cell r="E542" t="str">
            <v>Zona Temperada Seca</v>
          </cell>
          <cell r="F542" t="str">
            <v>k</v>
          </cell>
          <cell r="G542">
            <v>0.02</v>
          </cell>
          <cell r="I542" t="str">
            <v>N/A</v>
          </cell>
          <cell r="J542" t="str">
            <v>N/A</v>
          </cell>
        </row>
        <row r="543">
          <cell r="C543" t="str">
            <v>Aterro Sanitário</v>
          </cell>
          <cell r="E543" t="str">
            <v>Zona Temperada Seca</v>
          </cell>
          <cell r="F543" t="str">
            <v>k</v>
          </cell>
          <cell r="G543">
            <v>0.05</v>
          </cell>
          <cell r="I543" t="str">
            <v>N/A</v>
          </cell>
          <cell r="J543" t="str">
            <v>N/A</v>
          </cell>
        </row>
        <row r="544">
          <cell r="C544" t="str">
            <v>Aterro Sanitário</v>
          </cell>
          <cell r="E544" t="str">
            <v>Zona Temperada Seca</v>
          </cell>
          <cell r="F544" t="str">
            <v>k</v>
          </cell>
          <cell r="G544">
            <v>0.06</v>
          </cell>
          <cell r="I544" t="str">
            <v>N/A</v>
          </cell>
          <cell r="J544" t="str">
            <v>N/A</v>
          </cell>
        </row>
        <row r="545">
          <cell r="C545" t="str">
            <v>Aterro Sanitário</v>
          </cell>
          <cell r="E545" t="str">
            <v>Zona Temperada Seca</v>
          </cell>
          <cell r="F545" t="str">
            <v>k</v>
          </cell>
          <cell r="G545">
            <v>0</v>
          </cell>
          <cell r="I545" t="str">
            <v>N/A</v>
          </cell>
          <cell r="J545" t="str">
            <v>N/A</v>
          </cell>
        </row>
        <row r="546">
          <cell r="C546" t="str">
            <v>Aterro Sanitário</v>
          </cell>
          <cell r="E546" t="str">
            <v>Zona Temperada Seca</v>
          </cell>
          <cell r="F546" t="str">
            <v>k</v>
          </cell>
          <cell r="G546">
            <v>0</v>
          </cell>
          <cell r="I546" t="str">
            <v>N/A</v>
          </cell>
          <cell r="J546" t="str">
            <v>N/A</v>
          </cell>
        </row>
        <row r="547">
          <cell r="C547" t="str">
            <v>Aterro Sanitário</v>
          </cell>
          <cell r="E547" t="str">
            <v>Zona Temperada Seca</v>
          </cell>
          <cell r="F547" t="str">
            <v>k</v>
          </cell>
          <cell r="G547">
            <v>0</v>
          </cell>
          <cell r="I547" t="str">
            <v>N/A</v>
          </cell>
          <cell r="J547" t="str">
            <v>N/A</v>
          </cell>
        </row>
        <row r="548">
          <cell r="C548" t="str">
            <v>Aterro Sanitário</v>
          </cell>
          <cell r="E548" t="str">
            <v>Zona Temperada Seca</v>
          </cell>
          <cell r="F548" t="str">
            <v>k</v>
          </cell>
          <cell r="G548">
            <v>0</v>
          </cell>
          <cell r="I548" t="str">
            <v>N/A</v>
          </cell>
          <cell r="J548" t="str">
            <v>N/A</v>
          </cell>
        </row>
        <row r="549">
          <cell r="C549" t="str">
            <v>Aterro Sanitário</v>
          </cell>
          <cell r="E549" t="str">
            <v>Zona Temperada Úmida</v>
          </cell>
          <cell r="F549" t="str">
            <v>k</v>
          </cell>
          <cell r="G549">
            <v>0.06</v>
          </cell>
          <cell r="I549" t="str">
            <v>N/A</v>
          </cell>
          <cell r="J549" t="str">
            <v>N/A</v>
          </cell>
        </row>
        <row r="550">
          <cell r="C550" t="str">
            <v>Aterro Sanitário</v>
          </cell>
          <cell r="E550" t="str">
            <v>Zona Temperada Úmida</v>
          </cell>
          <cell r="F550" t="str">
            <v>k</v>
          </cell>
          <cell r="G550">
            <v>0.06</v>
          </cell>
          <cell r="I550" t="str">
            <v>N/A</v>
          </cell>
          <cell r="J550" t="str">
            <v>N/A</v>
          </cell>
        </row>
        <row r="551">
          <cell r="C551" t="str">
            <v>Aterro Sanitário</v>
          </cell>
          <cell r="E551" t="str">
            <v>Zona Temperada Úmida</v>
          </cell>
          <cell r="F551" t="str">
            <v>k</v>
          </cell>
          <cell r="G551">
            <v>0.185</v>
          </cell>
          <cell r="I551" t="str">
            <v>N/A</v>
          </cell>
          <cell r="J551" t="str">
            <v>N/A</v>
          </cell>
        </row>
        <row r="552">
          <cell r="C552" t="str">
            <v>Aterro Sanitário</v>
          </cell>
          <cell r="E552" t="str">
            <v>Zona Temperada Úmida</v>
          </cell>
          <cell r="F552" t="str">
            <v>k</v>
          </cell>
          <cell r="G552">
            <v>0.03</v>
          </cell>
          <cell r="I552" t="str">
            <v>N/A</v>
          </cell>
          <cell r="J552" t="str">
            <v>N/A</v>
          </cell>
        </row>
        <row r="553">
          <cell r="C553" t="str">
            <v>Aterro Sanitário</v>
          </cell>
          <cell r="E553" t="str">
            <v>Zona Temperada Úmida</v>
          </cell>
          <cell r="F553" t="str">
            <v>k</v>
          </cell>
          <cell r="G553">
            <v>0.1</v>
          </cell>
          <cell r="I553" t="str">
            <v>N/A</v>
          </cell>
          <cell r="J553" t="str">
            <v>N/A</v>
          </cell>
        </row>
        <row r="554">
          <cell r="C554" t="str">
            <v>Aterro Sanitário</v>
          </cell>
          <cell r="E554" t="str">
            <v>Zona Temperada Úmida</v>
          </cell>
          <cell r="F554" t="str">
            <v>k</v>
          </cell>
          <cell r="G554">
            <v>0.185</v>
          </cell>
          <cell r="I554" t="str">
            <v>N/A</v>
          </cell>
          <cell r="J554" t="str">
            <v>N/A</v>
          </cell>
        </row>
        <row r="555">
          <cell r="C555" t="str">
            <v>Aterro Sanitário</v>
          </cell>
          <cell r="E555" t="str">
            <v>Zona Temperada Úmida</v>
          </cell>
          <cell r="F555" t="str">
            <v>k</v>
          </cell>
          <cell r="G555">
            <v>0</v>
          </cell>
          <cell r="I555" t="str">
            <v>N/A</v>
          </cell>
          <cell r="J555" t="str">
            <v>N/A</v>
          </cell>
        </row>
        <row r="556">
          <cell r="C556" t="str">
            <v>Aterro Sanitário</v>
          </cell>
          <cell r="E556" t="str">
            <v>Zona Temperada Úmida</v>
          </cell>
          <cell r="F556" t="str">
            <v>k</v>
          </cell>
          <cell r="G556">
            <v>0</v>
          </cell>
          <cell r="I556" t="str">
            <v>N/A</v>
          </cell>
          <cell r="J556" t="str">
            <v>N/A</v>
          </cell>
        </row>
        <row r="557">
          <cell r="C557" t="str">
            <v>Aterro Sanitário</v>
          </cell>
          <cell r="E557" t="str">
            <v>Zona Temperada Úmida</v>
          </cell>
          <cell r="F557" t="str">
            <v>k</v>
          </cell>
          <cell r="G557">
            <v>0</v>
          </cell>
          <cell r="I557" t="str">
            <v>N/A</v>
          </cell>
          <cell r="J557" t="str">
            <v>N/A</v>
          </cell>
        </row>
        <row r="558">
          <cell r="C558" t="str">
            <v>Aterro Sanitário</v>
          </cell>
          <cell r="E558" t="str">
            <v>Zona Temperada Úmida</v>
          </cell>
          <cell r="F558" t="str">
            <v>k</v>
          </cell>
          <cell r="G558">
            <v>0</v>
          </cell>
          <cell r="I558" t="str">
            <v>N/A</v>
          </cell>
          <cell r="J558" t="str">
            <v>N/A</v>
          </cell>
        </row>
        <row r="559">
          <cell r="C559" t="str">
            <v>Aterro Sanitário</v>
          </cell>
          <cell r="E559" t="str">
            <v>Zona Tropical Seca</v>
          </cell>
          <cell r="F559" t="str">
            <v>k</v>
          </cell>
          <cell r="G559">
            <v>4.4999999999999998E-2</v>
          </cell>
          <cell r="I559" t="str">
            <v>N/A</v>
          </cell>
          <cell r="J559" t="str">
            <v>N/A</v>
          </cell>
        </row>
        <row r="560">
          <cell r="C560" t="str">
            <v>Aterro Sanitário</v>
          </cell>
          <cell r="E560" t="str">
            <v>Zona Tropical Seca</v>
          </cell>
          <cell r="F560" t="str">
            <v>k</v>
          </cell>
          <cell r="G560">
            <v>4.4999999999999998E-2</v>
          </cell>
          <cell r="I560" t="str">
            <v>N/A</v>
          </cell>
          <cell r="J560" t="str">
            <v>N/A</v>
          </cell>
        </row>
        <row r="561">
          <cell r="C561" t="str">
            <v>Aterro Sanitário</v>
          </cell>
          <cell r="E561" t="str">
            <v>Zona Tropical Seca</v>
          </cell>
          <cell r="F561" t="str">
            <v>k</v>
          </cell>
          <cell r="G561">
            <v>8.5000000000000006E-2</v>
          </cell>
          <cell r="I561" t="str">
            <v>N/A</v>
          </cell>
          <cell r="J561" t="str">
            <v>N/A</v>
          </cell>
        </row>
        <row r="562">
          <cell r="C562" t="str">
            <v>Aterro Sanitário</v>
          </cell>
          <cell r="E562" t="str">
            <v>Zona Tropical Seca</v>
          </cell>
          <cell r="F562" t="str">
            <v>k</v>
          </cell>
          <cell r="G562">
            <v>2.5000000000000001E-2</v>
          </cell>
          <cell r="I562" t="str">
            <v>N/A</v>
          </cell>
          <cell r="J562" t="str">
            <v>N/A</v>
          </cell>
        </row>
        <row r="563">
          <cell r="C563" t="str">
            <v>Aterro Sanitário</v>
          </cell>
          <cell r="E563" t="str">
            <v>Zona Tropical Seca</v>
          </cell>
          <cell r="F563" t="str">
            <v>k</v>
          </cell>
          <cell r="G563">
            <v>6.5000000000000002E-2</v>
          </cell>
          <cell r="I563" t="str">
            <v>N/A</v>
          </cell>
          <cell r="J563" t="str">
            <v>N/A</v>
          </cell>
        </row>
        <row r="564">
          <cell r="C564" t="str">
            <v>Aterro Sanitário</v>
          </cell>
          <cell r="E564" t="str">
            <v>Zona Tropical Seca</v>
          </cell>
          <cell r="F564" t="str">
            <v>k</v>
          </cell>
          <cell r="G564">
            <v>8.5000000000000006E-2</v>
          </cell>
          <cell r="I564" t="str">
            <v>N/A</v>
          </cell>
          <cell r="J564" t="str">
            <v>N/A</v>
          </cell>
        </row>
        <row r="565">
          <cell r="C565" t="str">
            <v>Aterro Sanitário</v>
          </cell>
          <cell r="E565" t="str">
            <v>Zona Tropical Seca</v>
          </cell>
          <cell r="F565" t="str">
            <v>k</v>
          </cell>
          <cell r="G565">
            <v>0</v>
          </cell>
          <cell r="I565" t="str">
            <v>N/A</v>
          </cell>
          <cell r="J565" t="str">
            <v>N/A</v>
          </cell>
        </row>
        <row r="566">
          <cell r="C566" t="str">
            <v>Aterro Sanitário</v>
          </cell>
          <cell r="E566" t="str">
            <v>Zona Tropical Seca</v>
          </cell>
          <cell r="F566" t="str">
            <v>k</v>
          </cell>
          <cell r="G566">
            <v>0</v>
          </cell>
          <cell r="I566" t="str">
            <v>N/A</v>
          </cell>
          <cell r="J566" t="str">
            <v>N/A</v>
          </cell>
        </row>
        <row r="567">
          <cell r="C567" t="str">
            <v>Aterro Sanitário</v>
          </cell>
          <cell r="E567" t="str">
            <v>Zona Tropical Seca</v>
          </cell>
          <cell r="F567" t="str">
            <v>k</v>
          </cell>
          <cell r="G567">
            <v>0</v>
          </cell>
          <cell r="I567" t="str">
            <v>N/A</v>
          </cell>
          <cell r="J567" t="str">
            <v>N/A</v>
          </cell>
        </row>
        <row r="568">
          <cell r="C568" t="str">
            <v>Aterro Sanitário</v>
          </cell>
          <cell r="E568" t="str">
            <v>Zona Tropical Seca</v>
          </cell>
          <cell r="F568" t="str">
            <v>k</v>
          </cell>
          <cell r="G568">
            <v>0</v>
          </cell>
          <cell r="I568" t="str">
            <v>N/A</v>
          </cell>
          <cell r="J568" t="str">
            <v>N/A</v>
          </cell>
        </row>
        <row r="569">
          <cell r="C569" t="str">
            <v>Aterro Sanitário</v>
          </cell>
          <cell r="E569" t="str">
            <v>Zona Tropical Úmida</v>
          </cell>
          <cell r="F569" t="str">
            <v>k</v>
          </cell>
          <cell r="G569">
            <v>7.0000000000000007E-2</v>
          </cell>
          <cell r="I569" t="str">
            <v>N/A</v>
          </cell>
          <cell r="J569" t="str">
            <v>N/A</v>
          </cell>
        </row>
        <row r="570">
          <cell r="C570" t="str">
            <v>Aterro Sanitário</v>
          </cell>
          <cell r="E570" t="str">
            <v>Zona Tropical Úmida</v>
          </cell>
          <cell r="F570" t="str">
            <v>k</v>
          </cell>
          <cell r="G570">
            <v>7.0000000000000007E-2</v>
          </cell>
          <cell r="I570" t="str">
            <v>N/A</v>
          </cell>
          <cell r="J570" t="str">
            <v>N/A</v>
          </cell>
        </row>
        <row r="571">
          <cell r="C571" t="str">
            <v>Aterro Sanitário</v>
          </cell>
          <cell r="E571" t="str">
            <v>Zona Tropical Úmida</v>
          </cell>
          <cell r="F571" t="str">
            <v>k</v>
          </cell>
          <cell r="G571">
            <v>0.4</v>
          </cell>
          <cell r="I571" t="str">
            <v>N/A</v>
          </cell>
          <cell r="J571" t="str">
            <v>N/A</v>
          </cell>
        </row>
        <row r="572">
          <cell r="C572" t="str">
            <v>Aterro Sanitário</v>
          </cell>
          <cell r="E572" t="str">
            <v>Zona Tropical Úmida</v>
          </cell>
          <cell r="F572" t="str">
            <v>k</v>
          </cell>
          <cell r="G572">
            <v>3.5000000000000003E-2</v>
          </cell>
          <cell r="I572" t="str">
            <v>N/A</v>
          </cell>
          <cell r="J572" t="str">
            <v>N/A</v>
          </cell>
        </row>
        <row r="573">
          <cell r="C573" t="str">
            <v>Aterro Sanitário</v>
          </cell>
          <cell r="E573" t="str">
            <v>Zona Tropical Úmida</v>
          </cell>
          <cell r="F573" t="str">
            <v>k</v>
          </cell>
          <cell r="G573">
            <v>0.17</v>
          </cell>
          <cell r="I573" t="str">
            <v>N/A</v>
          </cell>
          <cell r="J573" t="str">
            <v>N/A</v>
          </cell>
        </row>
        <row r="574">
          <cell r="C574" t="str">
            <v>Aterro Sanitário</v>
          </cell>
          <cell r="E574" t="str">
            <v>Zona Tropical Úmida</v>
          </cell>
          <cell r="F574" t="str">
            <v>k</v>
          </cell>
          <cell r="G574">
            <v>0.4</v>
          </cell>
          <cell r="I574" t="str">
            <v>N/A</v>
          </cell>
          <cell r="J574" t="str">
            <v>N/A</v>
          </cell>
        </row>
        <row r="575">
          <cell r="C575" t="str">
            <v>Aterro Sanitário</v>
          </cell>
          <cell r="E575" t="str">
            <v>Zona Tropical Úmida</v>
          </cell>
          <cell r="F575" t="str">
            <v>k</v>
          </cell>
          <cell r="G575">
            <v>0</v>
          </cell>
          <cell r="I575" t="str">
            <v>N/A</v>
          </cell>
          <cell r="J575" t="str">
            <v>N/A</v>
          </cell>
        </row>
        <row r="576">
          <cell r="C576" t="str">
            <v>Aterro Sanitário</v>
          </cell>
          <cell r="E576" t="str">
            <v>Zona Tropical Úmida</v>
          </cell>
          <cell r="F576" t="str">
            <v>k</v>
          </cell>
          <cell r="G576">
            <v>0</v>
          </cell>
          <cell r="I576" t="str">
            <v>N/A</v>
          </cell>
          <cell r="J576" t="str">
            <v>N/A</v>
          </cell>
        </row>
        <row r="577">
          <cell r="C577" t="str">
            <v>Aterro Sanitário</v>
          </cell>
          <cell r="E577" t="str">
            <v>Zona Tropical Úmida</v>
          </cell>
          <cell r="F577" t="str">
            <v>k</v>
          </cell>
          <cell r="G577">
            <v>0</v>
          </cell>
          <cell r="I577" t="str">
            <v>N/A</v>
          </cell>
          <cell r="J577" t="str">
            <v>N/A</v>
          </cell>
        </row>
        <row r="578">
          <cell r="C578" t="str">
            <v>Aterro Sanitário</v>
          </cell>
          <cell r="E578" t="str">
            <v>Zona Tropical Úmida</v>
          </cell>
          <cell r="F578" t="str">
            <v>k</v>
          </cell>
          <cell r="G578">
            <v>0</v>
          </cell>
          <cell r="I578" t="str">
            <v>N/A</v>
          </cell>
          <cell r="J578" t="str">
            <v>N/A</v>
          </cell>
        </row>
        <row r="579">
          <cell r="C579" t="str">
            <v>Aterro Sanitário</v>
          </cell>
          <cell r="E579" t="str">
            <v>N/A</v>
          </cell>
          <cell r="F579" t="str">
            <v>X</v>
          </cell>
          <cell r="G579">
            <v>1.3333333333333333</v>
          </cell>
          <cell r="I579" t="str">
            <v>N/A</v>
          </cell>
          <cell r="J579" t="str">
            <v>N/A</v>
          </cell>
        </row>
        <row r="580">
          <cell r="C580" t="str">
            <v>Aterro Sanitário</v>
          </cell>
          <cell r="E580" t="str">
            <v>N/A</v>
          </cell>
          <cell r="F580" t="str">
            <v>DOCf</v>
          </cell>
          <cell r="G580">
            <v>0.5</v>
          </cell>
          <cell r="I580" t="str">
            <v>N/A</v>
          </cell>
          <cell r="J580" t="str">
            <v>N/A</v>
          </cell>
        </row>
        <row r="581">
          <cell r="C581" t="str">
            <v>Aterro Sanitário</v>
          </cell>
          <cell r="E581" t="str">
            <v>N/A</v>
          </cell>
          <cell r="F581" t="str">
            <v>F</v>
          </cell>
          <cell r="G581">
            <v>0.5</v>
          </cell>
          <cell r="I581" t="str">
            <v>N/A</v>
          </cell>
          <cell r="J581" t="str">
            <v>N/A</v>
          </cell>
        </row>
        <row r="582">
          <cell r="C582" t="str">
            <v>Compostagem</v>
          </cell>
          <cell r="E582" t="str">
            <v>Resíduo Seco</v>
          </cell>
          <cell r="F582" t="str">
            <v>FE Compostagem</v>
          </cell>
          <cell r="G582">
            <v>10</v>
          </cell>
          <cell r="I582" t="str">
            <v>kg CH₄</v>
          </cell>
          <cell r="J582" t="str">
            <v>t</v>
          </cell>
        </row>
        <row r="583">
          <cell r="C583" t="str">
            <v>Compostagem</v>
          </cell>
          <cell r="E583" t="str">
            <v>Resíduo Seco</v>
          </cell>
          <cell r="F583" t="str">
            <v>FE Compostagem</v>
          </cell>
          <cell r="G583">
            <v>0.6</v>
          </cell>
          <cell r="I583" t="str">
            <v>kg N₂O</v>
          </cell>
          <cell r="J583" t="str">
            <v>t</v>
          </cell>
        </row>
        <row r="584">
          <cell r="C584" t="str">
            <v>Compostagem</v>
          </cell>
          <cell r="E584" t="str">
            <v>Resíduo Úmido</v>
          </cell>
          <cell r="F584" t="str">
            <v>FE Compostagem</v>
          </cell>
          <cell r="G584">
            <v>4</v>
          </cell>
          <cell r="I584" t="str">
            <v>kg CH₄</v>
          </cell>
          <cell r="J584" t="str">
            <v>t</v>
          </cell>
        </row>
        <row r="585">
          <cell r="C585" t="str">
            <v>Compostagem</v>
          </cell>
          <cell r="E585" t="str">
            <v>Resíduo Úmido</v>
          </cell>
          <cell r="F585" t="str">
            <v>FE Compostagem</v>
          </cell>
          <cell r="G585">
            <v>0.3</v>
          </cell>
          <cell r="I585" t="str">
            <v>kg N₂O</v>
          </cell>
          <cell r="J585" t="str">
            <v>t</v>
          </cell>
        </row>
        <row r="586">
          <cell r="C586" t="str">
            <v>Tratamento de Efluentes</v>
          </cell>
          <cell r="E586" t="str">
            <v>N/A</v>
          </cell>
          <cell r="F586" t="str">
            <v>Bo</v>
          </cell>
          <cell r="G586">
            <v>0.25</v>
          </cell>
          <cell r="I586" t="str">
            <v>kg CH₄</v>
          </cell>
          <cell r="J586" t="str">
            <v>kg DQO</v>
          </cell>
        </row>
        <row r="587">
          <cell r="C587" t="str">
            <v>Tratamento de Efluentes</v>
          </cell>
          <cell r="E587" t="str">
            <v>N/A</v>
          </cell>
          <cell r="F587" t="str">
            <v>Bo</v>
          </cell>
          <cell r="G587">
            <v>0.6</v>
          </cell>
          <cell r="I587" t="str">
            <v>kg CH₄</v>
          </cell>
          <cell r="J587" t="str">
            <v>kg DBO</v>
          </cell>
        </row>
        <row r="588">
          <cell r="C588" t="str">
            <v>Tratamento de Efluentes</v>
          </cell>
          <cell r="E588" t="str">
            <v>N/A</v>
          </cell>
          <cell r="F588" t="str">
            <v>MCF</v>
          </cell>
          <cell r="G588">
            <v>0.1</v>
          </cell>
          <cell r="I588" t="str">
            <v>N/A</v>
          </cell>
          <cell r="J588" t="str">
            <v>N/A</v>
          </cell>
        </row>
        <row r="589">
          <cell r="C589" t="str">
            <v>Tratamento de Efluentes</v>
          </cell>
          <cell r="E589" t="str">
            <v>N/A</v>
          </cell>
          <cell r="F589" t="str">
            <v>MCF</v>
          </cell>
          <cell r="G589">
            <v>0</v>
          </cell>
          <cell r="I589" t="str">
            <v>N/A</v>
          </cell>
          <cell r="J589" t="str">
            <v>N/A</v>
          </cell>
        </row>
        <row r="590">
          <cell r="C590" t="str">
            <v>Tratamento de Efluentes</v>
          </cell>
          <cell r="E590" t="str">
            <v>N/A</v>
          </cell>
          <cell r="F590" t="str">
            <v>MCF</v>
          </cell>
          <cell r="G590">
            <v>0.3</v>
          </cell>
          <cell r="I590" t="str">
            <v>N/A</v>
          </cell>
          <cell r="J590" t="str">
            <v>N/A</v>
          </cell>
        </row>
        <row r="591">
          <cell r="C591" t="str">
            <v>Tratamento de Efluentes</v>
          </cell>
          <cell r="E591" t="str">
            <v>N/A</v>
          </cell>
          <cell r="F591" t="str">
            <v>MCF</v>
          </cell>
          <cell r="G591">
            <v>0.8</v>
          </cell>
          <cell r="I591" t="str">
            <v>N/A</v>
          </cell>
          <cell r="J591" t="str">
            <v>N/A</v>
          </cell>
        </row>
        <row r="592">
          <cell r="C592" t="str">
            <v>Tratamento de Efluentes</v>
          </cell>
          <cell r="E592" t="str">
            <v>N/A</v>
          </cell>
          <cell r="F592" t="str">
            <v>MCF</v>
          </cell>
          <cell r="G592">
            <v>0.8</v>
          </cell>
          <cell r="I592" t="str">
            <v>N/A</v>
          </cell>
          <cell r="J592" t="str">
            <v>N/A</v>
          </cell>
        </row>
        <row r="593">
          <cell r="C593" t="str">
            <v>Tratamento de Efluentes</v>
          </cell>
          <cell r="E593" t="str">
            <v>N/A</v>
          </cell>
          <cell r="F593" t="str">
            <v>MCF</v>
          </cell>
          <cell r="G593">
            <v>0.2</v>
          </cell>
          <cell r="I593" t="str">
            <v>N/A</v>
          </cell>
          <cell r="J593" t="str">
            <v>N/A</v>
          </cell>
        </row>
        <row r="594">
          <cell r="C594" t="str">
            <v>Tratamento de Efluentes</v>
          </cell>
          <cell r="E594" t="str">
            <v>N/A</v>
          </cell>
          <cell r="F594" t="str">
            <v>MCF</v>
          </cell>
          <cell r="G594">
            <v>0.8</v>
          </cell>
          <cell r="I594" t="str">
            <v>N/A</v>
          </cell>
          <cell r="J594" t="str">
            <v>N/A</v>
          </cell>
        </row>
        <row r="595">
          <cell r="C595" t="str">
            <v>Incineração</v>
          </cell>
          <cell r="E595" t="str">
            <v>N/A</v>
          </cell>
          <cell r="F595" t="str">
            <v>N/A</v>
          </cell>
          <cell r="G595">
            <v>0</v>
          </cell>
          <cell r="I595" t="str">
            <v>kg CO₂e</v>
          </cell>
          <cell r="J595" t="str">
            <v>kg Material</v>
          </cell>
        </row>
        <row r="596">
          <cell r="C596" t="str">
            <v>Incineração</v>
          </cell>
          <cell r="E596" t="str">
            <v>N/A</v>
          </cell>
          <cell r="F596" t="str">
            <v>N/A</v>
          </cell>
          <cell r="G596">
            <v>0</v>
          </cell>
          <cell r="I596" t="str">
            <v>kg CO₂e</v>
          </cell>
          <cell r="J596" t="str">
            <v>kg Material</v>
          </cell>
        </row>
        <row r="597">
          <cell r="C597" t="str">
            <v>Incineração</v>
          </cell>
          <cell r="E597" t="str">
            <v>N/A</v>
          </cell>
          <cell r="F597" t="str">
            <v>N/A</v>
          </cell>
          <cell r="G597">
            <v>0</v>
          </cell>
          <cell r="I597" t="str">
            <v>kg CO₂e</v>
          </cell>
          <cell r="J597" t="str">
            <v>kg Material</v>
          </cell>
        </row>
        <row r="598">
          <cell r="C598" t="str">
            <v>Incineração</v>
          </cell>
          <cell r="E598" t="str">
            <v>N/A</v>
          </cell>
          <cell r="F598" t="str">
            <v>N/A</v>
          </cell>
          <cell r="G598">
            <v>0.76</v>
          </cell>
          <cell r="I598" t="str">
            <v>kg CO₂e</v>
          </cell>
          <cell r="J598" t="str">
            <v>kg Material</v>
          </cell>
        </row>
        <row r="599">
          <cell r="C599" t="str">
            <v>Incineração</v>
          </cell>
          <cell r="E599" t="str">
            <v>N/A</v>
          </cell>
          <cell r="F599" t="str">
            <v>N/A</v>
          </cell>
          <cell r="G599">
            <v>0.56000000000000005</v>
          </cell>
          <cell r="I599" t="str">
            <v>kg CO₂e</v>
          </cell>
          <cell r="J599" t="str">
            <v>kg Material</v>
          </cell>
        </row>
        <row r="600">
          <cell r="C600" t="str">
            <v>Incineração</v>
          </cell>
          <cell r="E600" t="str">
            <v>N/A</v>
          </cell>
          <cell r="F600" t="str">
            <v>N/A</v>
          </cell>
          <cell r="G600">
            <v>0</v>
          </cell>
          <cell r="I600" t="str">
            <v>kg CO₂e</v>
          </cell>
          <cell r="J600" t="str">
            <v>kg Material</v>
          </cell>
        </row>
        <row r="601">
          <cell r="C601" t="str">
            <v>Incineração</v>
          </cell>
          <cell r="E601" t="str">
            <v>N/A</v>
          </cell>
          <cell r="F601" t="str">
            <v>N/A</v>
          </cell>
          <cell r="G601">
            <v>0</v>
          </cell>
          <cell r="I601" t="str">
            <v>kg CO₂e</v>
          </cell>
          <cell r="J601" t="str">
            <v>kg Material</v>
          </cell>
        </row>
        <row r="602">
          <cell r="C602" t="str">
            <v>Incineração</v>
          </cell>
          <cell r="E602" t="str">
            <v>N/A</v>
          </cell>
          <cell r="F602" t="str">
            <v>N/A</v>
          </cell>
          <cell r="G602">
            <v>0.47</v>
          </cell>
          <cell r="I602" t="str">
            <v>kg CO₂e</v>
          </cell>
          <cell r="J602" t="str">
            <v>kg Material</v>
          </cell>
        </row>
        <row r="603">
          <cell r="C603" t="str">
            <v>Incineração</v>
          </cell>
          <cell r="E603" t="str">
            <v>N/A</v>
          </cell>
          <cell r="F603" t="str">
            <v>N/A</v>
          </cell>
          <cell r="G603">
            <v>0.1</v>
          </cell>
          <cell r="I603" t="str">
            <v>kg CO₂e</v>
          </cell>
          <cell r="J603" t="str">
            <v>kg Material</v>
          </cell>
        </row>
        <row r="604">
          <cell r="C604" t="str">
            <v>Incineração</v>
          </cell>
          <cell r="E604" t="str">
            <v>N/A</v>
          </cell>
          <cell r="F604" t="str">
            <v>N/A</v>
          </cell>
          <cell r="G604">
            <v>2.0499999999999998</v>
          </cell>
          <cell r="I604" t="str">
            <v>kg CO₂e</v>
          </cell>
          <cell r="J604" t="str">
            <v>kg Material</v>
          </cell>
        </row>
        <row r="605">
          <cell r="C605" t="str">
            <v>Incineração</v>
          </cell>
          <cell r="E605" t="str">
            <v>N/A</v>
          </cell>
          <cell r="F605" t="str">
            <v>N/A</v>
          </cell>
          <cell r="G605">
            <v>0</v>
          </cell>
          <cell r="I605" t="str">
            <v>kg CO₂e</v>
          </cell>
          <cell r="J605" t="str">
            <v>kg Material</v>
          </cell>
        </row>
        <row r="606">
          <cell r="C606" t="str">
            <v>Incineração</v>
          </cell>
          <cell r="E606" t="str">
            <v>N/A</v>
          </cell>
          <cell r="F606" t="str">
            <v>N/A</v>
          </cell>
          <cell r="G606">
            <v>0.1</v>
          </cell>
          <cell r="I606" t="str">
            <v>kg CO₂e</v>
          </cell>
          <cell r="J606" t="str">
            <v>kg Material</v>
          </cell>
        </row>
        <row r="607">
          <cell r="C607" t="str">
            <v>Incineração</v>
          </cell>
          <cell r="E607" t="str">
            <v>N/A</v>
          </cell>
          <cell r="F607" t="str">
            <v>N/A</v>
          </cell>
          <cell r="G607">
            <v>0</v>
          </cell>
          <cell r="I607" t="str">
            <v>kg CO₂e</v>
          </cell>
          <cell r="J607" t="str">
            <v>kg Material</v>
          </cell>
        </row>
        <row r="608">
          <cell r="C608" t="str">
            <v>Incineração</v>
          </cell>
          <cell r="E608" t="str">
            <v>N/A</v>
          </cell>
          <cell r="F608" t="str">
            <v>Conteúdo de carbono na parcela seca</v>
          </cell>
          <cell r="G608">
            <v>0.6</v>
          </cell>
          <cell r="I608" t="str">
            <v>N/A</v>
          </cell>
          <cell r="J608" t="str">
            <v>N/A</v>
          </cell>
        </row>
        <row r="609">
          <cell r="C609" t="str">
            <v>Incineração</v>
          </cell>
          <cell r="E609" t="str">
            <v>N/A</v>
          </cell>
          <cell r="F609" t="str">
            <v>Conteúdo de carbono fóssil no conteúdo total de carbono</v>
          </cell>
          <cell r="G609">
            <v>0.4</v>
          </cell>
          <cell r="I609" t="str">
            <v>N/A</v>
          </cell>
          <cell r="J609" t="str">
            <v>N/A</v>
          </cell>
        </row>
        <row r="610">
          <cell r="C610" t="str">
            <v>Incineração</v>
          </cell>
          <cell r="E610" t="str">
            <v>N/A</v>
          </cell>
          <cell r="F610" t="str">
            <v>Resíduos Sólidos Municipais</v>
          </cell>
          <cell r="G610">
            <v>10</v>
          </cell>
          <cell r="I610" t="str">
            <v>GJ</v>
          </cell>
          <cell r="J610" t="str">
            <v>t</v>
          </cell>
        </row>
        <row r="611">
          <cell r="C611" t="str">
            <v>Incineração</v>
          </cell>
          <cell r="E611" t="str">
            <v>N/A</v>
          </cell>
          <cell r="F611" t="str">
            <v>Resíduos Sólidos Municipais</v>
          </cell>
          <cell r="G611">
            <v>0.3</v>
          </cell>
          <cell r="I611" t="str">
            <v>kg CH₄</v>
          </cell>
          <cell r="J611" t="str">
            <v>GJ</v>
          </cell>
        </row>
        <row r="612">
          <cell r="C612" t="str">
            <v>Incineração</v>
          </cell>
          <cell r="E612" t="str">
            <v>N/A</v>
          </cell>
          <cell r="F612" t="str">
            <v>Resíduos Sólidos Municipais</v>
          </cell>
          <cell r="G612">
            <v>4.0000000000000001E-3</v>
          </cell>
          <cell r="I612" t="str">
            <v>kg N₂O</v>
          </cell>
          <cell r="J612" t="str">
            <v>GJ</v>
          </cell>
        </row>
        <row r="613">
          <cell r="C613" t="str">
            <v>N/A</v>
          </cell>
          <cell r="E613" t="str">
            <v>Kyoto</v>
          </cell>
          <cell r="F613" t="str">
            <v>CO₂</v>
          </cell>
          <cell r="G613">
            <v>1</v>
          </cell>
          <cell r="I613" t="str">
            <v>kg CO₂</v>
          </cell>
          <cell r="J613" t="str">
            <v>kg CO₂e</v>
          </cell>
        </row>
        <row r="614">
          <cell r="C614" t="str">
            <v>N/A</v>
          </cell>
          <cell r="E614" t="str">
            <v>Kyoto</v>
          </cell>
          <cell r="F614" t="str">
            <v>CH4</v>
          </cell>
          <cell r="G614">
            <v>28</v>
          </cell>
          <cell r="I614" t="str">
            <v>kg CH₄</v>
          </cell>
          <cell r="J614" t="str">
            <v>kg CO₂e</v>
          </cell>
        </row>
        <row r="615">
          <cell r="C615" t="str">
            <v>N/A</v>
          </cell>
          <cell r="E615" t="str">
            <v>Kyoto</v>
          </cell>
          <cell r="F615" t="str">
            <v>N2O</v>
          </cell>
          <cell r="G615">
            <v>265</v>
          </cell>
          <cell r="I615" t="str">
            <v>kg N₂O</v>
          </cell>
          <cell r="J615" t="str">
            <v>kg CO₂e</v>
          </cell>
        </row>
        <row r="616">
          <cell r="C616" t="str">
            <v>N/A</v>
          </cell>
          <cell r="E616" t="str">
            <v>Kyoto</v>
          </cell>
          <cell r="F616" t="str">
            <v>SF6</v>
          </cell>
          <cell r="G616">
            <v>23900</v>
          </cell>
          <cell r="I616" t="str">
            <v>N/A</v>
          </cell>
          <cell r="J616" t="str">
            <v>N/A</v>
          </cell>
        </row>
        <row r="617">
          <cell r="C617" t="str">
            <v>N/A</v>
          </cell>
          <cell r="E617" t="str">
            <v>Montreal</v>
          </cell>
          <cell r="F617" t="str">
            <v>R-22</v>
          </cell>
          <cell r="G617">
            <v>1810</v>
          </cell>
          <cell r="I617" t="str">
            <v>N/A</v>
          </cell>
          <cell r="J617" t="str">
            <v>N/A</v>
          </cell>
        </row>
        <row r="618">
          <cell r="C618" t="str">
            <v>N/A</v>
          </cell>
          <cell r="E618" t="str">
            <v>Kyoto</v>
          </cell>
          <cell r="F618" t="str">
            <v>HFC-23</v>
          </cell>
          <cell r="G618">
            <v>14800</v>
          </cell>
          <cell r="I618" t="str">
            <v>N/A</v>
          </cell>
          <cell r="J618" t="str">
            <v>N/A</v>
          </cell>
        </row>
        <row r="619">
          <cell r="C619" t="str">
            <v>N/A</v>
          </cell>
          <cell r="E619" t="str">
            <v>Kyoto</v>
          </cell>
          <cell r="F619" t="str">
            <v>HFC-32</v>
          </cell>
          <cell r="G619">
            <v>675</v>
          </cell>
          <cell r="I619" t="str">
            <v>N/A</v>
          </cell>
          <cell r="J619" t="str">
            <v>N/A</v>
          </cell>
        </row>
        <row r="620">
          <cell r="C620" t="str">
            <v>N/A</v>
          </cell>
          <cell r="E620" t="str">
            <v>Kyoto</v>
          </cell>
          <cell r="F620" t="str">
            <v>HFC-125</v>
          </cell>
          <cell r="G620">
            <v>3500</v>
          </cell>
          <cell r="I620" t="str">
            <v>N/A</v>
          </cell>
          <cell r="J620" t="str">
            <v>N/A</v>
          </cell>
        </row>
        <row r="621">
          <cell r="C621" t="str">
            <v>N/A</v>
          </cell>
          <cell r="E621" t="str">
            <v>Kyoto</v>
          </cell>
          <cell r="F621" t="str">
            <v>HFC-134a</v>
          </cell>
          <cell r="G621">
            <v>1430</v>
          </cell>
          <cell r="I621" t="str">
            <v>N/A</v>
          </cell>
          <cell r="J621" t="str">
            <v>N/A</v>
          </cell>
        </row>
        <row r="622">
          <cell r="C622" t="str">
            <v>N/A</v>
          </cell>
          <cell r="E622" t="str">
            <v>Montreal</v>
          </cell>
          <cell r="F622" t="str">
            <v>HCFC-141b</v>
          </cell>
          <cell r="G622">
            <v>725</v>
          </cell>
          <cell r="I622" t="str">
            <v>N/A</v>
          </cell>
          <cell r="J622" t="str">
            <v>N/A</v>
          </cell>
        </row>
        <row r="623">
          <cell r="C623" t="str">
            <v>N/A</v>
          </cell>
          <cell r="E623" t="str">
            <v>Montreal</v>
          </cell>
          <cell r="F623" t="str">
            <v>HCFC-124</v>
          </cell>
          <cell r="G623">
            <v>609</v>
          </cell>
          <cell r="I623" t="str">
            <v>N/A</v>
          </cell>
          <cell r="J623" t="str">
            <v>N/A</v>
          </cell>
        </row>
        <row r="624">
          <cell r="C624" t="str">
            <v>N/A</v>
          </cell>
          <cell r="E624" t="str">
            <v>Montreal</v>
          </cell>
          <cell r="F624" t="str">
            <v>HCFC-22</v>
          </cell>
          <cell r="G624">
            <v>1810</v>
          </cell>
          <cell r="I624" t="str">
            <v>N/A</v>
          </cell>
          <cell r="J624" t="str">
            <v>N/A</v>
          </cell>
        </row>
        <row r="625">
          <cell r="C625" t="str">
            <v>N/A</v>
          </cell>
          <cell r="E625" t="str">
            <v>Kyoto</v>
          </cell>
          <cell r="F625" t="str">
            <v>HFC-143a</v>
          </cell>
          <cell r="G625">
            <v>4470</v>
          </cell>
          <cell r="I625" t="str">
            <v>N/A</v>
          </cell>
          <cell r="J625" t="str">
            <v>N/A</v>
          </cell>
        </row>
        <row r="626">
          <cell r="C626" t="str">
            <v>N/A</v>
          </cell>
          <cell r="E626" t="str">
            <v>Kyoto</v>
          </cell>
          <cell r="F626" t="str">
            <v>HFC-152a</v>
          </cell>
          <cell r="G626">
            <v>124</v>
          </cell>
          <cell r="I626" t="str">
            <v>N/A</v>
          </cell>
          <cell r="J626" t="str">
            <v>N/A</v>
          </cell>
        </row>
        <row r="627">
          <cell r="C627" t="str">
            <v>N/A</v>
          </cell>
          <cell r="E627" t="str">
            <v>Kyoto</v>
          </cell>
          <cell r="F627" t="str">
            <v>HFC-236fa</v>
          </cell>
          <cell r="G627">
            <v>9810</v>
          </cell>
          <cell r="I627" t="str">
            <v>N/A</v>
          </cell>
          <cell r="J627" t="str">
            <v>N/A</v>
          </cell>
        </row>
        <row r="628">
          <cell r="C628" t="str">
            <v>N/A</v>
          </cell>
          <cell r="E628" t="str">
            <v>Kyoto</v>
          </cell>
          <cell r="F628" t="str">
            <v>R-401A</v>
          </cell>
          <cell r="G628">
            <v>16.12</v>
          </cell>
          <cell r="I628" t="str">
            <v>N/A</v>
          </cell>
          <cell r="J628" t="str">
            <v>N/A</v>
          </cell>
        </row>
        <row r="629">
          <cell r="C629" t="str">
            <v>N/A</v>
          </cell>
          <cell r="E629" t="str">
            <v>Kyoto</v>
          </cell>
          <cell r="F629" t="str">
            <v>MP-39</v>
          </cell>
          <cell r="G629">
            <v>16.12</v>
          </cell>
          <cell r="I629" t="str">
            <v>N/A</v>
          </cell>
          <cell r="J629" t="str">
            <v>N/A</v>
          </cell>
        </row>
        <row r="630">
          <cell r="C630" t="str">
            <v>N/A</v>
          </cell>
          <cell r="E630" t="str">
            <v>Kyoto</v>
          </cell>
          <cell r="F630" t="str">
            <v>R-401B</v>
          </cell>
          <cell r="G630">
            <v>13.64</v>
          </cell>
          <cell r="I630" t="str">
            <v>N/A</v>
          </cell>
          <cell r="J630" t="str">
            <v>N/A</v>
          </cell>
        </row>
        <row r="631">
          <cell r="C631" t="str">
            <v>N/A</v>
          </cell>
          <cell r="E631" t="str">
            <v>Kyoto</v>
          </cell>
          <cell r="F631" t="str">
            <v>MP -66</v>
          </cell>
          <cell r="G631">
            <v>13.64</v>
          </cell>
          <cell r="I631" t="str">
            <v>N/A</v>
          </cell>
          <cell r="J631" t="str">
            <v>N/A</v>
          </cell>
        </row>
        <row r="632">
          <cell r="C632" t="str">
            <v>N/A</v>
          </cell>
          <cell r="E632" t="str">
            <v>Kyoto</v>
          </cell>
          <cell r="F632" t="str">
            <v>MO-29</v>
          </cell>
          <cell r="G632">
            <v>2728.95</v>
          </cell>
          <cell r="I632" t="str">
            <v>N/A</v>
          </cell>
          <cell r="J632" t="str">
            <v>N/A</v>
          </cell>
        </row>
        <row r="633">
          <cell r="C633" t="str">
            <v>N/A</v>
          </cell>
          <cell r="E633" t="str">
            <v>Kyoto</v>
          </cell>
          <cell r="F633" t="str">
            <v>R-401C</v>
          </cell>
          <cell r="G633">
            <v>21</v>
          </cell>
          <cell r="I633" t="str">
            <v>N/A</v>
          </cell>
          <cell r="J633" t="str">
            <v>N/A</v>
          </cell>
        </row>
        <row r="634">
          <cell r="C634" t="str">
            <v>N/A</v>
          </cell>
          <cell r="E634" t="str">
            <v>N/A</v>
          </cell>
          <cell r="F634" t="str">
            <v>R-402A</v>
          </cell>
          <cell r="G634">
            <v>2100</v>
          </cell>
          <cell r="I634" t="str">
            <v>N/A</v>
          </cell>
          <cell r="J634" t="str">
            <v>N/A</v>
          </cell>
        </row>
        <row r="635">
          <cell r="C635" t="str">
            <v>N/A</v>
          </cell>
          <cell r="E635" t="str">
            <v>N/A</v>
          </cell>
          <cell r="F635" t="str">
            <v>R-402B</v>
          </cell>
          <cell r="G635">
            <v>1330</v>
          </cell>
          <cell r="I635" t="str">
            <v>N/A</v>
          </cell>
          <cell r="J635" t="str">
            <v>N/A</v>
          </cell>
        </row>
        <row r="636">
          <cell r="C636" t="str">
            <v>N/A</v>
          </cell>
          <cell r="E636" t="str">
            <v>N/A</v>
          </cell>
          <cell r="F636" t="str">
            <v>R-403A</v>
          </cell>
          <cell r="G636">
            <v>1400</v>
          </cell>
          <cell r="I636" t="str">
            <v>N/A</v>
          </cell>
          <cell r="J636" t="str">
            <v>N/A</v>
          </cell>
        </row>
        <row r="637">
          <cell r="C637" t="str">
            <v>N/A</v>
          </cell>
          <cell r="E637" t="str">
            <v>N/A</v>
          </cell>
          <cell r="F637" t="str">
            <v>R-403B</v>
          </cell>
          <cell r="G637">
            <v>2730</v>
          </cell>
          <cell r="I637" t="str">
            <v>N/A</v>
          </cell>
          <cell r="J637" t="str">
            <v>N/A</v>
          </cell>
        </row>
        <row r="638">
          <cell r="C638" t="str">
            <v>N/A</v>
          </cell>
          <cell r="E638" t="str">
            <v>Kyoto</v>
          </cell>
          <cell r="F638" t="str">
            <v>R-404A</v>
          </cell>
          <cell r="G638">
            <v>3921.6</v>
          </cell>
          <cell r="I638" t="str">
            <v>N/A</v>
          </cell>
          <cell r="J638" t="str">
            <v>N/A</v>
          </cell>
        </row>
        <row r="639">
          <cell r="C639" t="str">
            <v>N/A</v>
          </cell>
          <cell r="E639" t="str">
            <v>N/A</v>
          </cell>
          <cell r="F639" t="str">
            <v>R-406A</v>
          </cell>
          <cell r="G639">
            <v>0</v>
          </cell>
          <cell r="I639" t="str">
            <v>N/A</v>
          </cell>
          <cell r="J639" t="str">
            <v>N/A</v>
          </cell>
        </row>
        <row r="640">
          <cell r="C640" t="str">
            <v>N/A</v>
          </cell>
          <cell r="E640" t="str">
            <v>Kyoto</v>
          </cell>
          <cell r="F640" t="str">
            <v>R-407A</v>
          </cell>
          <cell r="G640">
            <v>2107</v>
          </cell>
          <cell r="I640" t="str">
            <v>N/A</v>
          </cell>
          <cell r="J640" t="str">
            <v>N/A</v>
          </cell>
        </row>
        <row r="641">
          <cell r="C641" t="str">
            <v>N/A</v>
          </cell>
          <cell r="E641" t="str">
            <v>Kyoto</v>
          </cell>
          <cell r="F641" t="str">
            <v>R-407B</v>
          </cell>
          <cell r="G641">
            <v>2803.5</v>
          </cell>
          <cell r="I641" t="str">
            <v>N/A</v>
          </cell>
          <cell r="J641" t="str">
            <v>N/A</v>
          </cell>
        </row>
        <row r="642">
          <cell r="C642" t="str">
            <v>N/A</v>
          </cell>
          <cell r="E642" t="str">
            <v>Kyoto</v>
          </cell>
          <cell r="F642" t="str">
            <v>R-407C</v>
          </cell>
          <cell r="G642">
            <v>1773.85</v>
          </cell>
          <cell r="I642" t="str">
            <v>N/A</v>
          </cell>
          <cell r="J642" t="str">
            <v>N/A</v>
          </cell>
        </row>
        <row r="643">
          <cell r="C643" t="str">
            <v>N/A</v>
          </cell>
          <cell r="E643" t="str">
            <v>N/A</v>
          </cell>
          <cell r="F643" t="str">
            <v>R-407D</v>
          </cell>
          <cell r="G643">
            <v>1428</v>
          </cell>
          <cell r="I643" t="str">
            <v>N/A</v>
          </cell>
          <cell r="J643" t="str">
            <v>N/A</v>
          </cell>
        </row>
        <row r="644">
          <cell r="C644" t="str">
            <v>N/A</v>
          </cell>
          <cell r="E644" t="str">
            <v>N/A</v>
          </cell>
          <cell r="F644" t="str">
            <v>R-407E</v>
          </cell>
          <cell r="G644">
            <v>1363</v>
          </cell>
          <cell r="I644" t="str">
            <v>N/A</v>
          </cell>
          <cell r="J644" t="str">
            <v>N/A</v>
          </cell>
        </row>
        <row r="645">
          <cell r="C645" t="str">
            <v>N/A</v>
          </cell>
          <cell r="E645" t="str">
            <v>N/A</v>
          </cell>
          <cell r="F645" t="str">
            <v>R-408A</v>
          </cell>
          <cell r="G645">
            <v>1944</v>
          </cell>
          <cell r="I645" t="str">
            <v>N/A</v>
          </cell>
          <cell r="J645" t="str">
            <v>N/A</v>
          </cell>
        </row>
        <row r="646">
          <cell r="C646" t="str">
            <v>N/A</v>
          </cell>
          <cell r="E646" t="str">
            <v>N/A</v>
          </cell>
          <cell r="F646" t="str">
            <v>R-409A</v>
          </cell>
          <cell r="G646">
            <v>0</v>
          </cell>
          <cell r="I646" t="str">
            <v>N/A</v>
          </cell>
          <cell r="J646" t="str">
            <v>N/A</v>
          </cell>
        </row>
        <row r="647">
          <cell r="C647" t="str">
            <v>N/A</v>
          </cell>
          <cell r="E647" t="str">
            <v>N/A</v>
          </cell>
          <cell r="F647" t="str">
            <v>R-409B</v>
          </cell>
          <cell r="G647">
            <v>0</v>
          </cell>
          <cell r="I647" t="str">
            <v>N/A</v>
          </cell>
          <cell r="J647" t="str">
            <v>N/A</v>
          </cell>
        </row>
        <row r="648">
          <cell r="C648" t="str">
            <v>N/A</v>
          </cell>
          <cell r="E648" t="str">
            <v>N/A</v>
          </cell>
          <cell r="F648" t="str">
            <v>R-410A</v>
          </cell>
          <cell r="G648">
            <v>2087.5</v>
          </cell>
          <cell r="I648" t="str">
            <v>N/A</v>
          </cell>
          <cell r="J648" t="str">
            <v>N/A</v>
          </cell>
        </row>
        <row r="649">
          <cell r="C649" t="str">
            <v>N/A</v>
          </cell>
          <cell r="E649" t="str">
            <v>N/A</v>
          </cell>
          <cell r="F649" t="str">
            <v>R-410B</v>
          </cell>
          <cell r="G649">
            <v>2228.75</v>
          </cell>
          <cell r="I649" t="str">
            <v>N/A</v>
          </cell>
          <cell r="J649" t="str">
            <v>N/A</v>
          </cell>
        </row>
        <row r="650">
          <cell r="C650" t="str">
            <v>N/A</v>
          </cell>
          <cell r="E650" t="str">
            <v>N/A</v>
          </cell>
          <cell r="F650" t="str">
            <v>R-411A</v>
          </cell>
          <cell r="G650">
            <v>15.4</v>
          </cell>
          <cell r="I650" t="str">
            <v>N/A</v>
          </cell>
          <cell r="J650" t="str">
            <v>N/A</v>
          </cell>
        </row>
        <row r="651">
          <cell r="C651" t="str">
            <v>N/A</v>
          </cell>
          <cell r="E651" t="str">
            <v>N/A</v>
          </cell>
          <cell r="F651" t="str">
            <v>R-411B</v>
          </cell>
          <cell r="G651">
            <v>4.2</v>
          </cell>
          <cell r="I651" t="str">
            <v>N/A</v>
          </cell>
          <cell r="J651" t="str">
            <v>N/A</v>
          </cell>
        </row>
        <row r="652">
          <cell r="C652" t="str">
            <v>N/A</v>
          </cell>
          <cell r="E652" t="str">
            <v>N/A</v>
          </cell>
          <cell r="F652" t="str">
            <v>R-412A</v>
          </cell>
          <cell r="G652">
            <v>350</v>
          </cell>
          <cell r="I652" t="str">
            <v>N/A</v>
          </cell>
          <cell r="J652" t="str">
            <v>N/A</v>
          </cell>
        </row>
        <row r="653">
          <cell r="C653" t="str">
            <v>N/A</v>
          </cell>
          <cell r="E653" t="str">
            <v>N/A</v>
          </cell>
          <cell r="F653" t="str">
            <v>R-413A</v>
          </cell>
          <cell r="G653">
            <v>1774</v>
          </cell>
          <cell r="I653" t="str">
            <v>N/A</v>
          </cell>
          <cell r="J653" t="str">
            <v>N/A</v>
          </cell>
        </row>
        <row r="654">
          <cell r="C654" t="str">
            <v>N/A</v>
          </cell>
          <cell r="E654" t="str">
            <v>N/A</v>
          </cell>
          <cell r="F654" t="str">
            <v>R-414A</v>
          </cell>
          <cell r="G654">
            <v>0</v>
          </cell>
          <cell r="I654" t="str">
            <v>N/A</v>
          </cell>
          <cell r="J654" t="str">
            <v>N/A</v>
          </cell>
        </row>
        <row r="655">
          <cell r="C655" t="str">
            <v>N/A</v>
          </cell>
          <cell r="E655" t="str">
            <v>N/A</v>
          </cell>
          <cell r="F655" t="str">
            <v>R-414B</v>
          </cell>
          <cell r="G655">
            <v>0</v>
          </cell>
          <cell r="I655" t="str">
            <v>N/A</v>
          </cell>
          <cell r="J655" t="str">
            <v>N/A</v>
          </cell>
        </row>
        <row r="656">
          <cell r="C656" t="str">
            <v>N/A</v>
          </cell>
          <cell r="E656" t="str">
            <v>N/A</v>
          </cell>
          <cell r="F656" t="str">
            <v>R-415A</v>
          </cell>
          <cell r="G656">
            <v>25</v>
          </cell>
          <cell r="I656" t="str">
            <v>N/A</v>
          </cell>
          <cell r="J656" t="str">
            <v>N/A</v>
          </cell>
        </row>
        <row r="657">
          <cell r="C657" t="str">
            <v>N/A</v>
          </cell>
          <cell r="E657" t="str">
            <v>N/A</v>
          </cell>
          <cell r="F657" t="str">
            <v>R-415B</v>
          </cell>
          <cell r="G657">
            <v>105</v>
          </cell>
          <cell r="I657" t="str">
            <v>N/A</v>
          </cell>
          <cell r="J657" t="str">
            <v>N/A</v>
          </cell>
        </row>
        <row r="658">
          <cell r="C658" t="str">
            <v>N/A</v>
          </cell>
          <cell r="E658" t="str">
            <v>N/A</v>
          </cell>
          <cell r="F658" t="str">
            <v>R-416A</v>
          </cell>
          <cell r="G658">
            <v>767</v>
          </cell>
          <cell r="I658" t="str">
            <v>N/A</v>
          </cell>
          <cell r="J658" t="str">
            <v>N/A</v>
          </cell>
        </row>
        <row r="659">
          <cell r="C659" t="str">
            <v>N/A</v>
          </cell>
          <cell r="E659" t="str">
            <v>N/A</v>
          </cell>
          <cell r="F659" t="str">
            <v>R-417A</v>
          </cell>
          <cell r="G659">
            <v>1954.8</v>
          </cell>
          <cell r="I659" t="str">
            <v>N/A</v>
          </cell>
          <cell r="J659" t="str">
            <v>N/A</v>
          </cell>
        </row>
        <row r="660">
          <cell r="C660" t="str">
            <v>N/A</v>
          </cell>
          <cell r="E660" t="str">
            <v>N/A</v>
          </cell>
          <cell r="F660" t="str">
            <v>R-418A</v>
          </cell>
          <cell r="G660">
            <v>3.5</v>
          </cell>
          <cell r="I660" t="str">
            <v>N/A</v>
          </cell>
          <cell r="J660" t="str">
            <v>N/A</v>
          </cell>
        </row>
        <row r="661">
          <cell r="C661" t="str">
            <v>N/A</v>
          </cell>
          <cell r="E661" t="str">
            <v>N/A</v>
          </cell>
          <cell r="F661" t="str">
            <v>R-419A</v>
          </cell>
          <cell r="G661">
            <v>2403</v>
          </cell>
          <cell r="I661" t="str">
            <v>N/A</v>
          </cell>
          <cell r="J661" t="str">
            <v>N/A</v>
          </cell>
        </row>
        <row r="662">
          <cell r="C662" t="str">
            <v>N/A</v>
          </cell>
          <cell r="E662" t="str">
            <v>N/A</v>
          </cell>
          <cell r="F662" t="str">
            <v>R-420A</v>
          </cell>
          <cell r="G662">
            <v>1144</v>
          </cell>
          <cell r="I662" t="str">
            <v>N/A</v>
          </cell>
          <cell r="J662" t="str">
            <v>N/A</v>
          </cell>
        </row>
        <row r="663">
          <cell r="C663" t="str">
            <v>N/A</v>
          </cell>
          <cell r="E663" t="str">
            <v>N/A</v>
          </cell>
          <cell r="F663" t="str">
            <v>R-500</v>
          </cell>
          <cell r="G663">
            <v>36.68</v>
          </cell>
          <cell r="I663" t="str">
            <v>N/A</v>
          </cell>
          <cell r="J663" t="str">
            <v>N/A</v>
          </cell>
        </row>
        <row r="664">
          <cell r="C664" t="str">
            <v>N/A</v>
          </cell>
          <cell r="E664" t="str">
            <v>N/A</v>
          </cell>
          <cell r="F664" t="str">
            <v>R-501</v>
          </cell>
          <cell r="G664">
            <v>0</v>
          </cell>
          <cell r="I664" t="str">
            <v>N/A</v>
          </cell>
          <cell r="J664" t="str">
            <v>N/A</v>
          </cell>
        </row>
        <row r="665">
          <cell r="C665" t="str">
            <v>N/A</v>
          </cell>
          <cell r="E665" t="str">
            <v>N/A</v>
          </cell>
          <cell r="F665" t="str">
            <v>R-502</v>
          </cell>
          <cell r="G665">
            <v>0</v>
          </cell>
          <cell r="I665" t="str">
            <v>N/A</v>
          </cell>
          <cell r="J665" t="str">
            <v>N/A</v>
          </cell>
        </row>
        <row r="666">
          <cell r="C666" t="str">
            <v>N/A</v>
          </cell>
          <cell r="E666" t="str">
            <v>N/A</v>
          </cell>
          <cell r="F666" t="str">
            <v>R-503</v>
          </cell>
          <cell r="G666">
            <v>4691.7</v>
          </cell>
          <cell r="I666" t="str">
            <v>N/A</v>
          </cell>
          <cell r="J666" t="str">
            <v>N/A</v>
          </cell>
        </row>
        <row r="667">
          <cell r="C667" t="str">
            <v>N/A</v>
          </cell>
          <cell r="E667" t="str">
            <v>N/A</v>
          </cell>
          <cell r="F667" t="str">
            <v>R-504</v>
          </cell>
          <cell r="G667">
            <v>313.3</v>
          </cell>
          <cell r="I667" t="str">
            <v>N/A</v>
          </cell>
          <cell r="J667" t="str">
            <v>N/A</v>
          </cell>
        </row>
        <row r="668">
          <cell r="C668" t="str">
            <v>N/A</v>
          </cell>
          <cell r="E668" t="str">
            <v>N/A</v>
          </cell>
          <cell r="F668" t="str">
            <v>R-505</v>
          </cell>
          <cell r="G668">
            <v>0</v>
          </cell>
          <cell r="I668" t="str">
            <v>N/A</v>
          </cell>
          <cell r="J668" t="str">
            <v>N/A</v>
          </cell>
        </row>
        <row r="669">
          <cell r="C669" t="str">
            <v>N/A</v>
          </cell>
          <cell r="E669" t="str">
            <v>N/A</v>
          </cell>
          <cell r="F669" t="str">
            <v>R-506</v>
          </cell>
          <cell r="G669">
            <v>0</v>
          </cell>
          <cell r="I669" t="str">
            <v>N/A</v>
          </cell>
          <cell r="J669" t="str">
            <v>N/A</v>
          </cell>
        </row>
        <row r="670">
          <cell r="C670" t="str">
            <v>N/A</v>
          </cell>
          <cell r="E670" t="str">
            <v>N/A</v>
          </cell>
          <cell r="F670" t="str">
            <v>R-507 or R-507A</v>
          </cell>
          <cell r="G670">
            <v>3985</v>
          </cell>
          <cell r="I670" t="str">
            <v>N/A</v>
          </cell>
          <cell r="J670" t="str">
            <v>N/A</v>
          </cell>
        </row>
        <row r="671">
          <cell r="C671" t="str">
            <v>N/A</v>
          </cell>
          <cell r="E671" t="str">
            <v>N/A</v>
          </cell>
          <cell r="F671" t="str">
            <v>R-508A</v>
          </cell>
          <cell r="G671">
            <v>13214</v>
          </cell>
          <cell r="I671" t="str">
            <v>N/A</v>
          </cell>
          <cell r="J671" t="str">
            <v>N/A</v>
          </cell>
        </row>
        <row r="672">
          <cell r="C672" t="str">
            <v>N/A</v>
          </cell>
          <cell r="E672" t="str">
            <v>N/A</v>
          </cell>
          <cell r="F672" t="str">
            <v>R-508B</v>
          </cell>
          <cell r="G672">
            <v>13396</v>
          </cell>
          <cell r="I672" t="str">
            <v>N/A</v>
          </cell>
          <cell r="J672" t="str">
            <v>N/A</v>
          </cell>
        </row>
        <row r="673">
          <cell r="C673" t="str">
            <v>N/A</v>
          </cell>
          <cell r="E673" t="str">
            <v>N/A</v>
          </cell>
          <cell r="F673" t="str">
            <v>R-509 or R-509A</v>
          </cell>
          <cell r="G673">
            <v>3920</v>
          </cell>
          <cell r="I673" t="str">
            <v>N/A</v>
          </cell>
          <cell r="J673" t="str">
            <v>N/A</v>
          </cell>
        </row>
        <row r="674">
          <cell r="C674" t="str">
            <v>N/A</v>
          </cell>
          <cell r="E674" t="str">
            <v>N/A</v>
          </cell>
          <cell r="F674" t="str">
            <v>R-510 or R-510A</v>
          </cell>
          <cell r="G674">
            <v>0.88012000000000001</v>
          </cell>
          <cell r="I674" t="str">
            <v>N/A</v>
          </cell>
          <cell r="J674" t="str">
            <v>N/A</v>
          </cell>
        </row>
        <row r="675">
          <cell r="C675" t="str">
            <v>N/A</v>
          </cell>
          <cell r="E675" t="str">
            <v>N/A</v>
          </cell>
          <cell r="F675" t="str">
            <v>R-600A</v>
          </cell>
          <cell r="G675">
            <v>1E-3</v>
          </cell>
          <cell r="I675" t="str">
            <v>N/A</v>
          </cell>
          <cell r="J675" t="str">
            <v>N/A</v>
          </cell>
        </row>
        <row r="676">
          <cell r="C676" t="str">
            <v>N/A</v>
          </cell>
          <cell r="E676" t="str">
            <v>N/A</v>
          </cell>
          <cell r="F676" t="str">
            <v>HE-E170</v>
          </cell>
          <cell r="G676">
            <v>1</v>
          </cell>
          <cell r="I676" t="str">
            <v>N/A</v>
          </cell>
          <cell r="J676" t="str">
            <v>N/A</v>
          </cell>
        </row>
        <row r="677">
          <cell r="C677" t="str">
            <v>N/A</v>
          </cell>
          <cell r="E677" t="str">
            <v>Kyoto</v>
          </cell>
          <cell r="F677" t="str">
            <v>PFC-218 (C3F8)</v>
          </cell>
          <cell r="G677">
            <v>8830</v>
          </cell>
          <cell r="I677" t="str">
            <v>N/A</v>
          </cell>
          <cell r="J677" t="str">
            <v>N/A</v>
          </cell>
        </row>
        <row r="678">
          <cell r="C678" t="str">
            <v>N/A</v>
          </cell>
          <cell r="E678" t="str">
            <v>Kyoto</v>
          </cell>
          <cell r="F678" t="str">
            <v>PFC-116 (C2F6)</v>
          </cell>
          <cell r="G678">
            <v>12200</v>
          </cell>
          <cell r="I678" t="str">
            <v>N/A</v>
          </cell>
          <cell r="J678" t="str">
            <v>N/A</v>
          </cell>
        </row>
        <row r="679">
          <cell r="C679" t="str">
            <v>N/A</v>
          </cell>
          <cell r="E679" t="str">
            <v>Kyoto</v>
          </cell>
          <cell r="F679" t="str">
            <v>PFC-14 (CF₄)</v>
          </cell>
          <cell r="G679">
            <v>7390</v>
          </cell>
          <cell r="I679" t="str">
            <v>N/A</v>
          </cell>
          <cell r="J679" t="str">
            <v>N/A</v>
          </cell>
        </row>
        <row r="680">
          <cell r="C680" t="str">
            <v>Fertilizantes</v>
          </cell>
          <cell r="E680" t="str">
            <v>N/A</v>
          </cell>
          <cell r="F680" t="str">
            <v>Volatilização</v>
          </cell>
          <cell r="G680">
            <v>0.1</v>
          </cell>
          <cell r="I680" t="str">
            <v>N/A</v>
          </cell>
          <cell r="J680" t="str">
            <v>N/A</v>
          </cell>
        </row>
        <row r="681">
          <cell r="C681" t="str">
            <v>Fertilizantes</v>
          </cell>
          <cell r="E681" t="str">
            <v>N/A</v>
          </cell>
          <cell r="F681" t="str">
            <v>Lixiviação / Run-Off</v>
          </cell>
          <cell r="G681">
            <v>0.3</v>
          </cell>
          <cell r="I681" t="str">
            <v>N/A</v>
          </cell>
          <cell r="J681" t="str">
            <v>N/A</v>
          </cell>
        </row>
        <row r="682">
          <cell r="C682" t="str">
            <v>Fertilizantes</v>
          </cell>
          <cell r="E682" t="str">
            <v>N/A</v>
          </cell>
          <cell r="F682" t="str">
            <v>Aplicação</v>
          </cell>
          <cell r="G682">
            <v>0.01</v>
          </cell>
          <cell r="I682" t="str">
            <v>N/A</v>
          </cell>
          <cell r="J682" t="str">
            <v>N/A</v>
          </cell>
        </row>
        <row r="683">
          <cell r="C683" t="str">
            <v>Fertilizantes</v>
          </cell>
          <cell r="E683" t="str">
            <v>N/A</v>
          </cell>
          <cell r="F683" t="str">
            <v>Volatilização</v>
          </cell>
          <cell r="G683">
            <v>0.01</v>
          </cell>
          <cell r="I683" t="str">
            <v>N/A</v>
          </cell>
          <cell r="J683" t="str">
            <v>N/A</v>
          </cell>
        </row>
        <row r="684">
          <cell r="C684" t="str">
            <v>Fertilizantes</v>
          </cell>
          <cell r="E684" t="str">
            <v>N/A</v>
          </cell>
          <cell r="F684" t="str">
            <v>Lixiviação / Run-Off</v>
          </cell>
          <cell r="G684">
            <v>7.4999999999999997E-3</v>
          </cell>
          <cell r="I684" t="str">
            <v>N/A</v>
          </cell>
          <cell r="J684" t="str">
            <v>N/A</v>
          </cell>
        </row>
        <row r="685">
          <cell r="C685" t="str">
            <v>Fertilizantes</v>
          </cell>
          <cell r="E685" t="str">
            <v>N/A</v>
          </cell>
          <cell r="F685" t="str">
            <v>Volatilização</v>
          </cell>
          <cell r="G685">
            <v>1E-3</v>
          </cell>
          <cell r="I685" t="str">
            <v>kg N₂O volatilização</v>
          </cell>
          <cell r="J685" t="str">
            <v>kg</v>
          </cell>
        </row>
        <row r="686">
          <cell r="C686" t="str">
            <v>Fertilizantes</v>
          </cell>
          <cell r="E686" t="str">
            <v>N/A</v>
          </cell>
          <cell r="F686" t="str">
            <v>Lixiviação / Run-Off</v>
          </cell>
          <cell r="G686">
            <v>2.2499999999999998E-3</v>
          </cell>
          <cell r="I686" t="str">
            <v>kg N₂O lixiviação</v>
          </cell>
          <cell r="J686" t="str">
            <v>kg</v>
          </cell>
        </row>
        <row r="687">
          <cell r="C687" t="str">
            <v>Viagens Aéreas</v>
          </cell>
          <cell r="E687" t="str">
            <v>Average Passenger</v>
          </cell>
          <cell r="F687" t="str">
            <v>Distância até 463 km</v>
          </cell>
          <cell r="G687">
            <v>0.17095299999999999</v>
          </cell>
          <cell r="I687" t="str">
            <v>kg CO₂</v>
          </cell>
          <cell r="J687" t="str">
            <v>p-km</v>
          </cell>
        </row>
        <row r="688">
          <cell r="C688" t="str">
            <v>Viagens Aéreas</v>
          </cell>
          <cell r="E688" t="str">
            <v>Average Passenger</v>
          </cell>
          <cell r="F688" t="str">
            <v>Distância até 463 km</v>
          </cell>
          <cell r="G688">
            <v>4.25E-6</v>
          </cell>
          <cell r="I688" t="str">
            <v>kg CH₄</v>
          </cell>
          <cell r="J688" t="str">
            <v>p-km</v>
          </cell>
        </row>
        <row r="689">
          <cell r="C689" t="str">
            <v>Viagens Aéreas</v>
          </cell>
          <cell r="E689" t="str">
            <v>Average Passenger</v>
          </cell>
          <cell r="F689" t="str">
            <v>Distância até 463 km</v>
          </cell>
          <cell r="G689">
            <v>6.3584905660377362E-6</v>
          </cell>
          <cell r="I689" t="str">
            <v>kg N₂O</v>
          </cell>
          <cell r="J689" t="str">
            <v>p-km</v>
          </cell>
        </row>
        <row r="690">
          <cell r="C690" t="str">
            <v>Viagens Aéreas</v>
          </cell>
          <cell r="E690" t="str">
            <v>Average Passenger</v>
          </cell>
          <cell r="F690" t="str">
            <v>Distância de 463 até 3.700 km</v>
          </cell>
          <cell r="G690">
            <v>0.10076400000000001</v>
          </cell>
          <cell r="I690" t="str">
            <v>kg CO₂</v>
          </cell>
          <cell r="J690" t="str">
            <v>p-km</v>
          </cell>
        </row>
        <row r="691">
          <cell r="C691" t="str">
            <v>Viagens Aéreas</v>
          </cell>
          <cell r="E691" t="str">
            <v>Average Passenger</v>
          </cell>
          <cell r="F691" t="str">
            <v>Distância de 463 até 3.700 km</v>
          </cell>
          <cell r="G691">
            <v>3.9285714285714286E-7</v>
          </cell>
          <cell r="I691" t="str">
            <v>kg CH₄</v>
          </cell>
          <cell r="J691" t="str">
            <v>p-km</v>
          </cell>
        </row>
        <row r="692">
          <cell r="C692" t="str">
            <v>Viagens Aéreas</v>
          </cell>
          <cell r="E692" t="str">
            <v>Average Passenger</v>
          </cell>
          <cell r="F692" t="str">
            <v>Distância de 463 até 3.700 km</v>
          </cell>
          <cell r="G692">
            <v>3.7509433962264155E-6</v>
          </cell>
          <cell r="I692" t="str">
            <v>kg N₂O</v>
          </cell>
          <cell r="J692" t="str">
            <v>p-km</v>
          </cell>
        </row>
        <row r="693">
          <cell r="C693" t="str">
            <v>Viagens Aéreas</v>
          </cell>
          <cell r="E693" t="str">
            <v>Average Passenger</v>
          </cell>
          <cell r="F693" t="str">
            <v>Distância acima de 3.700 km</v>
          </cell>
          <cell r="G693">
            <v>0.118606</v>
          </cell>
          <cell r="I693" t="str">
            <v>kg CO₂</v>
          </cell>
          <cell r="J693" t="str">
            <v>p-km</v>
          </cell>
        </row>
        <row r="694">
          <cell r="C694" t="str">
            <v>Viagens Aéreas</v>
          </cell>
          <cell r="E694" t="str">
            <v>Average Passenger</v>
          </cell>
          <cell r="F694" t="str">
            <v>Distância acima de 3.700 km</v>
          </cell>
          <cell r="G694">
            <v>3.9285714285714286E-7</v>
          </cell>
          <cell r="I694" t="str">
            <v>kg CH₄</v>
          </cell>
          <cell r="J694" t="str">
            <v>p-km</v>
          </cell>
        </row>
        <row r="695">
          <cell r="C695" t="str">
            <v>Viagens Aéreas</v>
          </cell>
          <cell r="E695" t="str">
            <v>Average Passenger</v>
          </cell>
          <cell r="F695" t="str">
            <v>Distância acima de 3.700 km</v>
          </cell>
          <cell r="G695">
            <v>4.3999999999999994E-6</v>
          </cell>
          <cell r="I695" t="str">
            <v>kg N₂O</v>
          </cell>
          <cell r="J695" t="str">
            <v>p-km</v>
          </cell>
        </row>
        <row r="696">
          <cell r="C696" t="str">
            <v>Viagens Aéreas-Carga</v>
          </cell>
          <cell r="E696" t="str">
            <v>Freight Flight</v>
          </cell>
          <cell r="F696" t="str">
            <v>Distância até 463 km</v>
          </cell>
          <cell r="G696">
            <v>2.1653568000000001</v>
          </cell>
          <cell r="I696" t="str">
            <v>kg CO2</v>
          </cell>
          <cell r="J696" t="str">
            <v>t-km</v>
          </cell>
        </row>
        <row r="697">
          <cell r="C697" t="str">
            <v>Viagens Aéreas-Carga</v>
          </cell>
          <cell r="E697" t="str">
            <v>Freight Flight</v>
          </cell>
          <cell r="F697" t="str">
            <v>Distância até 463 km</v>
          </cell>
          <cell r="G697">
            <v>5.2071428571428573E-5</v>
          </cell>
          <cell r="I697" t="str">
            <v>kg CH₄</v>
          </cell>
          <cell r="J697" t="str">
            <v>t-km</v>
          </cell>
        </row>
        <row r="698">
          <cell r="C698" t="str">
            <v>Viagens Aéreas-Carga</v>
          </cell>
          <cell r="E698" t="str">
            <v>Freight Flight</v>
          </cell>
          <cell r="F698" t="str">
            <v>Distância até 463 km</v>
          </cell>
          <cell r="G698">
            <v>8.0449811320754721E-5</v>
          </cell>
          <cell r="I698" t="str">
            <v>kg N₂O</v>
          </cell>
          <cell r="J698" t="str">
            <v>t-km</v>
          </cell>
        </row>
        <row r="699">
          <cell r="C699" t="str">
            <v>Viagens Aéreas-Carga</v>
          </cell>
          <cell r="E699" t="str">
            <v>Freight Flight</v>
          </cell>
          <cell r="F699" t="str">
            <v>Distância de 463 até 3.700 km</v>
          </cell>
          <cell r="G699">
            <v>1.346868</v>
          </cell>
          <cell r="I699" t="str">
            <v>kg CO₂</v>
          </cell>
          <cell r="J699" t="str">
            <v>t-km</v>
          </cell>
        </row>
        <row r="700">
          <cell r="C700" t="str">
            <v>Viagens Aéreas-Carga</v>
          </cell>
          <cell r="E700" t="str">
            <v>Freight Flight</v>
          </cell>
          <cell r="F700" t="str">
            <v>Distância de 463 até 3.700 km</v>
          </cell>
          <cell r="G700">
            <v>2.7E-6</v>
          </cell>
          <cell r="I700" t="str">
            <v>kg CH₄</v>
          </cell>
          <cell r="J700" t="str">
            <v>t-km</v>
          </cell>
        </row>
        <row r="701">
          <cell r="C701" t="str">
            <v>Viagens Aéreas-Carga</v>
          </cell>
          <cell r="E701" t="str">
            <v>Freight Flight</v>
          </cell>
          <cell r="F701" t="str">
            <v>Distância de 463 até 3.700 km</v>
          </cell>
          <cell r="G701">
            <v>5.0006037735849061E-5</v>
          </cell>
          <cell r="I701" t="str">
            <v>kg N₂O</v>
          </cell>
          <cell r="J701" t="str">
            <v>t-km</v>
          </cell>
        </row>
        <row r="702">
          <cell r="C702" t="str">
            <v>Viagens Aéreas-Carga</v>
          </cell>
          <cell r="E702" t="str">
            <v>Freight Flight</v>
          </cell>
          <cell r="F702" t="str">
            <v>Distância acima de 3.700 km</v>
          </cell>
          <cell r="G702">
            <v>0.6851952</v>
          </cell>
          <cell r="I702" t="str">
            <v>kg CO₂</v>
          </cell>
          <cell r="J702" t="str">
            <v>t-km</v>
          </cell>
        </row>
        <row r="703">
          <cell r="C703" t="str">
            <v>Viagens Aéreas-Carga</v>
          </cell>
          <cell r="E703" t="str">
            <v>Freight Flight</v>
          </cell>
          <cell r="F703" t="str">
            <v>Distância acima de 3.700 km</v>
          </cell>
          <cell r="G703">
            <v>1.5428571428571428E-6</v>
          </cell>
          <cell r="I703" t="str">
            <v>kg CH₄</v>
          </cell>
          <cell r="J703" t="str">
            <v>t-km</v>
          </cell>
        </row>
        <row r="704">
          <cell r="C704" t="str">
            <v>Viagens Aéreas-Carga</v>
          </cell>
          <cell r="E704" t="str">
            <v>Freight Flight</v>
          </cell>
          <cell r="F704" t="str">
            <v>Distância acima de 3.700 km</v>
          </cell>
          <cell r="G704">
            <v>2.5430943396226415E-5</v>
          </cell>
          <cell r="I704" t="str">
            <v>kg N₂O</v>
          </cell>
          <cell r="J704" t="str">
            <v>t-km</v>
          </cell>
        </row>
        <row r="705">
          <cell r="C705" t="str">
            <v>Fontes Estacionárias</v>
          </cell>
          <cell r="E705" t="str">
            <v>Construção e Manufatura</v>
          </cell>
          <cell r="F705" t="str">
            <v>Mínimo</v>
          </cell>
          <cell r="G705">
            <v>54.3</v>
          </cell>
          <cell r="I705" t="str">
            <v>kg CO₂</v>
          </cell>
          <cell r="J705" t="str">
            <v>GJ</v>
          </cell>
        </row>
        <row r="706">
          <cell r="C706" t="str">
            <v>Fontes Estacionárias</v>
          </cell>
          <cell r="E706" t="str">
            <v>Construção e Manufatura</v>
          </cell>
          <cell r="F706" t="str">
            <v>Máximo</v>
          </cell>
          <cell r="G706">
            <v>58.3</v>
          </cell>
          <cell r="I706" t="str">
            <v>kg CO₂</v>
          </cell>
          <cell r="J706" t="str">
            <v>GJ</v>
          </cell>
        </row>
        <row r="707">
          <cell r="C707" t="str">
            <v>Fontes Estacionárias</v>
          </cell>
          <cell r="E707" t="str">
            <v>Construção e Manufatura</v>
          </cell>
          <cell r="F707" t="str">
            <v>Default</v>
          </cell>
          <cell r="G707">
            <v>56.1</v>
          </cell>
          <cell r="I707" t="str">
            <v>kg CO₂</v>
          </cell>
          <cell r="J707" t="str">
            <v>GJ</v>
          </cell>
        </row>
        <row r="708">
          <cell r="C708" t="str">
            <v>Fontes Estacionárias</v>
          </cell>
          <cell r="E708" t="str">
            <v>Construção e Manufatura</v>
          </cell>
          <cell r="F708" t="str">
            <v>Mínimo</v>
          </cell>
          <cell r="G708">
            <v>2.9999999999999997E-4</v>
          </cell>
          <cell r="I708" t="str">
            <v>kg CH₄</v>
          </cell>
          <cell r="J708" t="str">
            <v>GJ</v>
          </cell>
        </row>
        <row r="709">
          <cell r="C709" t="str">
            <v>Fontes Estacionárias</v>
          </cell>
          <cell r="E709" t="str">
            <v>Construção e Manufatura</v>
          </cell>
          <cell r="F709" t="str">
            <v>Máximo</v>
          </cell>
          <cell r="G709">
            <v>3.0000000000000001E-3</v>
          </cell>
          <cell r="I709" t="str">
            <v>kg CH₄</v>
          </cell>
          <cell r="J709" t="str">
            <v>GJ</v>
          </cell>
        </row>
        <row r="710">
          <cell r="C710" t="str">
            <v>Fontes Estacionárias</v>
          </cell>
          <cell r="E710" t="str">
            <v>Construção e Manufatura</v>
          </cell>
          <cell r="F710" t="str">
            <v>Default</v>
          </cell>
          <cell r="G710">
            <v>1E-3</v>
          </cell>
          <cell r="I710" t="str">
            <v>kg CH₄</v>
          </cell>
          <cell r="J710" t="str">
            <v>GJ</v>
          </cell>
        </row>
        <row r="711">
          <cell r="C711" t="str">
            <v>Fontes Estacionárias</v>
          </cell>
          <cell r="E711" t="str">
            <v>Construção e Manufatura</v>
          </cell>
          <cell r="F711" t="str">
            <v>Mínimo</v>
          </cell>
          <cell r="G711">
            <v>2.9999999999999997E-5</v>
          </cell>
          <cell r="I711" t="str">
            <v>kg N₂O</v>
          </cell>
          <cell r="J711" t="str">
            <v>GJ</v>
          </cell>
        </row>
        <row r="712">
          <cell r="C712" t="str">
            <v>Fontes Estacionárias</v>
          </cell>
          <cell r="E712" t="str">
            <v>Construção e Manufatura</v>
          </cell>
          <cell r="F712" t="str">
            <v>Máximo</v>
          </cell>
          <cell r="G712">
            <v>2.9999999999999997E-4</v>
          </cell>
          <cell r="I712" t="str">
            <v>kg N₂O</v>
          </cell>
          <cell r="J712" t="str">
            <v>GJ</v>
          </cell>
        </row>
        <row r="713">
          <cell r="C713" t="str">
            <v>Fontes Estacionárias</v>
          </cell>
          <cell r="E713" t="str">
            <v>Construção e Manufatura</v>
          </cell>
          <cell r="F713" t="str">
            <v>Default</v>
          </cell>
          <cell r="G713">
            <v>1E-4</v>
          </cell>
          <cell r="I713" t="str">
            <v>kg N₂O</v>
          </cell>
          <cell r="J713" t="str">
            <v>GJ</v>
          </cell>
        </row>
        <row r="714">
          <cell r="C714" t="str">
            <v>Fontes Estacionárias</v>
          </cell>
          <cell r="E714" t="str">
            <v>Construção e Manufatura</v>
          </cell>
          <cell r="F714" t="str">
            <v>Mínimo</v>
          </cell>
          <cell r="G714">
            <v>80.7</v>
          </cell>
          <cell r="I714" t="str">
            <v>kg CO₂</v>
          </cell>
          <cell r="J714" t="str">
            <v>GJ</v>
          </cell>
        </row>
        <row r="715">
          <cell r="C715" t="str">
            <v>Fontes Estacionárias</v>
          </cell>
          <cell r="E715" t="str">
            <v>Construção e Manufatura</v>
          </cell>
          <cell r="F715" t="str">
            <v>Máximo</v>
          </cell>
          <cell r="G715">
            <v>110</v>
          </cell>
          <cell r="I715" t="str">
            <v>kg CO₂</v>
          </cell>
          <cell r="J715" t="str">
            <v>GJ</v>
          </cell>
        </row>
        <row r="716">
          <cell r="C716" t="str">
            <v>Fontes Estacionárias</v>
          </cell>
          <cell r="E716" t="str">
            <v>Construção e Manufatura</v>
          </cell>
          <cell r="F716" t="str">
            <v>Default</v>
          </cell>
          <cell r="G716">
            <v>95.3</v>
          </cell>
          <cell r="I716" t="str">
            <v>kg CO₂</v>
          </cell>
          <cell r="J716" t="str">
            <v>GJ</v>
          </cell>
        </row>
        <row r="717">
          <cell r="C717" t="str">
            <v>Fontes Estacionárias</v>
          </cell>
          <cell r="E717" t="str">
            <v>Construção e Manufatura</v>
          </cell>
          <cell r="F717" t="str">
            <v>Mínimo</v>
          </cell>
          <cell r="G717">
            <v>1E-3</v>
          </cell>
          <cell r="I717" t="str">
            <v>kg CH₄</v>
          </cell>
          <cell r="J717" t="str">
            <v>GJ</v>
          </cell>
        </row>
        <row r="718">
          <cell r="C718" t="str">
            <v>Fontes Estacionárias</v>
          </cell>
          <cell r="E718" t="str">
            <v>Construção e Manufatura</v>
          </cell>
          <cell r="F718" t="str">
            <v>Máximo</v>
          </cell>
          <cell r="G718">
            <v>1.7999999999999999E-2</v>
          </cell>
          <cell r="I718" t="str">
            <v>kg CH₄</v>
          </cell>
          <cell r="J718" t="str">
            <v>GJ</v>
          </cell>
        </row>
        <row r="719">
          <cell r="C719" t="str">
            <v>Fontes Estacionárias</v>
          </cell>
          <cell r="E719" t="str">
            <v>Construção e Manufatura</v>
          </cell>
          <cell r="F719" t="str">
            <v>Default</v>
          </cell>
          <cell r="G719">
            <v>3.0000000000000001E-3</v>
          </cell>
          <cell r="I719" t="str">
            <v>kg CH₄</v>
          </cell>
          <cell r="J719" t="str">
            <v>GJ</v>
          </cell>
        </row>
        <row r="720">
          <cell r="C720" t="str">
            <v>Fontes Estacionárias</v>
          </cell>
          <cell r="E720" t="str">
            <v>Construção e Manufatura</v>
          </cell>
          <cell r="F720" t="str">
            <v>Mínimo</v>
          </cell>
          <cell r="G720">
            <v>1E-3</v>
          </cell>
          <cell r="I720" t="str">
            <v>kg N₂O</v>
          </cell>
          <cell r="J720" t="str">
            <v>GJ</v>
          </cell>
        </row>
        <row r="721">
          <cell r="C721" t="str">
            <v>Fontes Estacionárias</v>
          </cell>
          <cell r="E721" t="str">
            <v>Construção e Manufatura</v>
          </cell>
          <cell r="F721" t="str">
            <v>Máximo</v>
          </cell>
          <cell r="G721">
            <v>2.1000000000000001E-2</v>
          </cell>
          <cell r="I721" t="str">
            <v>kg N₂O</v>
          </cell>
          <cell r="J721" t="str">
            <v>GJ</v>
          </cell>
        </row>
        <row r="722">
          <cell r="C722" t="str">
            <v>Fontes Estacionárias</v>
          </cell>
          <cell r="E722" t="str">
            <v>Construção e Manufatura</v>
          </cell>
          <cell r="F722" t="str">
            <v>Default</v>
          </cell>
          <cell r="G722">
            <v>2E-3</v>
          </cell>
          <cell r="I722" t="str">
            <v>kg N₂O</v>
          </cell>
          <cell r="J722" t="str">
            <v>GJ</v>
          </cell>
        </row>
        <row r="723">
          <cell r="C723" t="str">
            <v>Fontes Estacionárias</v>
          </cell>
          <cell r="E723" t="str">
            <v>Construção e Manufatura</v>
          </cell>
          <cell r="F723" t="str">
            <v>Mínimo</v>
          </cell>
          <cell r="G723">
            <v>70.8</v>
          </cell>
          <cell r="I723" t="str">
            <v>kg CO₂</v>
          </cell>
          <cell r="J723" t="str">
            <v>GJ</v>
          </cell>
        </row>
        <row r="724">
          <cell r="C724" t="str">
            <v>Fontes Estacionárias</v>
          </cell>
          <cell r="E724" t="str">
            <v>Construção e Manufatura</v>
          </cell>
          <cell r="F724" t="str">
            <v>Máximo</v>
          </cell>
          <cell r="G724">
            <v>73.7</v>
          </cell>
          <cell r="I724" t="str">
            <v>kg CO₂</v>
          </cell>
          <cell r="J724" t="str">
            <v>GJ</v>
          </cell>
        </row>
        <row r="725">
          <cell r="C725" t="str">
            <v>Fontes Estacionárias</v>
          </cell>
          <cell r="E725" t="str">
            <v>Construção e Manufatura</v>
          </cell>
          <cell r="F725" t="str">
            <v>Default</v>
          </cell>
          <cell r="G725">
            <v>71.900000000000006</v>
          </cell>
          <cell r="I725" t="str">
            <v>kg CO₂</v>
          </cell>
          <cell r="J725" t="str">
            <v>GJ</v>
          </cell>
        </row>
        <row r="726">
          <cell r="C726" t="str">
            <v>Fontes Estacionárias</v>
          </cell>
          <cell r="E726" t="str">
            <v>Construção e Manufatura</v>
          </cell>
          <cell r="F726" t="str">
            <v>Mínimo</v>
          </cell>
          <cell r="G726">
            <v>1E-3</v>
          </cell>
          <cell r="I726" t="str">
            <v>kg CH₄</v>
          </cell>
          <cell r="J726" t="str">
            <v>GJ</v>
          </cell>
        </row>
        <row r="727">
          <cell r="C727" t="str">
            <v>Fontes Estacionárias</v>
          </cell>
          <cell r="E727" t="str">
            <v>Construção e Manufatura</v>
          </cell>
          <cell r="F727" t="str">
            <v>Máximo</v>
          </cell>
          <cell r="G727">
            <v>0.01</v>
          </cell>
          <cell r="I727" t="str">
            <v>kg CH₄</v>
          </cell>
          <cell r="J727" t="str">
            <v>GJ</v>
          </cell>
        </row>
        <row r="728">
          <cell r="C728" t="str">
            <v>Fontes Estacionárias</v>
          </cell>
          <cell r="E728" t="str">
            <v>Construção e Manufatura</v>
          </cell>
          <cell r="F728" t="str">
            <v>Default</v>
          </cell>
          <cell r="G728">
            <v>3.0000000000000001E-3</v>
          </cell>
          <cell r="I728" t="str">
            <v>kg CH₄</v>
          </cell>
          <cell r="J728" t="str">
            <v>GJ</v>
          </cell>
        </row>
        <row r="729">
          <cell r="C729" t="str">
            <v>Fontes Estacionárias</v>
          </cell>
          <cell r="E729" t="str">
            <v>Construção e Manufatura</v>
          </cell>
          <cell r="F729" t="str">
            <v>Mínimo</v>
          </cell>
          <cell r="G729">
            <v>2.0000000000000001E-4</v>
          </cell>
          <cell r="I729" t="str">
            <v>kg N₂O</v>
          </cell>
          <cell r="J729" t="str">
            <v>GJ</v>
          </cell>
        </row>
        <row r="730">
          <cell r="C730" t="str">
            <v>Fontes Estacionárias</v>
          </cell>
          <cell r="E730" t="str">
            <v>Construção e Manufatura</v>
          </cell>
          <cell r="F730" t="str">
            <v>Máximo</v>
          </cell>
          <cell r="G730">
            <v>2E-3</v>
          </cell>
          <cell r="I730" t="str">
            <v>kg N₂O</v>
          </cell>
          <cell r="J730" t="str">
            <v>GJ</v>
          </cell>
        </row>
        <row r="731">
          <cell r="C731" t="str">
            <v>Fontes Estacionárias</v>
          </cell>
          <cell r="E731" t="str">
            <v>Construção e Manufatura</v>
          </cell>
          <cell r="F731" t="str">
            <v>Default</v>
          </cell>
          <cell r="G731">
            <v>5.9999999999999995E-4</v>
          </cell>
          <cell r="I731" t="str">
            <v>kg N₂O</v>
          </cell>
          <cell r="J731" t="str">
            <v>GJ</v>
          </cell>
        </row>
        <row r="732">
          <cell r="C732" t="str">
            <v>Fontes Estacionárias</v>
          </cell>
          <cell r="E732" t="str">
            <v>Construção e Manufatura</v>
          </cell>
          <cell r="F732" t="str">
            <v>Mínimo</v>
          </cell>
          <cell r="G732">
            <v>54.3</v>
          </cell>
          <cell r="I732" t="str">
            <v>kg CO₂</v>
          </cell>
          <cell r="J732" t="str">
            <v>GJ</v>
          </cell>
        </row>
        <row r="733">
          <cell r="C733" t="str">
            <v>Fontes Estacionárias</v>
          </cell>
          <cell r="E733" t="str">
            <v>Construção e Manufatura</v>
          </cell>
          <cell r="F733" t="str">
            <v>Máximo</v>
          </cell>
          <cell r="G733">
            <v>58.3</v>
          </cell>
          <cell r="I733" t="str">
            <v>kg CO₂</v>
          </cell>
          <cell r="J733" t="str">
            <v>GJ</v>
          </cell>
        </row>
        <row r="734">
          <cell r="C734" t="str">
            <v>Fontes Estacionárias</v>
          </cell>
          <cell r="E734" t="str">
            <v>Construção e Manufatura</v>
          </cell>
          <cell r="F734" t="str">
            <v>Default</v>
          </cell>
          <cell r="G734">
            <v>56.1</v>
          </cell>
          <cell r="I734" t="str">
            <v>kg CO₂</v>
          </cell>
          <cell r="J734" t="str">
            <v>GJ</v>
          </cell>
        </row>
        <row r="735">
          <cell r="C735" t="str">
            <v>Fontes Estacionárias</v>
          </cell>
          <cell r="E735" t="str">
            <v>Construção e Manufatura</v>
          </cell>
          <cell r="F735" t="str">
            <v>Mínimo</v>
          </cell>
          <cell r="G735">
            <v>2.9999999999999997E-4</v>
          </cell>
          <cell r="I735" t="str">
            <v>kg CH₄</v>
          </cell>
          <cell r="J735" t="str">
            <v>GJ</v>
          </cell>
        </row>
        <row r="736">
          <cell r="C736" t="str">
            <v>Fontes Estacionárias</v>
          </cell>
          <cell r="E736" t="str">
            <v>Construção e Manufatura</v>
          </cell>
          <cell r="F736" t="str">
            <v>Máximo</v>
          </cell>
          <cell r="G736">
            <v>3.0000000000000001E-3</v>
          </cell>
          <cell r="I736" t="str">
            <v>kg CH₄</v>
          </cell>
          <cell r="J736" t="str">
            <v>GJ</v>
          </cell>
        </row>
        <row r="737">
          <cell r="C737" t="str">
            <v>Fontes Estacionárias</v>
          </cell>
          <cell r="E737" t="str">
            <v>Construção e Manufatura</v>
          </cell>
          <cell r="F737" t="str">
            <v>Default</v>
          </cell>
          <cell r="G737">
            <v>1E-3</v>
          </cell>
          <cell r="I737" t="str">
            <v>kg CH₄</v>
          </cell>
          <cell r="J737" t="str">
            <v>GJ</v>
          </cell>
        </row>
        <row r="738">
          <cell r="C738" t="str">
            <v>Fontes Estacionárias</v>
          </cell>
          <cell r="E738" t="str">
            <v>Construção e Manufatura</v>
          </cell>
          <cell r="F738" t="str">
            <v>Mínimo</v>
          </cell>
          <cell r="G738">
            <v>2.9999999999999997E-5</v>
          </cell>
          <cell r="I738" t="str">
            <v>kg N₂O</v>
          </cell>
          <cell r="J738" t="str">
            <v>GJ</v>
          </cell>
        </row>
        <row r="739">
          <cell r="C739" t="str">
            <v>Fontes Estacionárias</v>
          </cell>
          <cell r="E739" t="str">
            <v>Construção e Manufatura</v>
          </cell>
          <cell r="F739" t="str">
            <v>Máximo</v>
          </cell>
          <cell r="G739">
            <v>2.9999999999999997E-4</v>
          </cell>
          <cell r="I739" t="str">
            <v>kg N₂O</v>
          </cell>
          <cell r="J739" t="str">
            <v>GJ</v>
          </cell>
        </row>
        <row r="740">
          <cell r="C740" t="str">
            <v>Fontes Estacionárias</v>
          </cell>
          <cell r="E740" t="str">
            <v>Construção e Manufatura</v>
          </cell>
          <cell r="F740" t="str">
            <v>Default</v>
          </cell>
          <cell r="G740">
            <v>1E-4</v>
          </cell>
          <cell r="I740" t="str">
            <v>kg N₂O</v>
          </cell>
          <cell r="J740" t="str">
            <v>GJ</v>
          </cell>
        </row>
        <row r="741">
          <cell r="C741" t="str">
            <v>Fontes Estacionárias</v>
          </cell>
          <cell r="E741" t="str">
            <v>Construção e Manufatura</v>
          </cell>
          <cell r="F741" t="str">
            <v>Mínimo</v>
          </cell>
          <cell r="G741">
            <v>75.5</v>
          </cell>
          <cell r="I741" t="str">
            <v>kg CO₂</v>
          </cell>
          <cell r="J741" t="str">
            <v>GJ</v>
          </cell>
        </row>
        <row r="742">
          <cell r="C742" t="str">
            <v>Fontes Estacionárias</v>
          </cell>
          <cell r="E742" t="str">
            <v>Construção e Manufatura</v>
          </cell>
          <cell r="F742" t="str">
            <v>Máximo</v>
          </cell>
          <cell r="G742">
            <v>78.8</v>
          </cell>
          <cell r="I742" t="str">
            <v>kg CO₂</v>
          </cell>
          <cell r="J742" t="str">
            <v>GJ</v>
          </cell>
        </row>
        <row r="743">
          <cell r="C743" t="str">
            <v>Fontes Estacionárias</v>
          </cell>
          <cell r="E743" t="str">
            <v>Construção e Manufatura</v>
          </cell>
          <cell r="F743" t="str">
            <v>Default</v>
          </cell>
          <cell r="G743">
            <v>77.400000000000006</v>
          </cell>
          <cell r="I743" t="str">
            <v>kg CO₂</v>
          </cell>
          <cell r="J743" t="str">
            <v>GJ</v>
          </cell>
        </row>
        <row r="744">
          <cell r="C744" t="str">
            <v>Fontes Estacionárias</v>
          </cell>
          <cell r="E744" t="str">
            <v>Construção e Manufatura</v>
          </cell>
          <cell r="F744" t="str">
            <v>Mínimo</v>
          </cell>
          <cell r="G744">
            <v>1E-3</v>
          </cell>
          <cell r="I744" t="str">
            <v>kg CH₄</v>
          </cell>
          <cell r="J744" t="str">
            <v>GJ</v>
          </cell>
        </row>
        <row r="745">
          <cell r="C745" t="str">
            <v>Fontes Estacionárias</v>
          </cell>
          <cell r="E745" t="str">
            <v>Construção e Manufatura</v>
          </cell>
          <cell r="F745" t="str">
            <v>Máximo</v>
          </cell>
          <cell r="G745">
            <v>0.01</v>
          </cell>
          <cell r="I745" t="str">
            <v>kg CH₄</v>
          </cell>
          <cell r="J745" t="str">
            <v>GJ</v>
          </cell>
        </row>
        <row r="746">
          <cell r="C746" t="str">
            <v>Fontes Estacionárias</v>
          </cell>
          <cell r="E746" t="str">
            <v>Construção e Manufatura</v>
          </cell>
          <cell r="F746" t="str">
            <v>Default</v>
          </cell>
          <cell r="G746">
            <v>3.0000000000000001E-3</v>
          </cell>
          <cell r="I746" t="str">
            <v>kg CH₄</v>
          </cell>
          <cell r="J746" t="str">
            <v>GJ</v>
          </cell>
        </row>
        <row r="747">
          <cell r="C747" t="str">
            <v>Fontes Estacionárias</v>
          </cell>
          <cell r="E747" t="str">
            <v>Construção e Manufatura</v>
          </cell>
          <cell r="F747" t="str">
            <v>Mínimo</v>
          </cell>
          <cell r="G747">
            <v>2.0000000000000001E-4</v>
          </cell>
          <cell r="I747" t="str">
            <v>kg N₂O</v>
          </cell>
          <cell r="J747" t="str">
            <v>GJ</v>
          </cell>
        </row>
        <row r="748">
          <cell r="C748" t="str">
            <v>Fontes Estacionárias</v>
          </cell>
          <cell r="E748" t="str">
            <v>Construção e Manufatura</v>
          </cell>
          <cell r="F748" t="str">
            <v>Máximo</v>
          </cell>
          <cell r="G748">
            <v>2E-3</v>
          </cell>
          <cell r="I748" t="str">
            <v>kg N₂O</v>
          </cell>
          <cell r="J748" t="str">
            <v>GJ</v>
          </cell>
        </row>
        <row r="749">
          <cell r="C749" t="str">
            <v>Fontes Estacionárias</v>
          </cell>
          <cell r="E749" t="str">
            <v>Construção e Manufatura</v>
          </cell>
          <cell r="F749" t="str">
            <v>Default</v>
          </cell>
          <cell r="G749">
            <v>5.9999999999999995E-4</v>
          </cell>
          <cell r="I749" t="str">
            <v>kg N₂O</v>
          </cell>
          <cell r="J749" t="str">
            <v>GJ</v>
          </cell>
        </row>
        <row r="750">
          <cell r="C750" t="str">
            <v>Fontes Estacionárias</v>
          </cell>
          <cell r="E750" t="str">
            <v>Construção e Manufatura</v>
          </cell>
          <cell r="F750" t="str">
            <v>Mínimo</v>
          </cell>
          <cell r="G750">
            <v>84.7</v>
          </cell>
          <cell r="I750" t="str">
            <v>kg CO₂</v>
          </cell>
          <cell r="J750" t="str">
            <v>GJ</v>
          </cell>
        </row>
        <row r="751">
          <cell r="C751" t="str">
            <v>Fontes Estacionárias</v>
          </cell>
          <cell r="E751" t="str">
            <v>Construção e Manufatura</v>
          </cell>
          <cell r="F751" t="str">
            <v>Máximo</v>
          </cell>
          <cell r="G751">
            <v>117</v>
          </cell>
          <cell r="I751" t="str">
            <v>kg CO₂</v>
          </cell>
          <cell r="J751" t="str">
            <v>GJ</v>
          </cell>
        </row>
        <row r="752">
          <cell r="C752" t="str">
            <v>Fontes Estacionárias</v>
          </cell>
          <cell r="E752" t="str">
            <v>Construção e Manufatura</v>
          </cell>
          <cell r="F752" t="str">
            <v>Default</v>
          </cell>
          <cell r="G752">
            <v>100</v>
          </cell>
          <cell r="I752" t="str">
            <v>kg CO₂</v>
          </cell>
          <cell r="J752" t="str">
            <v>GJ</v>
          </cell>
        </row>
        <row r="753">
          <cell r="C753" t="str">
            <v>Fontes Estacionárias</v>
          </cell>
          <cell r="E753" t="str">
            <v>Construção e Manufatura</v>
          </cell>
          <cell r="F753" t="str">
            <v>Mínimo</v>
          </cell>
          <cell r="G753">
            <v>0.01</v>
          </cell>
          <cell r="I753" t="str">
            <v>kg CH₄</v>
          </cell>
          <cell r="J753" t="str">
            <v>GJ</v>
          </cell>
        </row>
        <row r="754">
          <cell r="C754" t="str">
            <v>Fontes Estacionárias</v>
          </cell>
          <cell r="E754" t="str">
            <v>Construção e Manufatura</v>
          </cell>
          <cell r="F754" t="str">
            <v>Máximo</v>
          </cell>
          <cell r="G754">
            <v>0.1</v>
          </cell>
          <cell r="I754" t="str">
            <v>kg CH₄</v>
          </cell>
          <cell r="J754" t="str">
            <v>GJ</v>
          </cell>
        </row>
        <row r="755">
          <cell r="C755" t="str">
            <v>Fontes Estacionárias</v>
          </cell>
          <cell r="E755" t="str">
            <v>Construção e Manufatura</v>
          </cell>
          <cell r="F755" t="str">
            <v>Default</v>
          </cell>
          <cell r="G755">
            <v>0.03</v>
          </cell>
          <cell r="I755" t="str">
            <v>kg CH₄</v>
          </cell>
          <cell r="J755" t="str">
            <v>GJ</v>
          </cell>
        </row>
        <row r="756">
          <cell r="C756" t="str">
            <v>Fontes Estacionárias</v>
          </cell>
          <cell r="E756" t="str">
            <v>Construção e Manufatura</v>
          </cell>
          <cell r="F756" t="str">
            <v>Mínimo</v>
          </cell>
          <cell r="G756">
            <v>1.5E-3</v>
          </cell>
          <cell r="I756" t="str">
            <v>kg N₂O</v>
          </cell>
          <cell r="J756" t="str">
            <v>GJ</v>
          </cell>
        </row>
        <row r="757">
          <cell r="C757" t="str">
            <v>Fontes Estacionárias</v>
          </cell>
          <cell r="E757" t="str">
            <v>Construção e Manufatura</v>
          </cell>
          <cell r="F757" t="str">
            <v>Máximo</v>
          </cell>
          <cell r="G757">
            <v>1.4999999999999999E-2</v>
          </cell>
          <cell r="I757" t="str">
            <v>kg N₂O</v>
          </cell>
          <cell r="J757" t="str">
            <v>GJ</v>
          </cell>
        </row>
        <row r="758">
          <cell r="C758" t="str">
            <v>Fontes Estacionárias</v>
          </cell>
          <cell r="E758" t="str">
            <v>Construção e Manufatura</v>
          </cell>
          <cell r="F758" t="str">
            <v>Default</v>
          </cell>
          <cell r="G758">
            <v>4.0000000000000001E-3</v>
          </cell>
          <cell r="I758" t="str">
            <v>kg N₂O</v>
          </cell>
          <cell r="J758" t="str">
            <v>GJ</v>
          </cell>
        </row>
        <row r="759">
          <cell r="C759" t="str">
            <v>Fontes Estacionárias</v>
          </cell>
          <cell r="E759" t="str">
            <v>Construção e Manufatura</v>
          </cell>
          <cell r="F759" t="str">
            <v>Mínimo</v>
          </cell>
          <cell r="G759">
            <v>54.3</v>
          </cell>
          <cell r="I759" t="str">
            <v>kg CO₂</v>
          </cell>
          <cell r="J759" t="str">
            <v>GJ</v>
          </cell>
        </row>
        <row r="760">
          <cell r="C760" t="str">
            <v>Fontes Estacionárias</v>
          </cell>
          <cell r="E760" t="str">
            <v>Construção e Manufatura</v>
          </cell>
          <cell r="F760" t="str">
            <v>Máximo</v>
          </cell>
          <cell r="G760">
            <v>58.3</v>
          </cell>
          <cell r="I760" t="str">
            <v>kg CO₂</v>
          </cell>
          <cell r="J760" t="str">
            <v>GJ</v>
          </cell>
        </row>
        <row r="761">
          <cell r="C761" t="str">
            <v>Fontes Estacionárias</v>
          </cell>
          <cell r="E761" t="str">
            <v>Construção e Manufatura</v>
          </cell>
          <cell r="F761" t="str">
            <v>Default</v>
          </cell>
          <cell r="G761">
            <v>56.1</v>
          </cell>
          <cell r="I761" t="str">
            <v>kg CO₂</v>
          </cell>
          <cell r="J761" t="str">
            <v>GJ</v>
          </cell>
        </row>
        <row r="762">
          <cell r="C762" t="str">
            <v>Fontes Estacionárias</v>
          </cell>
          <cell r="E762" t="str">
            <v>Construção e Manufatura</v>
          </cell>
          <cell r="F762" t="str">
            <v>Mínimo</v>
          </cell>
          <cell r="G762">
            <v>2.9999999999999997E-4</v>
          </cell>
          <cell r="I762" t="str">
            <v>kg CH₄</v>
          </cell>
          <cell r="J762" t="str">
            <v>GJ</v>
          </cell>
        </row>
        <row r="763">
          <cell r="C763" t="str">
            <v>Fontes Estacionárias</v>
          </cell>
          <cell r="E763" t="str">
            <v>Construção e Manufatura</v>
          </cell>
          <cell r="F763" t="str">
            <v>Máximo</v>
          </cell>
          <cell r="G763">
            <v>3.0000000000000001E-3</v>
          </cell>
          <cell r="I763" t="str">
            <v>kg CH₄</v>
          </cell>
          <cell r="J763" t="str">
            <v>GJ</v>
          </cell>
        </row>
        <row r="764">
          <cell r="C764" t="str">
            <v>Fontes Estacionárias</v>
          </cell>
          <cell r="E764" t="str">
            <v>Construção e Manufatura</v>
          </cell>
          <cell r="F764" t="str">
            <v>Default</v>
          </cell>
          <cell r="G764">
            <v>1E-3</v>
          </cell>
          <cell r="I764" t="str">
            <v>kg CH₄</v>
          </cell>
          <cell r="J764" t="str">
            <v>GJ</v>
          </cell>
        </row>
        <row r="765">
          <cell r="C765" t="str">
            <v>Fontes Estacionárias</v>
          </cell>
          <cell r="E765" t="str">
            <v>Construção e Manufatura</v>
          </cell>
          <cell r="F765" t="str">
            <v>Mínimo</v>
          </cell>
          <cell r="G765">
            <v>2.9999999999999997E-5</v>
          </cell>
          <cell r="I765" t="str">
            <v>kg N₂O</v>
          </cell>
          <cell r="J765" t="str">
            <v>GJ</v>
          </cell>
        </row>
        <row r="766">
          <cell r="C766" t="str">
            <v>Fontes Estacionárias</v>
          </cell>
          <cell r="E766" t="str">
            <v>Construção e Manufatura</v>
          </cell>
          <cell r="F766" t="str">
            <v>Máximo</v>
          </cell>
          <cell r="G766">
            <v>2.9999999999999997E-4</v>
          </cell>
          <cell r="I766" t="str">
            <v>kg N₂O</v>
          </cell>
          <cell r="J766" t="str">
            <v>GJ</v>
          </cell>
        </row>
        <row r="767">
          <cell r="C767" t="str">
            <v>Fontes Estacionárias</v>
          </cell>
          <cell r="E767" t="str">
            <v>Construção e Manufatura</v>
          </cell>
          <cell r="F767" t="str">
            <v>Default</v>
          </cell>
          <cell r="G767">
            <v>1E-4</v>
          </cell>
          <cell r="I767" t="str">
            <v>kg N₂O</v>
          </cell>
          <cell r="J767" t="str">
            <v>GJ</v>
          </cell>
        </row>
        <row r="768">
          <cell r="C768" t="str">
            <v>Fontes Estacionárias</v>
          </cell>
          <cell r="E768" t="str">
            <v>Construção e Manufatura</v>
          </cell>
          <cell r="F768" t="str">
            <v>Mínimo</v>
          </cell>
          <cell r="G768">
            <v>54.3</v>
          </cell>
          <cell r="I768" t="str">
            <v>kg CO₂</v>
          </cell>
          <cell r="J768" t="str">
            <v>GJ</v>
          </cell>
        </row>
        <row r="769">
          <cell r="C769" t="str">
            <v>Fontes Estacionárias</v>
          </cell>
          <cell r="E769" t="str">
            <v>Construção e Manufatura</v>
          </cell>
          <cell r="F769" t="str">
            <v>Máximo</v>
          </cell>
          <cell r="G769">
            <v>58.3</v>
          </cell>
          <cell r="I769" t="str">
            <v>kg CO₂</v>
          </cell>
          <cell r="J769" t="str">
            <v>GJ</v>
          </cell>
        </row>
        <row r="770">
          <cell r="C770" t="str">
            <v>Fontes Estacionárias</v>
          </cell>
          <cell r="E770" t="str">
            <v>Construção e Manufatura</v>
          </cell>
          <cell r="F770" t="str">
            <v>Default</v>
          </cell>
          <cell r="G770">
            <v>56.1</v>
          </cell>
          <cell r="I770" t="str">
            <v>kg CO₂</v>
          </cell>
          <cell r="J770" t="str">
            <v>GJ</v>
          </cell>
        </row>
        <row r="771">
          <cell r="C771" t="str">
            <v>Fontes Estacionárias</v>
          </cell>
          <cell r="E771" t="str">
            <v>Construção e Manufatura</v>
          </cell>
          <cell r="F771" t="str">
            <v>Mínimo</v>
          </cell>
          <cell r="G771">
            <v>2.9999999999999997E-4</v>
          </cell>
          <cell r="I771" t="str">
            <v>kg CH₄</v>
          </cell>
          <cell r="J771" t="str">
            <v>GJ</v>
          </cell>
        </row>
        <row r="772">
          <cell r="C772" t="str">
            <v>Fontes Estacionárias</v>
          </cell>
          <cell r="E772" t="str">
            <v>Construção e Manufatura</v>
          </cell>
          <cell r="F772" t="str">
            <v>Máximo</v>
          </cell>
          <cell r="G772">
            <v>3.0000000000000001E-3</v>
          </cell>
          <cell r="I772" t="str">
            <v>kg CH₄</v>
          </cell>
          <cell r="J772" t="str">
            <v>GJ</v>
          </cell>
        </row>
        <row r="773">
          <cell r="C773" t="str">
            <v>Fontes Estacionárias</v>
          </cell>
          <cell r="E773" t="str">
            <v>Construção e Manufatura</v>
          </cell>
          <cell r="F773" t="str">
            <v>Default</v>
          </cell>
          <cell r="G773">
            <v>1E-3</v>
          </cell>
          <cell r="I773" t="str">
            <v>kg CH₄</v>
          </cell>
          <cell r="J773" t="str">
            <v>GJ</v>
          </cell>
        </row>
        <row r="774">
          <cell r="C774" t="str">
            <v>Fontes Estacionárias</v>
          </cell>
          <cell r="E774" t="str">
            <v>Construção e Manufatura</v>
          </cell>
          <cell r="F774" t="str">
            <v>Mínimo</v>
          </cell>
          <cell r="G774">
            <v>2.9999999999999997E-5</v>
          </cell>
          <cell r="I774" t="str">
            <v>kg N₂O</v>
          </cell>
          <cell r="J774" t="str">
            <v>GJ</v>
          </cell>
        </row>
        <row r="775">
          <cell r="C775" t="str">
            <v>Fontes Estacionárias</v>
          </cell>
          <cell r="E775" t="str">
            <v>Construção e Manufatura</v>
          </cell>
          <cell r="F775" t="str">
            <v>Máximo</v>
          </cell>
          <cell r="G775">
            <v>2.9999999999999997E-4</v>
          </cell>
          <cell r="I775" t="str">
            <v>kg N₂O</v>
          </cell>
          <cell r="J775" t="str">
            <v>GJ</v>
          </cell>
        </row>
        <row r="776">
          <cell r="C776" t="str">
            <v>Fontes Estacionárias</v>
          </cell>
          <cell r="E776" t="str">
            <v>Construção e Manufatura</v>
          </cell>
          <cell r="F776" t="str">
            <v>Default</v>
          </cell>
          <cell r="G776">
            <v>1E-4</v>
          </cell>
          <cell r="I776" t="str">
            <v>kg N₂O</v>
          </cell>
          <cell r="J776" t="str">
            <v>GJ</v>
          </cell>
        </row>
        <row r="777">
          <cell r="C777" t="str">
            <v>Fontes Estacionárias</v>
          </cell>
          <cell r="E777" t="str">
            <v>Construção e Manufatura</v>
          </cell>
          <cell r="F777" t="str">
            <v>Mínimo</v>
          </cell>
          <cell r="G777">
            <v>54.3</v>
          </cell>
          <cell r="I777" t="str">
            <v>kg CO₂</v>
          </cell>
          <cell r="J777" t="str">
            <v>GJ</v>
          </cell>
        </row>
        <row r="778">
          <cell r="C778" t="str">
            <v>Fontes Estacionárias</v>
          </cell>
          <cell r="E778" t="str">
            <v>Construção e Manufatura</v>
          </cell>
          <cell r="F778" t="str">
            <v>Máximo</v>
          </cell>
          <cell r="G778">
            <v>58.3</v>
          </cell>
          <cell r="I778" t="str">
            <v>kg CO₂</v>
          </cell>
          <cell r="J778" t="str">
            <v>GJ</v>
          </cell>
        </row>
        <row r="779">
          <cell r="C779" t="str">
            <v>Fontes Estacionárias</v>
          </cell>
          <cell r="E779" t="str">
            <v>Construção e Manufatura</v>
          </cell>
          <cell r="F779" t="str">
            <v>Default</v>
          </cell>
          <cell r="G779">
            <v>56.1</v>
          </cell>
          <cell r="I779" t="str">
            <v>kg CO₂</v>
          </cell>
          <cell r="J779" t="str">
            <v>GJ</v>
          </cell>
        </row>
        <row r="780">
          <cell r="C780" t="str">
            <v>Fontes Estacionárias</v>
          </cell>
          <cell r="E780" t="str">
            <v>Construção e Manufatura</v>
          </cell>
          <cell r="F780" t="str">
            <v>Mínimo</v>
          </cell>
          <cell r="G780">
            <v>2.9999999999999997E-4</v>
          </cell>
          <cell r="I780" t="str">
            <v>kg CH₄</v>
          </cell>
          <cell r="J780" t="str">
            <v>GJ</v>
          </cell>
        </row>
        <row r="781">
          <cell r="C781" t="str">
            <v>Fontes Estacionárias</v>
          </cell>
          <cell r="E781" t="str">
            <v>Construção e Manufatura</v>
          </cell>
          <cell r="F781" t="str">
            <v>Máximo</v>
          </cell>
          <cell r="G781">
            <v>3.0000000000000001E-3</v>
          </cell>
          <cell r="I781" t="str">
            <v>kg CH₄</v>
          </cell>
          <cell r="J781" t="str">
            <v>GJ</v>
          </cell>
        </row>
        <row r="782">
          <cell r="C782" t="str">
            <v>Fontes Estacionárias</v>
          </cell>
          <cell r="E782" t="str">
            <v>Construção e Manufatura</v>
          </cell>
          <cell r="F782" t="str">
            <v>Default</v>
          </cell>
          <cell r="G782">
            <v>1E-3</v>
          </cell>
          <cell r="I782" t="str">
            <v>kg CH₄</v>
          </cell>
          <cell r="J782" t="str">
            <v>GJ</v>
          </cell>
        </row>
        <row r="783">
          <cell r="C783" t="str">
            <v>Fontes Estacionárias</v>
          </cell>
          <cell r="E783" t="str">
            <v>Construção e Manufatura</v>
          </cell>
          <cell r="F783" t="str">
            <v>Mínimo</v>
          </cell>
          <cell r="G783">
            <v>2.9999999999999997E-5</v>
          </cell>
          <cell r="I783" t="str">
            <v>kg N₂O</v>
          </cell>
          <cell r="J783" t="str">
            <v>GJ</v>
          </cell>
        </row>
        <row r="784">
          <cell r="C784" t="str">
            <v>Fontes Estacionárias</v>
          </cell>
          <cell r="E784" t="str">
            <v>Construção e Manufatura</v>
          </cell>
          <cell r="F784" t="str">
            <v>Máximo</v>
          </cell>
          <cell r="G784">
            <v>2.9999999999999997E-4</v>
          </cell>
          <cell r="I784" t="str">
            <v>kg N₂O</v>
          </cell>
          <cell r="J784" t="str">
            <v>GJ</v>
          </cell>
        </row>
        <row r="785">
          <cell r="C785" t="str">
            <v>Fontes Estacionárias</v>
          </cell>
          <cell r="E785" t="str">
            <v>Construção e Manufatura</v>
          </cell>
          <cell r="F785" t="str">
            <v>Default</v>
          </cell>
          <cell r="G785">
            <v>1E-4</v>
          </cell>
          <cell r="I785" t="str">
            <v>kg N₂O</v>
          </cell>
          <cell r="J785" t="str">
            <v>GJ</v>
          </cell>
        </row>
        <row r="786">
          <cell r="C786" t="str">
            <v>Fontes Estacionárias</v>
          </cell>
          <cell r="E786" t="str">
            <v>Construção e Manufatura</v>
          </cell>
          <cell r="F786" t="str">
            <v>Mínimo</v>
          </cell>
          <cell r="G786">
            <v>54.3</v>
          </cell>
          <cell r="I786" t="str">
            <v>kg CO₂</v>
          </cell>
          <cell r="J786" t="str">
            <v>GJ</v>
          </cell>
        </row>
        <row r="787">
          <cell r="C787" t="str">
            <v>Fontes Estacionárias</v>
          </cell>
          <cell r="E787" t="str">
            <v>Construção e Manufatura</v>
          </cell>
          <cell r="F787" t="str">
            <v>Máximo</v>
          </cell>
          <cell r="G787">
            <v>58.3</v>
          </cell>
          <cell r="I787" t="str">
            <v>kg CO₂</v>
          </cell>
          <cell r="J787" t="str">
            <v>GJ</v>
          </cell>
        </row>
        <row r="788">
          <cell r="C788" t="str">
            <v>Fontes Estacionárias</v>
          </cell>
          <cell r="E788" t="str">
            <v>Construção e Manufatura</v>
          </cell>
          <cell r="F788" t="str">
            <v>Default</v>
          </cell>
          <cell r="G788">
            <v>56.1</v>
          </cell>
          <cell r="I788" t="str">
            <v>kg CO₂</v>
          </cell>
          <cell r="J788" t="str">
            <v>GJ</v>
          </cell>
        </row>
        <row r="789">
          <cell r="C789" t="str">
            <v>Fontes Estacionárias</v>
          </cell>
          <cell r="E789" t="str">
            <v>Construção e Manufatura</v>
          </cell>
          <cell r="F789" t="str">
            <v>Mínimo</v>
          </cell>
          <cell r="G789">
            <v>2.9999999999999997E-4</v>
          </cell>
          <cell r="I789" t="str">
            <v>kg CH₄</v>
          </cell>
          <cell r="J789" t="str">
            <v>GJ</v>
          </cell>
        </row>
        <row r="790">
          <cell r="C790" t="str">
            <v>Fontes Estacionárias</v>
          </cell>
          <cell r="E790" t="str">
            <v>Construção e Manufatura</v>
          </cell>
          <cell r="F790" t="str">
            <v>Máximo</v>
          </cell>
          <cell r="G790">
            <v>3.0000000000000001E-3</v>
          </cell>
          <cell r="I790" t="str">
            <v>kg CH₄</v>
          </cell>
          <cell r="J790" t="str">
            <v>GJ</v>
          </cell>
        </row>
        <row r="791">
          <cell r="C791" t="str">
            <v>Fontes Estacionárias</v>
          </cell>
          <cell r="E791" t="str">
            <v>Construção e Manufatura</v>
          </cell>
          <cell r="F791" t="str">
            <v>Default</v>
          </cell>
          <cell r="G791">
            <v>1E-3</v>
          </cell>
          <cell r="I791" t="str">
            <v>kg CH₄</v>
          </cell>
          <cell r="J791" t="str">
            <v>GJ</v>
          </cell>
        </row>
        <row r="792">
          <cell r="C792" t="str">
            <v>Fontes Estacionárias</v>
          </cell>
          <cell r="E792" t="str">
            <v>Construção e Manufatura</v>
          </cell>
          <cell r="F792" t="str">
            <v>Mínimo</v>
          </cell>
          <cell r="G792">
            <v>2.9999999999999997E-5</v>
          </cell>
          <cell r="I792" t="str">
            <v>kg N₂O</v>
          </cell>
          <cell r="J792" t="str">
            <v>GJ</v>
          </cell>
        </row>
        <row r="793">
          <cell r="C793" t="str">
            <v>Fontes Estacionárias</v>
          </cell>
          <cell r="E793" t="str">
            <v>Construção e Manufatura</v>
          </cell>
          <cell r="F793" t="str">
            <v>Máximo</v>
          </cell>
          <cell r="G793">
            <v>2.9999999999999997E-4</v>
          </cell>
          <cell r="I793" t="str">
            <v>kg N₂O</v>
          </cell>
          <cell r="J793" t="str">
            <v>GJ</v>
          </cell>
        </row>
        <row r="794">
          <cell r="C794" t="str">
            <v>Fontes Estacionárias</v>
          </cell>
          <cell r="E794" t="str">
            <v>Construção e Manufatura</v>
          </cell>
          <cell r="F794" t="str">
            <v>Default</v>
          </cell>
          <cell r="G794">
            <v>1E-4</v>
          </cell>
          <cell r="I794" t="str">
            <v>kg N₂O</v>
          </cell>
          <cell r="J794" t="str">
            <v>GJ</v>
          </cell>
        </row>
        <row r="795">
          <cell r="C795" t="str">
            <v>Fontes Estacionárias</v>
          </cell>
          <cell r="E795" t="str">
            <v>Construção e Manufatura</v>
          </cell>
          <cell r="F795" t="str">
            <v>Mínimo</v>
          </cell>
          <cell r="G795">
            <v>54.3</v>
          </cell>
          <cell r="I795" t="str">
            <v>kg CO₂</v>
          </cell>
          <cell r="J795" t="str">
            <v>GJ</v>
          </cell>
        </row>
        <row r="796">
          <cell r="C796" t="str">
            <v>Fontes Estacionárias</v>
          </cell>
          <cell r="E796" t="str">
            <v>Construção e Manufatura</v>
          </cell>
          <cell r="F796" t="str">
            <v>Máximo</v>
          </cell>
          <cell r="G796">
            <v>58.3</v>
          </cell>
          <cell r="I796" t="str">
            <v>kg CO₂</v>
          </cell>
          <cell r="J796" t="str">
            <v>GJ</v>
          </cell>
        </row>
        <row r="797">
          <cell r="C797" t="str">
            <v>Fontes Estacionárias</v>
          </cell>
          <cell r="E797" t="str">
            <v>Construção e Manufatura</v>
          </cell>
          <cell r="F797" t="str">
            <v>Default</v>
          </cell>
          <cell r="G797">
            <v>56.1</v>
          </cell>
          <cell r="I797" t="str">
            <v>kg CO₂</v>
          </cell>
          <cell r="J797" t="str">
            <v>GJ</v>
          </cell>
        </row>
        <row r="798">
          <cell r="C798" t="str">
            <v>Fontes Estacionárias</v>
          </cell>
          <cell r="E798" t="str">
            <v>Construção e Manufatura</v>
          </cell>
          <cell r="F798" t="str">
            <v>Mínimo</v>
          </cell>
          <cell r="G798">
            <v>2.9999999999999997E-4</v>
          </cell>
          <cell r="I798" t="str">
            <v>kg CH₄</v>
          </cell>
          <cell r="J798" t="str">
            <v>GJ</v>
          </cell>
        </row>
        <row r="799">
          <cell r="C799" t="str">
            <v>Fontes Estacionárias</v>
          </cell>
          <cell r="E799" t="str">
            <v>Construção e Manufatura</v>
          </cell>
          <cell r="F799" t="str">
            <v>Máximo</v>
          </cell>
          <cell r="G799">
            <v>3.0000000000000001E-3</v>
          </cell>
          <cell r="I799" t="str">
            <v>kg CH₄</v>
          </cell>
          <cell r="J799" t="str">
            <v>GJ</v>
          </cell>
        </row>
        <row r="800">
          <cell r="C800" t="str">
            <v>Fontes Estacionárias</v>
          </cell>
          <cell r="E800" t="str">
            <v>Construção e Manufatura</v>
          </cell>
          <cell r="F800" t="str">
            <v>Default</v>
          </cell>
          <cell r="G800">
            <v>1E-3</v>
          </cell>
          <cell r="I800" t="str">
            <v>kg CH₄</v>
          </cell>
          <cell r="J800" t="str">
            <v>GJ</v>
          </cell>
        </row>
        <row r="801">
          <cell r="C801" t="str">
            <v>Fontes Estacionárias</v>
          </cell>
          <cell r="E801" t="str">
            <v>Construção e Manufatura</v>
          </cell>
          <cell r="F801" t="str">
            <v>Mínimo</v>
          </cell>
          <cell r="G801">
            <v>2.9999999999999997E-5</v>
          </cell>
          <cell r="I801" t="str">
            <v>kg N₂O</v>
          </cell>
          <cell r="J801" t="str">
            <v>GJ</v>
          </cell>
        </row>
        <row r="802">
          <cell r="C802" t="str">
            <v>Fontes Estacionárias</v>
          </cell>
          <cell r="E802" t="str">
            <v>Construção e Manufatura</v>
          </cell>
          <cell r="F802" t="str">
            <v>Máximo</v>
          </cell>
          <cell r="G802">
            <v>2.9999999999999997E-4</v>
          </cell>
          <cell r="I802" t="str">
            <v>kg N₂O</v>
          </cell>
          <cell r="J802" t="str">
            <v>GJ</v>
          </cell>
        </row>
        <row r="803">
          <cell r="C803" t="str">
            <v>Fontes Estacionárias</v>
          </cell>
          <cell r="E803" t="str">
            <v>Construção e Manufatura</v>
          </cell>
          <cell r="F803" t="str">
            <v>Default</v>
          </cell>
          <cell r="G803">
            <v>1E-4</v>
          </cell>
          <cell r="I803" t="str">
            <v>kg N₂O</v>
          </cell>
          <cell r="J803" t="str">
            <v>GJ</v>
          </cell>
        </row>
        <row r="804">
          <cell r="C804" t="str">
            <v>Fontes Estacionárias</v>
          </cell>
          <cell r="E804" t="str">
            <v>Construção e Manufatura</v>
          </cell>
          <cell r="F804" t="str">
            <v>Mínimo</v>
          </cell>
          <cell r="G804">
            <v>54.3</v>
          </cell>
          <cell r="I804" t="str">
            <v>kg CO₂</v>
          </cell>
          <cell r="J804" t="str">
            <v>GJ</v>
          </cell>
        </row>
        <row r="805">
          <cell r="C805" t="str">
            <v>Fontes Estacionárias</v>
          </cell>
          <cell r="E805" t="str">
            <v>Construção e Manufatura</v>
          </cell>
          <cell r="F805" t="str">
            <v>Máximo</v>
          </cell>
          <cell r="G805">
            <v>58.3</v>
          </cell>
          <cell r="I805" t="str">
            <v>kg CO₂</v>
          </cell>
          <cell r="J805" t="str">
            <v>GJ</v>
          </cell>
        </row>
        <row r="806">
          <cell r="C806" t="str">
            <v>Fontes Estacionárias</v>
          </cell>
          <cell r="E806" t="str">
            <v>Construção e Manufatura</v>
          </cell>
          <cell r="F806" t="str">
            <v>Default</v>
          </cell>
          <cell r="G806">
            <v>56.1</v>
          </cell>
          <cell r="I806" t="str">
            <v>kg CO₂</v>
          </cell>
          <cell r="J806" t="str">
            <v>GJ</v>
          </cell>
        </row>
        <row r="807">
          <cell r="C807" t="str">
            <v>Fontes Estacionárias</v>
          </cell>
          <cell r="E807" t="str">
            <v>Construção e Manufatura</v>
          </cell>
          <cell r="F807" t="str">
            <v>Mínimo</v>
          </cell>
          <cell r="G807">
            <v>2.9999999999999997E-4</v>
          </cell>
          <cell r="I807" t="str">
            <v>kg CH₄</v>
          </cell>
          <cell r="J807" t="str">
            <v>GJ</v>
          </cell>
        </row>
        <row r="808">
          <cell r="C808" t="str">
            <v>Fontes Estacionárias</v>
          </cell>
          <cell r="E808" t="str">
            <v>Construção e Manufatura</v>
          </cell>
          <cell r="F808" t="str">
            <v>Máximo</v>
          </cell>
          <cell r="G808">
            <v>3.0000000000000001E-3</v>
          </cell>
          <cell r="I808" t="str">
            <v>kg CH₄</v>
          </cell>
          <cell r="J808" t="str">
            <v>GJ</v>
          </cell>
        </row>
        <row r="809">
          <cell r="C809" t="str">
            <v>Fontes Estacionárias</v>
          </cell>
          <cell r="E809" t="str">
            <v>Construção e Manufatura</v>
          </cell>
          <cell r="F809" t="str">
            <v>Default</v>
          </cell>
          <cell r="G809">
            <v>1E-3</v>
          </cell>
          <cell r="I809" t="str">
            <v>kg CH₄</v>
          </cell>
          <cell r="J809" t="str">
            <v>GJ</v>
          </cell>
        </row>
        <row r="810">
          <cell r="C810" t="str">
            <v>Fontes Estacionárias</v>
          </cell>
          <cell r="E810" t="str">
            <v>Construção e Manufatura</v>
          </cell>
          <cell r="F810" t="str">
            <v>Mínimo</v>
          </cell>
          <cell r="G810">
            <v>2.9999999999999997E-5</v>
          </cell>
          <cell r="I810" t="str">
            <v>kg N₂O</v>
          </cell>
          <cell r="J810" t="str">
            <v>GJ</v>
          </cell>
        </row>
        <row r="811">
          <cell r="C811" t="str">
            <v>Fontes Estacionárias</v>
          </cell>
          <cell r="E811" t="str">
            <v>Construção e Manufatura</v>
          </cell>
          <cell r="F811" t="str">
            <v>Máximo</v>
          </cell>
          <cell r="G811">
            <v>2.9999999999999997E-4</v>
          </cell>
          <cell r="I811" t="str">
            <v>kg N₂O</v>
          </cell>
          <cell r="J811" t="str">
            <v>GJ</v>
          </cell>
        </row>
        <row r="812">
          <cell r="C812" t="str">
            <v>Fontes Estacionárias</v>
          </cell>
          <cell r="E812" t="str">
            <v>Construção e Manufatura</v>
          </cell>
          <cell r="F812" t="str">
            <v>Default</v>
          </cell>
          <cell r="G812">
            <v>1E-4</v>
          </cell>
          <cell r="I812" t="str">
            <v>kg N₂O</v>
          </cell>
          <cell r="J812" t="str">
            <v>GJ</v>
          </cell>
        </row>
        <row r="813">
          <cell r="C813" t="str">
            <v>Fontes Estacionárias</v>
          </cell>
          <cell r="E813" t="str">
            <v>Construção e Manufatura</v>
          </cell>
          <cell r="F813" t="str">
            <v>Mínimo</v>
          </cell>
          <cell r="G813">
            <v>54.3</v>
          </cell>
          <cell r="I813" t="str">
            <v>kg CO₂</v>
          </cell>
          <cell r="J813" t="str">
            <v>GJ</v>
          </cell>
        </row>
        <row r="814">
          <cell r="C814" t="str">
            <v>Fontes Estacionárias</v>
          </cell>
          <cell r="E814" t="str">
            <v>Construção e Manufatura</v>
          </cell>
          <cell r="F814" t="str">
            <v>Máximo</v>
          </cell>
          <cell r="G814">
            <v>58.3</v>
          </cell>
          <cell r="I814" t="str">
            <v>kg CO₂</v>
          </cell>
          <cell r="J814" t="str">
            <v>GJ</v>
          </cell>
        </row>
        <row r="815">
          <cell r="C815" t="str">
            <v>Fontes Estacionárias</v>
          </cell>
          <cell r="E815" t="str">
            <v>Construção e Manufatura</v>
          </cell>
          <cell r="F815" t="str">
            <v>Default</v>
          </cell>
          <cell r="G815">
            <v>56.1</v>
          </cell>
          <cell r="I815" t="str">
            <v>kg CO₂</v>
          </cell>
          <cell r="J815" t="str">
            <v>GJ</v>
          </cell>
        </row>
        <row r="816">
          <cell r="C816" t="str">
            <v>Fontes Estacionárias</v>
          </cell>
          <cell r="E816" t="str">
            <v>Construção e Manufatura</v>
          </cell>
          <cell r="F816" t="str">
            <v>Mínimo</v>
          </cell>
          <cell r="G816">
            <v>2.9999999999999997E-4</v>
          </cell>
          <cell r="I816" t="str">
            <v>kg CH₄</v>
          </cell>
          <cell r="J816" t="str">
            <v>GJ</v>
          </cell>
        </row>
        <row r="817">
          <cell r="C817" t="str">
            <v>Fontes Estacionárias</v>
          </cell>
          <cell r="E817" t="str">
            <v>Construção e Manufatura</v>
          </cell>
          <cell r="F817" t="str">
            <v>Máximo</v>
          </cell>
          <cell r="G817">
            <v>3.0000000000000001E-3</v>
          </cell>
          <cell r="I817" t="str">
            <v>kg CH₄</v>
          </cell>
          <cell r="J817" t="str">
            <v>GJ</v>
          </cell>
        </row>
        <row r="818">
          <cell r="C818" t="str">
            <v>Fontes Estacionárias</v>
          </cell>
          <cell r="E818" t="str">
            <v>Construção e Manufatura</v>
          </cell>
          <cell r="F818" t="str">
            <v>Default</v>
          </cell>
          <cell r="G818">
            <v>1E-3</v>
          </cell>
          <cell r="I818" t="str">
            <v>kg CH₄</v>
          </cell>
          <cell r="J818" t="str">
            <v>GJ</v>
          </cell>
        </row>
        <row r="819">
          <cell r="C819" t="str">
            <v>Fontes Estacionárias</v>
          </cell>
          <cell r="E819" t="str">
            <v>Construção e Manufatura</v>
          </cell>
          <cell r="F819" t="str">
            <v>Mínimo</v>
          </cell>
          <cell r="G819">
            <v>2.9999999999999997E-5</v>
          </cell>
          <cell r="I819" t="str">
            <v>kg N₂O</v>
          </cell>
          <cell r="J819" t="str">
            <v>GJ</v>
          </cell>
        </row>
        <row r="820">
          <cell r="C820" t="str">
            <v>Fontes Estacionárias</v>
          </cell>
          <cell r="E820" t="str">
            <v>Construção e Manufatura</v>
          </cell>
          <cell r="F820" t="str">
            <v>Máximo</v>
          </cell>
          <cell r="G820">
            <v>2.9999999999999997E-4</v>
          </cell>
          <cell r="I820" t="str">
            <v>kg N₂O</v>
          </cell>
          <cell r="J820" t="str">
            <v>GJ</v>
          </cell>
        </row>
        <row r="821">
          <cell r="C821" t="str">
            <v>Fontes Estacionárias</v>
          </cell>
          <cell r="E821" t="str">
            <v>Construção e Manufatura</v>
          </cell>
          <cell r="F821" t="str">
            <v>Default</v>
          </cell>
          <cell r="G821">
            <v>1E-4</v>
          </cell>
          <cell r="I821" t="str">
            <v>kg N₂O</v>
          </cell>
          <cell r="J821" t="str">
            <v>GJ</v>
          </cell>
        </row>
        <row r="822">
          <cell r="C822" t="str">
            <v>Fontes Estacionárias</v>
          </cell>
          <cell r="E822" t="str">
            <v>Construção e Manufatura</v>
          </cell>
          <cell r="F822" t="str">
            <v>Mínimo</v>
          </cell>
          <cell r="G822">
            <v>54.3</v>
          </cell>
          <cell r="I822" t="str">
            <v>kg CO₂</v>
          </cell>
          <cell r="J822" t="str">
            <v>GJ</v>
          </cell>
        </row>
        <row r="823">
          <cell r="C823" t="str">
            <v>Fontes Estacionárias</v>
          </cell>
          <cell r="E823" t="str">
            <v>Construção e Manufatura</v>
          </cell>
          <cell r="F823" t="str">
            <v>Máximo</v>
          </cell>
          <cell r="G823">
            <v>58.3</v>
          </cell>
          <cell r="I823" t="str">
            <v>kg CO₂</v>
          </cell>
          <cell r="J823" t="str">
            <v>GJ</v>
          </cell>
        </row>
        <row r="824">
          <cell r="C824" t="str">
            <v>Fontes Estacionárias</v>
          </cell>
          <cell r="E824" t="str">
            <v>Construção e Manufatura</v>
          </cell>
          <cell r="F824" t="str">
            <v>Default</v>
          </cell>
          <cell r="G824">
            <v>56.1</v>
          </cell>
          <cell r="I824" t="str">
            <v>kg CO₂</v>
          </cell>
          <cell r="J824" t="str">
            <v>GJ</v>
          </cell>
        </row>
        <row r="825">
          <cell r="C825" t="str">
            <v>Fontes Estacionárias</v>
          </cell>
          <cell r="E825" t="str">
            <v>Construção e Manufatura</v>
          </cell>
          <cell r="F825" t="str">
            <v>Mínimo</v>
          </cell>
          <cell r="G825">
            <v>2.9999999999999997E-4</v>
          </cell>
          <cell r="I825" t="str">
            <v>kg CH₄</v>
          </cell>
          <cell r="J825" t="str">
            <v>GJ</v>
          </cell>
        </row>
        <row r="826">
          <cell r="C826" t="str">
            <v>Fontes Estacionárias</v>
          </cell>
          <cell r="E826" t="str">
            <v>Construção e Manufatura</v>
          </cell>
          <cell r="F826" t="str">
            <v>Máximo</v>
          </cell>
          <cell r="G826">
            <v>3.0000000000000001E-3</v>
          </cell>
          <cell r="I826" t="str">
            <v>kg CH₄</v>
          </cell>
          <cell r="J826" t="str">
            <v>GJ</v>
          </cell>
        </row>
        <row r="827">
          <cell r="C827" t="str">
            <v>Fontes Estacionárias</v>
          </cell>
          <cell r="E827" t="str">
            <v>Construção e Manufatura</v>
          </cell>
          <cell r="F827" t="str">
            <v>Default</v>
          </cell>
          <cell r="G827">
            <v>1E-3</v>
          </cell>
          <cell r="I827" t="str">
            <v>kg CH₄</v>
          </cell>
          <cell r="J827" t="str">
            <v>GJ</v>
          </cell>
        </row>
        <row r="828">
          <cell r="C828" t="str">
            <v>Fontes Estacionárias</v>
          </cell>
          <cell r="E828" t="str">
            <v>Construção e Manufatura</v>
          </cell>
          <cell r="F828" t="str">
            <v>Mínimo</v>
          </cell>
          <cell r="G828">
            <v>2.9999999999999997E-5</v>
          </cell>
          <cell r="I828" t="str">
            <v>kg N₂O</v>
          </cell>
          <cell r="J828" t="str">
            <v>GJ</v>
          </cell>
        </row>
        <row r="829">
          <cell r="C829" t="str">
            <v>Fontes Estacionárias</v>
          </cell>
          <cell r="E829" t="str">
            <v>Construção e Manufatura</v>
          </cell>
          <cell r="F829" t="str">
            <v>Máximo</v>
          </cell>
          <cell r="G829">
            <v>2.9999999999999997E-4</v>
          </cell>
          <cell r="I829" t="str">
            <v>kg N₂O</v>
          </cell>
          <cell r="J829" t="str">
            <v>GJ</v>
          </cell>
        </row>
        <row r="830">
          <cell r="C830" t="str">
            <v>Fontes Estacionárias</v>
          </cell>
          <cell r="E830" t="str">
            <v>Construção e Manufatura</v>
          </cell>
          <cell r="F830" t="str">
            <v>Default</v>
          </cell>
          <cell r="G830">
            <v>1E-4</v>
          </cell>
          <cell r="I830" t="str">
            <v>kg N₂O</v>
          </cell>
          <cell r="J830" t="str">
            <v>GJ</v>
          </cell>
        </row>
        <row r="831">
          <cell r="C831" t="str">
            <v>Fontes Estacionárias</v>
          </cell>
          <cell r="E831" t="str">
            <v>Construção e Manufatura</v>
          </cell>
          <cell r="F831" t="str">
            <v>Mínimo</v>
          </cell>
          <cell r="G831">
            <v>54.3</v>
          </cell>
          <cell r="I831" t="str">
            <v>kg CO₂</v>
          </cell>
          <cell r="J831" t="str">
            <v>GJ</v>
          </cell>
        </row>
        <row r="832">
          <cell r="C832" t="str">
            <v>Fontes Estacionárias</v>
          </cell>
          <cell r="E832" t="str">
            <v>Construção e Manufatura</v>
          </cell>
          <cell r="F832" t="str">
            <v>Máximo</v>
          </cell>
          <cell r="G832">
            <v>58.3</v>
          </cell>
          <cell r="I832" t="str">
            <v>kg CO₂</v>
          </cell>
          <cell r="J832" t="str">
            <v>GJ</v>
          </cell>
        </row>
        <row r="833">
          <cell r="C833" t="str">
            <v>Fontes Estacionárias</v>
          </cell>
          <cell r="E833" t="str">
            <v>Construção e Manufatura</v>
          </cell>
          <cell r="F833" t="str">
            <v>Default</v>
          </cell>
          <cell r="G833">
            <v>56.1</v>
          </cell>
          <cell r="I833" t="str">
            <v>kg CO₂</v>
          </cell>
          <cell r="J833" t="str">
            <v>GJ</v>
          </cell>
        </row>
        <row r="834">
          <cell r="C834" t="str">
            <v>Fontes Estacionárias</v>
          </cell>
          <cell r="E834" t="str">
            <v>Construção e Manufatura</v>
          </cell>
          <cell r="F834" t="str">
            <v>Mínimo</v>
          </cell>
          <cell r="G834">
            <v>2.9999999999999997E-4</v>
          </cell>
          <cell r="I834" t="str">
            <v>kg CH₄</v>
          </cell>
          <cell r="J834" t="str">
            <v>GJ</v>
          </cell>
        </row>
        <row r="835">
          <cell r="C835" t="str">
            <v>Fontes Estacionárias</v>
          </cell>
          <cell r="E835" t="str">
            <v>Construção e Manufatura</v>
          </cell>
          <cell r="F835" t="str">
            <v>Máximo</v>
          </cell>
          <cell r="G835">
            <v>3.0000000000000001E-3</v>
          </cell>
          <cell r="I835" t="str">
            <v>kg CH₄</v>
          </cell>
          <cell r="J835" t="str">
            <v>GJ</v>
          </cell>
        </row>
        <row r="836">
          <cell r="C836" t="str">
            <v>Fontes Estacionárias</v>
          </cell>
          <cell r="E836" t="str">
            <v>Construção e Manufatura</v>
          </cell>
          <cell r="F836" t="str">
            <v>Default</v>
          </cell>
          <cell r="G836">
            <v>1E-3</v>
          </cell>
          <cell r="I836" t="str">
            <v>kg CH₄</v>
          </cell>
          <cell r="J836" t="str">
            <v>GJ</v>
          </cell>
        </row>
        <row r="837">
          <cell r="C837" t="str">
            <v>Fontes Estacionárias</v>
          </cell>
          <cell r="E837" t="str">
            <v>Construção e Manufatura</v>
          </cell>
          <cell r="F837" t="str">
            <v>Mínimo</v>
          </cell>
          <cell r="G837">
            <v>2.9999999999999997E-5</v>
          </cell>
          <cell r="I837" t="str">
            <v>kg N₂O</v>
          </cell>
          <cell r="J837" t="str">
            <v>GJ</v>
          </cell>
        </row>
        <row r="838">
          <cell r="C838" t="str">
            <v>Fontes Estacionárias</v>
          </cell>
          <cell r="E838" t="str">
            <v>Construção e Manufatura</v>
          </cell>
          <cell r="F838" t="str">
            <v>Máximo</v>
          </cell>
          <cell r="G838">
            <v>2.9999999999999997E-4</v>
          </cell>
          <cell r="I838" t="str">
            <v>kg N₂O</v>
          </cell>
          <cell r="J838" t="str">
            <v>GJ</v>
          </cell>
        </row>
        <row r="839">
          <cell r="C839" t="str">
            <v>Fontes Estacionárias</v>
          </cell>
          <cell r="E839" t="str">
            <v>Construção e Manufatura</v>
          </cell>
          <cell r="F839" t="str">
            <v>Default</v>
          </cell>
          <cell r="G839">
            <v>1E-4</v>
          </cell>
          <cell r="I839" t="str">
            <v>kg N₂O</v>
          </cell>
          <cell r="J839" t="str">
            <v>GJ</v>
          </cell>
        </row>
        <row r="840">
          <cell r="C840" t="str">
            <v>Fontes Estacionárias</v>
          </cell>
          <cell r="E840" t="str">
            <v>Construção e Manufatura</v>
          </cell>
          <cell r="F840" t="str">
            <v>Mínimo</v>
          </cell>
          <cell r="G840">
            <v>54.3</v>
          </cell>
          <cell r="I840" t="str">
            <v>kg CO₂</v>
          </cell>
          <cell r="J840" t="str">
            <v>GJ</v>
          </cell>
        </row>
        <row r="841">
          <cell r="C841" t="str">
            <v>Fontes Estacionárias</v>
          </cell>
          <cell r="E841" t="str">
            <v>Construção e Manufatura</v>
          </cell>
          <cell r="F841" t="str">
            <v>Máximo</v>
          </cell>
          <cell r="G841">
            <v>58.3</v>
          </cell>
          <cell r="I841" t="str">
            <v>kg CO₂</v>
          </cell>
          <cell r="J841" t="str">
            <v>GJ</v>
          </cell>
        </row>
        <row r="842">
          <cell r="C842" t="str">
            <v>Fontes Estacionárias</v>
          </cell>
          <cell r="E842" t="str">
            <v>Construção e Manufatura</v>
          </cell>
          <cell r="F842" t="str">
            <v>Default</v>
          </cell>
          <cell r="G842">
            <v>56.1</v>
          </cell>
          <cell r="I842" t="str">
            <v>kg CO₂</v>
          </cell>
          <cell r="J842" t="str">
            <v>GJ</v>
          </cell>
        </row>
        <row r="843">
          <cell r="C843" t="str">
            <v>Fontes Estacionárias</v>
          </cell>
          <cell r="E843" t="str">
            <v>Construção e Manufatura</v>
          </cell>
          <cell r="F843" t="str">
            <v>Mínimo</v>
          </cell>
          <cell r="G843">
            <v>2.9999999999999997E-4</v>
          </cell>
          <cell r="I843" t="str">
            <v>kg CH₄</v>
          </cell>
          <cell r="J843" t="str">
            <v>GJ</v>
          </cell>
        </row>
        <row r="844">
          <cell r="C844" t="str">
            <v>Fontes Estacionárias</v>
          </cell>
          <cell r="E844" t="str">
            <v>Construção e Manufatura</v>
          </cell>
          <cell r="F844" t="str">
            <v>Máximo</v>
          </cell>
          <cell r="G844">
            <v>3.0000000000000001E-3</v>
          </cell>
          <cell r="I844" t="str">
            <v>kg CH₄</v>
          </cell>
          <cell r="J844" t="str">
            <v>GJ</v>
          </cell>
        </row>
        <row r="845">
          <cell r="C845" t="str">
            <v>Fontes Estacionárias</v>
          </cell>
          <cell r="E845" t="str">
            <v>Construção e Manufatura</v>
          </cell>
          <cell r="F845" t="str">
            <v>Default</v>
          </cell>
          <cell r="G845">
            <v>1E-3</v>
          </cell>
          <cell r="I845" t="str">
            <v>kg CH₄</v>
          </cell>
          <cell r="J845" t="str">
            <v>GJ</v>
          </cell>
        </row>
        <row r="846">
          <cell r="C846" t="str">
            <v>Fontes Estacionárias</v>
          </cell>
          <cell r="E846" t="str">
            <v>Construção e Manufatura</v>
          </cell>
          <cell r="F846" t="str">
            <v>Mínimo</v>
          </cell>
          <cell r="G846">
            <v>2.9999999999999997E-5</v>
          </cell>
          <cell r="I846" t="str">
            <v>kg N₂O</v>
          </cell>
          <cell r="J846" t="str">
            <v>GJ</v>
          </cell>
        </row>
        <row r="847">
          <cell r="C847" t="str">
            <v>Fontes Estacionárias</v>
          </cell>
          <cell r="E847" t="str">
            <v>Construção e Manufatura</v>
          </cell>
          <cell r="F847" t="str">
            <v>Máximo</v>
          </cell>
          <cell r="G847">
            <v>2.9999999999999997E-4</v>
          </cell>
          <cell r="I847" t="str">
            <v>kg N₂O</v>
          </cell>
          <cell r="J847" t="str">
            <v>GJ</v>
          </cell>
        </row>
        <row r="848">
          <cell r="C848" t="str">
            <v>Fontes Estacionárias</v>
          </cell>
          <cell r="E848" t="str">
            <v>Construção e Manufatura</v>
          </cell>
          <cell r="F848" t="str">
            <v>Default</v>
          </cell>
          <cell r="G848">
            <v>1E-4</v>
          </cell>
          <cell r="I848" t="str">
            <v>kg N₂O</v>
          </cell>
          <cell r="J848" t="str">
            <v>GJ</v>
          </cell>
        </row>
        <row r="849">
          <cell r="C849" t="str">
            <v>Fontes Estacionárias</v>
          </cell>
          <cell r="E849" t="str">
            <v>Construção e Manufatura</v>
          </cell>
          <cell r="F849" t="str">
            <v>Mínimo</v>
          </cell>
          <cell r="G849">
            <v>54.3</v>
          </cell>
          <cell r="I849" t="str">
            <v>kg CO₂</v>
          </cell>
          <cell r="J849" t="str">
            <v>GJ</v>
          </cell>
        </row>
        <row r="850">
          <cell r="C850" t="str">
            <v>Fontes Estacionárias</v>
          </cell>
          <cell r="E850" t="str">
            <v>Construção e Manufatura</v>
          </cell>
          <cell r="F850" t="str">
            <v>Máximo</v>
          </cell>
          <cell r="G850">
            <v>58.3</v>
          </cell>
          <cell r="I850" t="str">
            <v>kg CO₂</v>
          </cell>
          <cell r="J850" t="str">
            <v>GJ</v>
          </cell>
        </row>
        <row r="851">
          <cell r="C851" t="str">
            <v>Fontes Estacionárias</v>
          </cell>
          <cell r="E851" t="str">
            <v>Construção e Manufatura</v>
          </cell>
          <cell r="F851" t="str">
            <v>Default</v>
          </cell>
          <cell r="G851">
            <v>56.1</v>
          </cell>
          <cell r="I851" t="str">
            <v>kg CO₂</v>
          </cell>
          <cell r="J851" t="str">
            <v>GJ</v>
          </cell>
        </row>
        <row r="852">
          <cell r="C852" t="str">
            <v>Fontes Estacionárias</v>
          </cell>
          <cell r="E852" t="str">
            <v>Construção e Manufatura</v>
          </cell>
          <cell r="F852" t="str">
            <v>Mínimo</v>
          </cell>
          <cell r="G852">
            <v>2.9999999999999997E-4</v>
          </cell>
          <cell r="I852" t="str">
            <v>kg CH₄</v>
          </cell>
          <cell r="J852" t="str">
            <v>GJ</v>
          </cell>
        </row>
        <row r="853">
          <cell r="C853" t="str">
            <v>Fontes Estacionárias</v>
          </cell>
          <cell r="E853" t="str">
            <v>Construção e Manufatura</v>
          </cell>
          <cell r="F853" t="str">
            <v>Máximo</v>
          </cell>
          <cell r="G853">
            <v>3.0000000000000001E-3</v>
          </cell>
          <cell r="I853" t="str">
            <v>kg CH₄</v>
          </cell>
          <cell r="J853" t="str">
            <v>GJ</v>
          </cell>
        </row>
        <row r="854">
          <cell r="C854" t="str">
            <v>Fontes Estacionárias</v>
          </cell>
          <cell r="E854" t="str">
            <v>Construção e Manufatura</v>
          </cell>
          <cell r="F854" t="str">
            <v>Default</v>
          </cell>
          <cell r="G854">
            <v>1E-3</v>
          </cell>
          <cell r="I854" t="str">
            <v>kg CH₄</v>
          </cell>
          <cell r="J854" t="str">
            <v>GJ</v>
          </cell>
        </row>
        <row r="855">
          <cell r="C855" t="str">
            <v>Fontes Estacionárias</v>
          </cell>
          <cell r="E855" t="str">
            <v>Construção e Manufatura</v>
          </cell>
          <cell r="F855" t="str">
            <v>Mínimo</v>
          </cell>
          <cell r="G855">
            <v>2.9999999999999997E-5</v>
          </cell>
          <cell r="I855" t="str">
            <v>kg N₂O</v>
          </cell>
          <cell r="J855" t="str">
            <v>GJ</v>
          </cell>
        </row>
        <row r="856">
          <cell r="C856" t="str">
            <v>Fontes Estacionárias</v>
          </cell>
          <cell r="E856" t="str">
            <v>Construção e Manufatura</v>
          </cell>
          <cell r="F856" t="str">
            <v>Máximo</v>
          </cell>
          <cell r="G856">
            <v>2.9999999999999997E-4</v>
          </cell>
          <cell r="I856" t="str">
            <v>kg N₂O</v>
          </cell>
          <cell r="J856" t="str">
            <v>GJ</v>
          </cell>
        </row>
        <row r="857">
          <cell r="C857" t="str">
            <v>Fontes Estacionárias</v>
          </cell>
          <cell r="E857" t="str">
            <v>Construção e Manufatura</v>
          </cell>
          <cell r="F857" t="str">
            <v>Default</v>
          </cell>
          <cell r="G857">
            <v>1E-4</v>
          </cell>
          <cell r="I857" t="str">
            <v>kg N₂O</v>
          </cell>
          <cell r="J857" t="str">
            <v>GJ</v>
          </cell>
        </row>
        <row r="858">
          <cell r="C858" t="str">
            <v>Fontes Estacionárias</v>
          </cell>
          <cell r="E858" t="str">
            <v>Construção e Manufatura</v>
          </cell>
          <cell r="F858" t="str">
            <v>Mínimo</v>
          </cell>
          <cell r="G858">
            <v>54.3</v>
          </cell>
          <cell r="I858" t="str">
            <v>kg CO₂</v>
          </cell>
          <cell r="J858" t="str">
            <v>GJ</v>
          </cell>
        </row>
        <row r="859">
          <cell r="C859" t="str">
            <v>Fontes Estacionárias</v>
          </cell>
          <cell r="E859" t="str">
            <v>Construção e Manufatura</v>
          </cell>
          <cell r="F859" t="str">
            <v>Máximo</v>
          </cell>
          <cell r="G859">
            <v>58.3</v>
          </cell>
          <cell r="I859" t="str">
            <v>kg CO₂</v>
          </cell>
          <cell r="J859" t="str">
            <v>GJ</v>
          </cell>
        </row>
        <row r="860">
          <cell r="C860" t="str">
            <v>Fontes Estacionárias</v>
          </cell>
          <cell r="E860" t="str">
            <v>Construção e Manufatura</v>
          </cell>
          <cell r="F860" t="str">
            <v>Default</v>
          </cell>
          <cell r="G860">
            <v>56.1</v>
          </cell>
          <cell r="I860" t="str">
            <v>kg CO₂</v>
          </cell>
          <cell r="J860" t="str">
            <v>GJ</v>
          </cell>
        </row>
        <row r="861">
          <cell r="C861" t="str">
            <v>Fontes Estacionárias</v>
          </cell>
          <cell r="E861" t="str">
            <v>Construção e Manufatura</v>
          </cell>
          <cell r="F861" t="str">
            <v>Mínimo</v>
          </cell>
          <cell r="G861">
            <v>2.9999999999999997E-4</v>
          </cell>
          <cell r="I861" t="str">
            <v>kg CH₄</v>
          </cell>
          <cell r="J861" t="str">
            <v>GJ</v>
          </cell>
        </row>
        <row r="862">
          <cell r="C862" t="str">
            <v>Fontes Estacionárias</v>
          </cell>
          <cell r="E862" t="str">
            <v>Construção e Manufatura</v>
          </cell>
          <cell r="F862" t="str">
            <v>Máximo</v>
          </cell>
          <cell r="G862">
            <v>3.0000000000000001E-3</v>
          </cell>
          <cell r="I862" t="str">
            <v>kg CH₄</v>
          </cell>
          <cell r="J862" t="str">
            <v>GJ</v>
          </cell>
        </row>
        <row r="863">
          <cell r="C863" t="str">
            <v>Fontes Estacionárias</v>
          </cell>
          <cell r="E863" t="str">
            <v>Construção e Manufatura</v>
          </cell>
          <cell r="F863" t="str">
            <v>Default</v>
          </cell>
          <cell r="G863">
            <v>1E-3</v>
          </cell>
          <cell r="I863" t="str">
            <v>kg CH₄</v>
          </cell>
          <cell r="J863" t="str">
            <v>GJ</v>
          </cell>
        </row>
        <row r="864">
          <cell r="C864" t="str">
            <v>Fontes Estacionárias</v>
          </cell>
          <cell r="E864" t="str">
            <v>Construção e Manufatura</v>
          </cell>
          <cell r="F864" t="str">
            <v>Mínimo</v>
          </cell>
          <cell r="G864">
            <v>2.9999999999999997E-5</v>
          </cell>
          <cell r="I864" t="str">
            <v>kg N₂O</v>
          </cell>
          <cell r="J864" t="str">
            <v>GJ</v>
          </cell>
        </row>
        <row r="865">
          <cell r="C865" t="str">
            <v>Fontes Estacionárias</v>
          </cell>
          <cell r="E865" t="str">
            <v>Construção e Manufatura</v>
          </cell>
          <cell r="F865" t="str">
            <v>Máximo</v>
          </cell>
          <cell r="G865">
            <v>2.9999999999999997E-4</v>
          </cell>
          <cell r="I865" t="str">
            <v>kg N₂O</v>
          </cell>
          <cell r="J865" t="str">
            <v>GJ</v>
          </cell>
        </row>
        <row r="866">
          <cell r="C866" t="str">
            <v>Fontes Estacionárias</v>
          </cell>
          <cell r="E866" t="str">
            <v>Construção e Manufatura</v>
          </cell>
          <cell r="F866" t="str">
            <v>Default</v>
          </cell>
          <cell r="G866">
            <v>1E-4</v>
          </cell>
          <cell r="I866" t="str">
            <v>kg N₂O</v>
          </cell>
          <cell r="J866" t="str">
            <v>GJ</v>
          </cell>
        </row>
        <row r="867">
          <cell r="C867" t="str">
            <v>Fontes Estacionárias</v>
          </cell>
          <cell r="E867" t="str">
            <v>Construção e Manufatura</v>
          </cell>
          <cell r="F867" t="str">
            <v>Mínimo</v>
          </cell>
          <cell r="G867">
            <v>59.8</v>
          </cell>
          <cell r="I867" t="str">
            <v>kg CO₂</v>
          </cell>
          <cell r="J867" t="str">
            <v>GJ</v>
          </cell>
        </row>
        <row r="868">
          <cell r="C868" t="str">
            <v>Fontes Estacionárias</v>
          </cell>
          <cell r="E868" t="str">
            <v>Construção e Manufatura</v>
          </cell>
          <cell r="F868" t="str">
            <v>Máximo</v>
          </cell>
          <cell r="G868">
            <v>84.3</v>
          </cell>
          <cell r="I868" t="str">
            <v>kg CO₂</v>
          </cell>
          <cell r="J868" t="str">
            <v>GJ</v>
          </cell>
        </row>
        <row r="869">
          <cell r="C869" t="str">
            <v>Fontes Estacionárias</v>
          </cell>
          <cell r="E869" t="str">
            <v>Construção e Manufatura</v>
          </cell>
          <cell r="F869" t="str">
            <v>Default</v>
          </cell>
          <cell r="G869">
            <v>70.8</v>
          </cell>
          <cell r="I869" t="str">
            <v>kg CO₂</v>
          </cell>
          <cell r="J869" t="str">
            <v>GJ</v>
          </cell>
        </row>
        <row r="870">
          <cell r="C870" t="str">
            <v>Fontes Estacionárias</v>
          </cell>
          <cell r="E870" t="str">
            <v>Construção e Manufatura</v>
          </cell>
          <cell r="F870" t="str">
            <v>Mínimo</v>
          </cell>
          <cell r="G870">
            <v>1E-3</v>
          </cell>
          <cell r="I870" t="str">
            <v>kg CH₄</v>
          </cell>
          <cell r="J870" t="str">
            <v>GJ</v>
          </cell>
        </row>
        <row r="871">
          <cell r="C871" t="str">
            <v>Fontes Estacionárias</v>
          </cell>
          <cell r="E871" t="str">
            <v>Construção e Manufatura</v>
          </cell>
          <cell r="F871" t="str">
            <v>Máximo</v>
          </cell>
          <cell r="G871">
            <v>0.01</v>
          </cell>
          <cell r="I871" t="str">
            <v>kg CH₄</v>
          </cell>
          <cell r="J871" t="str">
            <v>GJ</v>
          </cell>
        </row>
        <row r="872">
          <cell r="C872" t="str">
            <v>Fontes Estacionárias</v>
          </cell>
          <cell r="E872" t="str">
            <v>Construção e Manufatura</v>
          </cell>
          <cell r="F872" t="str">
            <v>Default</v>
          </cell>
          <cell r="G872">
            <v>3.0000000000000001E-3</v>
          </cell>
          <cell r="I872" t="str">
            <v>kg CH₄</v>
          </cell>
          <cell r="J872" t="str">
            <v>GJ</v>
          </cell>
        </row>
        <row r="873">
          <cell r="C873" t="str">
            <v>Fontes Estacionárias</v>
          </cell>
          <cell r="E873" t="str">
            <v>Construção e Manufatura</v>
          </cell>
          <cell r="F873" t="str">
            <v>Mínimo</v>
          </cell>
          <cell r="G873">
            <v>2.0000000000000001E-4</v>
          </cell>
          <cell r="I873" t="str">
            <v>kg N₂O</v>
          </cell>
          <cell r="J873" t="str">
            <v>GJ</v>
          </cell>
        </row>
        <row r="874">
          <cell r="C874" t="str">
            <v>Fontes Estacionárias</v>
          </cell>
          <cell r="E874" t="str">
            <v>Construção e Manufatura</v>
          </cell>
          <cell r="F874" t="str">
            <v>Máximo</v>
          </cell>
          <cell r="G874">
            <v>2E-3</v>
          </cell>
          <cell r="I874" t="str">
            <v>kg N₂O</v>
          </cell>
          <cell r="J874" t="str">
            <v>GJ</v>
          </cell>
        </row>
        <row r="875">
          <cell r="C875" t="str">
            <v>Fontes Estacionárias</v>
          </cell>
          <cell r="E875" t="str">
            <v>Construção e Manufatura</v>
          </cell>
          <cell r="F875" t="str">
            <v>Default</v>
          </cell>
          <cell r="G875">
            <v>5.9999999999999995E-4</v>
          </cell>
          <cell r="I875" t="str">
            <v>kg N₂O</v>
          </cell>
          <cell r="J875" t="str">
            <v>GJ</v>
          </cell>
        </row>
        <row r="876">
          <cell r="C876" t="str">
            <v>Fontes Estacionárias</v>
          </cell>
          <cell r="E876" t="str">
            <v>Construção e Manufatura</v>
          </cell>
          <cell r="F876" t="str">
            <v>Mínimo</v>
          </cell>
          <cell r="G876">
            <v>67.099999999999994</v>
          </cell>
          <cell r="I876" t="str">
            <v>kg CO₂</v>
          </cell>
          <cell r="J876" t="str">
            <v>GJ</v>
          </cell>
        </row>
        <row r="877">
          <cell r="C877" t="str">
            <v>Fontes Estacionárias</v>
          </cell>
          <cell r="E877" t="str">
            <v>Construção e Manufatura</v>
          </cell>
          <cell r="F877" t="str">
            <v>Máximo</v>
          </cell>
          <cell r="G877">
            <v>95.3</v>
          </cell>
          <cell r="I877" t="str">
            <v>kg CO₂</v>
          </cell>
          <cell r="J877" t="str">
            <v>GJ</v>
          </cell>
        </row>
        <row r="878">
          <cell r="C878" t="str">
            <v>Fontes Estacionárias</v>
          </cell>
          <cell r="E878" t="str">
            <v>Construção e Manufatura</v>
          </cell>
          <cell r="F878" t="str">
            <v>Default</v>
          </cell>
          <cell r="G878">
            <v>79.599999999999994</v>
          </cell>
          <cell r="I878" t="str">
            <v>kg CO₂</v>
          </cell>
          <cell r="J878" t="str">
            <v>GJ</v>
          </cell>
        </row>
        <row r="879">
          <cell r="C879" t="str">
            <v>Fontes Estacionárias</v>
          </cell>
          <cell r="E879" t="str">
            <v>Construção e Manufatura</v>
          </cell>
          <cell r="F879" t="str">
            <v>Mínimo</v>
          </cell>
          <cell r="G879">
            <v>1E-3</v>
          </cell>
          <cell r="I879" t="str">
            <v>kg CH₄</v>
          </cell>
          <cell r="J879" t="str">
            <v>GJ</v>
          </cell>
        </row>
        <row r="880">
          <cell r="C880" t="str">
            <v>Fontes Estacionárias</v>
          </cell>
          <cell r="E880" t="str">
            <v>Construção e Manufatura</v>
          </cell>
          <cell r="F880" t="str">
            <v>Máximo</v>
          </cell>
          <cell r="G880">
            <v>0.01</v>
          </cell>
          <cell r="I880" t="str">
            <v>kg CH₄</v>
          </cell>
          <cell r="J880" t="str">
            <v>GJ</v>
          </cell>
        </row>
        <row r="881">
          <cell r="C881" t="str">
            <v>Fontes Estacionárias</v>
          </cell>
          <cell r="E881" t="str">
            <v>Construção e Manufatura</v>
          </cell>
          <cell r="F881" t="str">
            <v>Default</v>
          </cell>
          <cell r="G881">
            <v>3.0000000000000001E-3</v>
          </cell>
          <cell r="I881" t="str">
            <v>kg CH₄</v>
          </cell>
          <cell r="J881" t="str">
            <v>GJ</v>
          </cell>
        </row>
        <row r="882">
          <cell r="C882" t="str">
            <v>Fontes Estacionárias</v>
          </cell>
          <cell r="E882" t="str">
            <v>Construção e Manufatura</v>
          </cell>
          <cell r="F882" t="str">
            <v>Mínimo</v>
          </cell>
          <cell r="G882">
            <v>2.0000000000000001E-4</v>
          </cell>
          <cell r="I882" t="str">
            <v>kg N₂O</v>
          </cell>
          <cell r="J882" t="str">
            <v>GJ</v>
          </cell>
        </row>
        <row r="883">
          <cell r="C883" t="str">
            <v>Fontes Estacionárias</v>
          </cell>
          <cell r="E883" t="str">
            <v>Construção e Manufatura</v>
          </cell>
          <cell r="F883" t="str">
            <v>Máximo</v>
          </cell>
          <cell r="G883">
            <v>2E-3</v>
          </cell>
          <cell r="I883" t="str">
            <v>kg N₂O</v>
          </cell>
          <cell r="J883" t="str">
            <v>GJ</v>
          </cell>
        </row>
        <row r="884">
          <cell r="C884" t="str">
            <v>Fontes Estacionárias</v>
          </cell>
          <cell r="E884" t="str">
            <v>Construção e Manufatura</v>
          </cell>
          <cell r="F884" t="str">
            <v>Default</v>
          </cell>
          <cell r="G884">
            <v>5.9999999999999995E-4</v>
          </cell>
          <cell r="I884" t="str">
            <v>kg N₂O</v>
          </cell>
          <cell r="J884" t="str">
            <v>GJ</v>
          </cell>
        </row>
        <row r="885">
          <cell r="C885" t="str">
            <v>Fontes Estacionárias</v>
          </cell>
          <cell r="E885" t="str">
            <v>Construção e Manufatura</v>
          </cell>
          <cell r="F885" t="str">
            <v>Mínimo</v>
          </cell>
          <cell r="G885">
            <v>67.099999999999994</v>
          </cell>
          <cell r="I885" t="str">
            <v>kg CO₂</v>
          </cell>
          <cell r="J885" t="str">
            <v>GJ</v>
          </cell>
        </row>
        <row r="886">
          <cell r="C886" t="str">
            <v>Fontes Estacionárias</v>
          </cell>
          <cell r="E886" t="str">
            <v>Construção e Manufatura</v>
          </cell>
          <cell r="F886" t="str">
            <v>Máximo</v>
          </cell>
          <cell r="G886">
            <v>95.3</v>
          </cell>
          <cell r="I886" t="str">
            <v>kg CO₂</v>
          </cell>
          <cell r="J886" t="str">
            <v>GJ</v>
          </cell>
        </row>
        <row r="887">
          <cell r="C887" t="str">
            <v>Fontes Estacionárias</v>
          </cell>
          <cell r="E887" t="str">
            <v>Construção e Manufatura</v>
          </cell>
          <cell r="F887" t="str">
            <v>Default</v>
          </cell>
          <cell r="G887">
            <v>79.599999999999994</v>
          </cell>
          <cell r="I887" t="str">
            <v>kg CO₂</v>
          </cell>
          <cell r="J887" t="str">
            <v>GJ</v>
          </cell>
        </row>
        <row r="888">
          <cell r="C888" t="str">
            <v>Fontes Estacionárias</v>
          </cell>
          <cell r="E888" t="str">
            <v>Construção e Manufatura</v>
          </cell>
          <cell r="F888" t="str">
            <v>Mínimo</v>
          </cell>
          <cell r="G888">
            <v>1E-3</v>
          </cell>
          <cell r="I888" t="str">
            <v>kg CH₄</v>
          </cell>
          <cell r="J888" t="str">
            <v>GJ</v>
          </cell>
        </row>
        <row r="889">
          <cell r="C889" t="str">
            <v>Fontes Estacionárias</v>
          </cell>
          <cell r="E889" t="str">
            <v>Construção e Manufatura</v>
          </cell>
          <cell r="F889" t="str">
            <v>Máximo</v>
          </cell>
          <cell r="G889">
            <v>0.01</v>
          </cell>
          <cell r="I889" t="str">
            <v>kg CH₄</v>
          </cell>
          <cell r="J889" t="str">
            <v>GJ</v>
          </cell>
        </row>
        <row r="890">
          <cell r="C890" t="str">
            <v>Fontes Estacionárias</v>
          </cell>
          <cell r="E890" t="str">
            <v>Construção e Manufatura</v>
          </cell>
          <cell r="F890" t="str">
            <v>Default</v>
          </cell>
          <cell r="G890">
            <v>3.0000000000000001E-3</v>
          </cell>
          <cell r="I890" t="str">
            <v>kg CH₄</v>
          </cell>
          <cell r="J890" t="str">
            <v>GJ</v>
          </cell>
        </row>
        <row r="891">
          <cell r="C891" t="str">
            <v>Fontes Estacionárias</v>
          </cell>
          <cell r="E891" t="str">
            <v>Construção e Manufatura</v>
          </cell>
          <cell r="F891" t="str">
            <v>Mínimo</v>
          </cell>
          <cell r="G891">
            <v>2.0000000000000001E-4</v>
          </cell>
          <cell r="I891" t="str">
            <v>kg N₂O</v>
          </cell>
          <cell r="J891" t="str">
            <v>GJ</v>
          </cell>
        </row>
        <row r="892">
          <cell r="C892" t="str">
            <v>Fontes Estacionárias</v>
          </cell>
          <cell r="E892" t="str">
            <v>Construção e Manufatura</v>
          </cell>
          <cell r="F892" t="str">
            <v>Máximo</v>
          </cell>
          <cell r="G892">
            <v>2E-3</v>
          </cell>
          <cell r="I892" t="str">
            <v>kg N₂O</v>
          </cell>
          <cell r="J892" t="str">
            <v>GJ</v>
          </cell>
        </row>
        <row r="893">
          <cell r="C893" t="str">
            <v>Fontes Estacionárias</v>
          </cell>
          <cell r="E893" t="str">
            <v>Construção e Manufatura</v>
          </cell>
          <cell r="F893" t="str">
            <v>Default</v>
          </cell>
          <cell r="G893">
            <v>5.9999999999999995E-4</v>
          </cell>
          <cell r="I893" t="str">
            <v>kg N₂O</v>
          </cell>
          <cell r="J893" t="str">
            <v>GJ</v>
          </cell>
        </row>
        <row r="894">
          <cell r="C894" t="str">
            <v>Fontes Estacionárias</v>
          </cell>
          <cell r="E894" t="str">
            <v>Construção e Manufatura</v>
          </cell>
          <cell r="F894" t="str">
            <v>Mínimo</v>
          </cell>
          <cell r="G894">
            <v>61.6</v>
          </cell>
          <cell r="I894" t="str">
            <v>kg CO₂</v>
          </cell>
          <cell r="J894" t="str">
            <v>GJ</v>
          </cell>
        </row>
        <row r="895">
          <cell r="C895" t="str">
            <v>Fontes Estacionárias</v>
          </cell>
          <cell r="E895" t="str">
            <v>Construção e Manufatura</v>
          </cell>
          <cell r="F895" t="str">
            <v>Máximo</v>
          </cell>
          <cell r="G895">
            <v>65.599999999999994</v>
          </cell>
          <cell r="I895" t="str">
            <v>kg CO₂</v>
          </cell>
          <cell r="J895" t="str">
            <v>GJ</v>
          </cell>
        </row>
        <row r="896">
          <cell r="C896" t="str">
            <v>Fontes Estacionárias</v>
          </cell>
          <cell r="E896" t="str">
            <v>Construção e Manufatura</v>
          </cell>
          <cell r="F896" t="str">
            <v>Default</v>
          </cell>
          <cell r="G896">
            <v>63.1</v>
          </cell>
          <cell r="I896" t="str">
            <v>kg CO₂</v>
          </cell>
          <cell r="J896" t="str">
            <v>GJ</v>
          </cell>
        </row>
        <row r="897">
          <cell r="C897" t="str">
            <v>Fontes Estacionárias</v>
          </cell>
          <cell r="E897" t="str">
            <v>Construção e Manufatura</v>
          </cell>
          <cell r="F897" t="str">
            <v>Mínimo</v>
          </cell>
          <cell r="G897">
            <v>2.9999999999999997E-4</v>
          </cell>
          <cell r="I897" t="str">
            <v>kg CH₄</v>
          </cell>
          <cell r="J897" t="str">
            <v>GJ</v>
          </cell>
        </row>
        <row r="898">
          <cell r="C898" t="str">
            <v>Fontes Estacionárias</v>
          </cell>
          <cell r="E898" t="str">
            <v>Construção e Manufatura</v>
          </cell>
          <cell r="F898" t="str">
            <v>Máximo</v>
          </cell>
          <cell r="G898">
            <v>3.0000000000000001E-3</v>
          </cell>
          <cell r="I898" t="str">
            <v>kg CH₄</v>
          </cell>
          <cell r="J898" t="str">
            <v>GJ</v>
          </cell>
        </row>
        <row r="899">
          <cell r="C899" t="str">
            <v>Fontes Estacionárias</v>
          </cell>
          <cell r="E899" t="str">
            <v>Construção e Manufatura</v>
          </cell>
          <cell r="F899" t="str">
            <v>Default</v>
          </cell>
          <cell r="G899">
            <v>1E-3</v>
          </cell>
          <cell r="I899" t="str">
            <v>kg CH₄</v>
          </cell>
          <cell r="J899" t="str">
            <v>GJ</v>
          </cell>
        </row>
        <row r="900">
          <cell r="C900" t="str">
            <v>Fontes Estacionárias</v>
          </cell>
          <cell r="E900" t="str">
            <v>Construção e Manufatura</v>
          </cell>
          <cell r="F900" t="str">
            <v>Mínimo</v>
          </cell>
          <cell r="G900">
            <v>2.9999999999999997E-5</v>
          </cell>
          <cell r="I900" t="str">
            <v>kg N₂O</v>
          </cell>
          <cell r="J900" t="str">
            <v>GJ</v>
          </cell>
        </row>
        <row r="901">
          <cell r="C901" t="str">
            <v>Fontes Estacionárias</v>
          </cell>
          <cell r="E901" t="str">
            <v>Construção e Manufatura</v>
          </cell>
          <cell r="F901" t="str">
            <v>Máximo</v>
          </cell>
          <cell r="G901">
            <v>2.9999999999999997E-4</v>
          </cell>
          <cell r="I901" t="str">
            <v>kg N₂O</v>
          </cell>
          <cell r="J901" t="str">
            <v>GJ</v>
          </cell>
        </row>
        <row r="902">
          <cell r="C902" t="str">
            <v>Fontes Estacionárias</v>
          </cell>
          <cell r="E902" t="str">
            <v>Construção e Manufatura</v>
          </cell>
          <cell r="F902" t="str">
            <v>Default</v>
          </cell>
          <cell r="G902">
            <v>1E-4</v>
          </cell>
          <cell r="I902" t="str">
            <v>kg N₂O</v>
          </cell>
          <cell r="J902" t="str">
            <v>GJ</v>
          </cell>
        </row>
        <row r="903">
          <cell r="C903" t="str">
            <v>Fontes Estacionárias</v>
          </cell>
          <cell r="E903" t="str">
            <v>Construção e Manufatura</v>
          </cell>
          <cell r="F903" t="str">
            <v>Mínimo</v>
          </cell>
          <cell r="G903">
            <v>95</v>
          </cell>
          <cell r="I903" t="str">
            <v>kg CO₂</v>
          </cell>
          <cell r="J903" t="str">
            <v>GJ</v>
          </cell>
        </row>
        <row r="904">
          <cell r="C904" t="str">
            <v>Fontes Estacionárias</v>
          </cell>
          <cell r="E904" t="str">
            <v>Construção e Manufatura</v>
          </cell>
          <cell r="F904" t="str">
            <v>Máximo</v>
          </cell>
          <cell r="G904">
            <v>132</v>
          </cell>
          <cell r="I904" t="str">
            <v>kg CO₂</v>
          </cell>
          <cell r="J904" t="str">
            <v>GJ</v>
          </cell>
        </row>
        <row r="905">
          <cell r="C905" t="str">
            <v>Fontes Estacionárias</v>
          </cell>
          <cell r="E905" t="str">
            <v>Construção e Manufatura</v>
          </cell>
          <cell r="F905" t="str">
            <v>Default</v>
          </cell>
          <cell r="G905">
            <v>112</v>
          </cell>
          <cell r="I905" t="str">
            <v>kg CO₂</v>
          </cell>
          <cell r="J905" t="str">
            <v>GJ</v>
          </cell>
        </row>
        <row r="906">
          <cell r="C906" t="str">
            <v>Fontes Estacionárias</v>
          </cell>
          <cell r="E906" t="str">
            <v>Construção e Manufatura</v>
          </cell>
          <cell r="F906" t="str">
            <v>Mínimo</v>
          </cell>
          <cell r="G906">
            <v>7.0000000000000007E-2</v>
          </cell>
          <cell r="I906" t="str">
            <v>kg CH₄</v>
          </cell>
          <cell r="J906" t="str">
            <v>GJ</v>
          </cell>
        </row>
        <row r="907">
          <cell r="C907" t="str">
            <v>Fontes Estacionárias</v>
          </cell>
          <cell r="E907" t="str">
            <v>Construção e Manufatura</v>
          </cell>
          <cell r="F907" t="str">
            <v>Máximo</v>
          </cell>
          <cell r="G907">
            <v>0.6</v>
          </cell>
          <cell r="I907" t="str">
            <v>kg CH₄</v>
          </cell>
          <cell r="J907" t="str">
            <v>GJ</v>
          </cell>
        </row>
        <row r="908">
          <cell r="C908" t="str">
            <v>Fontes Estacionárias</v>
          </cell>
          <cell r="E908" t="str">
            <v>Construção e Manufatura</v>
          </cell>
          <cell r="F908" t="str">
            <v>Default</v>
          </cell>
          <cell r="G908">
            <v>0.2</v>
          </cell>
          <cell r="I908" t="str">
            <v>kg CH₄</v>
          </cell>
          <cell r="J908" t="str">
            <v>GJ</v>
          </cell>
        </row>
        <row r="909">
          <cell r="C909" t="str">
            <v>Fontes Estacionárias</v>
          </cell>
          <cell r="E909" t="str">
            <v>Construção e Manufatura</v>
          </cell>
          <cell r="F909" t="str">
            <v>Mínimo</v>
          </cell>
          <cell r="G909">
            <v>1.5E-3</v>
          </cell>
          <cell r="I909" t="str">
            <v>kg N₂O</v>
          </cell>
          <cell r="J909" t="str">
            <v>GJ</v>
          </cell>
        </row>
        <row r="910">
          <cell r="C910" t="str">
            <v>Fontes Estacionárias</v>
          </cell>
          <cell r="E910" t="str">
            <v>Construção e Manufatura</v>
          </cell>
          <cell r="F910" t="str">
            <v>Máximo</v>
          </cell>
          <cell r="G910">
            <v>1.4999999999999999E-2</v>
          </cell>
          <cell r="I910" t="str">
            <v>kg N₂O</v>
          </cell>
          <cell r="J910" t="str">
            <v>GJ</v>
          </cell>
        </row>
        <row r="911">
          <cell r="C911" t="str">
            <v>Fontes Estacionárias</v>
          </cell>
          <cell r="E911" t="str">
            <v>Construção e Manufatura</v>
          </cell>
          <cell r="F911" t="str">
            <v>Default</v>
          </cell>
          <cell r="G911">
            <v>4.0000000000000001E-3</v>
          </cell>
          <cell r="I911" t="str">
            <v>kg N₂O</v>
          </cell>
          <cell r="J911" t="str">
            <v>GJ</v>
          </cell>
        </row>
        <row r="912">
          <cell r="C912" t="str">
            <v>Fontes Estacionárias</v>
          </cell>
          <cell r="E912" t="str">
            <v>Construção e Manufatura</v>
          </cell>
          <cell r="F912" t="str">
            <v>Mínimo</v>
          </cell>
          <cell r="G912">
            <v>92.8</v>
          </cell>
          <cell r="I912" t="str">
            <v>kg CO₂</v>
          </cell>
          <cell r="J912" t="str">
            <v>GJ</v>
          </cell>
        </row>
        <row r="913">
          <cell r="C913" t="str">
            <v>Fontes Estacionárias</v>
          </cell>
          <cell r="E913" t="str">
            <v>Construção e Manufatura</v>
          </cell>
          <cell r="F913" t="str">
            <v>Máximo</v>
          </cell>
          <cell r="G913">
            <v>100</v>
          </cell>
          <cell r="I913" t="str">
            <v>kg CO₂</v>
          </cell>
          <cell r="J913" t="str">
            <v>GJ</v>
          </cell>
        </row>
        <row r="914">
          <cell r="C914" t="str">
            <v>Fontes Estacionárias</v>
          </cell>
          <cell r="E914" t="str">
            <v>Construção e Manufatura</v>
          </cell>
          <cell r="F914" t="str">
            <v>Default</v>
          </cell>
          <cell r="G914">
            <v>96.1</v>
          </cell>
          <cell r="I914" t="str">
            <v>kg CO₂</v>
          </cell>
          <cell r="J914" t="str">
            <v>GJ</v>
          </cell>
        </row>
        <row r="915">
          <cell r="C915" t="str">
            <v>Fontes Estacionárias</v>
          </cell>
          <cell r="E915" t="str">
            <v>Construção e Manufatura</v>
          </cell>
          <cell r="F915" t="str">
            <v>Mínimo</v>
          </cell>
          <cell r="G915">
            <v>3.0000000000000001E-3</v>
          </cell>
          <cell r="I915" t="str">
            <v>kg CH₄</v>
          </cell>
          <cell r="J915" t="str">
            <v>GJ</v>
          </cell>
        </row>
        <row r="916">
          <cell r="C916" t="str">
            <v>Fontes Estacionárias</v>
          </cell>
          <cell r="E916" t="str">
            <v>Construção e Manufatura</v>
          </cell>
          <cell r="F916" t="str">
            <v>Máximo</v>
          </cell>
          <cell r="G916">
            <v>0.03</v>
          </cell>
          <cell r="I916" t="str">
            <v>kg CH₄</v>
          </cell>
          <cell r="J916" t="str">
            <v>GJ</v>
          </cell>
        </row>
        <row r="917">
          <cell r="C917" t="str">
            <v>Fontes Estacionárias</v>
          </cell>
          <cell r="E917" t="str">
            <v>Construção e Manufatura</v>
          </cell>
          <cell r="F917" t="str">
            <v>Default</v>
          </cell>
          <cell r="G917">
            <v>0.01</v>
          </cell>
          <cell r="I917" t="str">
            <v>kg CH₄</v>
          </cell>
          <cell r="J917" t="str">
            <v>GJ</v>
          </cell>
        </row>
        <row r="918">
          <cell r="C918" t="str">
            <v>Fontes Estacionárias</v>
          </cell>
          <cell r="E918" t="str">
            <v>Construção e Manufatura</v>
          </cell>
          <cell r="F918" t="str">
            <v>Mínimo</v>
          </cell>
          <cell r="G918">
            <v>5.0000000000000001E-4</v>
          </cell>
          <cell r="I918" t="str">
            <v>kg N₂O</v>
          </cell>
          <cell r="J918" t="str">
            <v>GJ</v>
          </cell>
        </row>
        <row r="919">
          <cell r="C919" t="str">
            <v>Fontes Estacionárias</v>
          </cell>
          <cell r="E919" t="str">
            <v>Construção e Manufatura</v>
          </cell>
          <cell r="F919" t="str">
            <v>Máximo</v>
          </cell>
          <cell r="G919">
            <v>5.0000000000000001E-3</v>
          </cell>
          <cell r="I919" t="str">
            <v>kg N₂O</v>
          </cell>
          <cell r="J919" t="str">
            <v>GJ</v>
          </cell>
        </row>
        <row r="920">
          <cell r="C920" t="str">
            <v>Fontes Estacionárias</v>
          </cell>
          <cell r="E920" t="str">
            <v>Construção e Manufatura</v>
          </cell>
          <cell r="F920" t="str">
            <v>Default</v>
          </cell>
          <cell r="G920">
            <v>1.5E-3</v>
          </cell>
          <cell r="I920" t="str">
            <v>kg N₂O</v>
          </cell>
          <cell r="J920" t="str">
            <v>GJ</v>
          </cell>
        </row>
        <row r="921">
          <cell r="C921" t="str">
            <v>Fontes Estacionárias</v>
          </cell>
          <cell r="E921" t="str">
            <v>Construção e Manufatura</v>
          </cell>
          <cell r="F921" t="str">
            <v>Mínimo</v>
          </cell>
          <cell r="G921">
            <v>95</v>
          </cell>
          <cell r="I921" t="str">
            <v>kg CO₂</v>
          </cell>
          <cell r="J921" t="str">
            <v>GJ</v>
          </cell>
        </row>
        <row r="922">
          <cell r="C922" t="str">
            <v>Fontes Estacionárias</v>
          </cell>
          <cell r="E922" t="str">
            <v>Construção e Manufatura</v>
          </cell>
          <cell r="F922" t="str">
            <v>Máximo</v>
          </cell>
          <cell r="G922">
            <v>132</v>
          </cell>
          <cell r="I922" t="str">
            <v>kg CO₂</v>
          </cell>
          <cell r="J922" t="str">
            <v>GJ</v>
          </cell>
        </row>
        <row r="923">
          <cell r="C923" t="str">
            <v>Fontes Estacionárias</v>
          </cell>
          <cell r="E923" t="str">
            <v>Construção e Manufatura</v>
          </cell>
          <cell r="F923" t="str">
            <v>Default</v>
          </cell>
          <cell r="G923">
            <v>112</v>
          </cell>
          <cell r="I923" t="str">
            <v>kg CO₂</v>
          </cell>
          <cell r="J923" t="str">
            <v>GJ</v>
          </cell>
        </row>
        <row r="924">
          <cell r="C924" t="str">
            <v>Fontes Estacionárias</v>
          </cell>
          <cell r="E924" t="str">
            <v>Construção e Manufatura</v>
          </cell>
          <cell r="F924" t="str">
            <v>Mínimo</v>
          </cell>
          <cell r="G924">
            <v>0.01</v>
          </cell>
          <cell r="I924" t="str">
            <v>kg CH₄</v>
          </cell>
          <cell r="J924" t="str">
            <v>GJ</v>
          </cell>
        </row>
        <row r="925">
          <cell r="C925" t="str">
            <v>Fontes Estacionárias</v>
          </cell>
          <cell r="E925" t="str">
            <v>Construção e Manufatura</v>
          </cell>
          <cell r="F925" t="str">
            <v>Máximo</v>
          </cell>
          <cell r="G925">
            <v>0.1</v>
          </cell>
          <cell r="I925" t="str">
            <v>kg CH₄</v>
          </cell>
          <cell r="J925" t="str">
            <v>GJ</v>
          </cell>
        </row>
        <row r="926">
          <cell r="C926" t="str">
            <v>Fontes Estacionárias</v>
          </cell>
          <cell r="E926" t="str">
            <v>Construção e Manufatura</v>
          </cell>
          <cell r="F926" t="str">
            <v>Default</v>
          </cell>
          <cell r="G926">
            <v>0.03</v>
          </cell>
          <cell r="I926" t="str">
            <v>kg CH₄</v>
          </cell>
          <cell r="J926" t="str">
            <v>GJ</v>
          </cell>
        </row>
        <row r="927">
          <cell r="C927" t="str">
            <v>Fontes Estacionárias</v>
          </cell>
          <cell r="E927" t="str">
            <v>Construção e Manufatura</v>
          </cell>
          <cell r="F927" t="str">
            <v>Mínimo</v>
          </cell>
          <cell r="G927">
            <v>1.5E-3</v>
          </cell>
          <cell r="I927" t="str">
            <v>kg N₂O</v>
          </cell>
          <cell r="J927" t="str">
            <v>GJ</v>
          </cell>
        </row>
        <row r="928">
          <cell r="C928" t="str">
            <v>Fontes Estacionárias</v>
          </cell>
          <cell r="E928" t="str">
            <v>Construção e Manufatura</v>
          </cell>
          <cell r="F928" t="str">
            <v>Máximo</v>
          </cell>
          <cell r="G928">
            <v>1.4999999999999999E-2</v>
          </cell>
          <cell r="I928" t="str">
            <v>kg N₂O</v>
          </cell>
          <cell r="J928" t="str">
            <v>GJ</v>
          </cell>
        </row>
        <row r="929">
          <cell r="C929" t="str">
            <v>Fontes Estacionárias</v>
          </cell>
          <cell r="E929" t="str">
            <v>Construção e Manufatura</v>
          </cell>
          <cell r="F929" t="str">
            <v>Default</v>
          </cell>
          <cell r="G929">
            <v>4.0000000000000001E-3</v>
          </cell>
          <cell r="I929" t="str">
            <v>kg N₂O</v>
          </cell>
          <cell r="J929" t="str">
            <v>GJ</v>
          </cell>
        </row>
        <row r="930">
          <cell r="C930" t="str">
            <v>Fontes Estacionárias</v>
          </cell>
          <cell r="E930" t="str">
            <v>Construção e Manufatura</v>
          </cell>
          <cell r="F930" t="str">
            <v>Mínimo</v>
          </cell>
          <cell r="G930">
            <v>55.926565334287076</v>
          </cell>
          <cell r="I930" t="str">
            <v>kg CO₂</v>
          </cell>
          <cell r="J930" t="str">
            <v>GJ</v>
          </cell>
        </row>
        <row r="931">
          <cell r="C931" t="str">
            <v>Fontes Estacionárias</v>
          </cell>
          <cell r="E931" t="str">
            <v>Construção e Manufatura</v>
          </cell>
          <cell r="F931" t="str">
            <v>Máximo</v>
          </cell>
          <cell r="G931">
            <v>60.483544731895655</v>
          </cell>
          <cell r="I931" t="str">
            <v>kg CO₂</v>
          </cell>
          <cell r="J931" t="str">
            <v>GJ</v>
          </cell>
        </row>
        <row r="932">
          <cell r="C932" t="str">
            <v>Fontes Estacionárias</v>
          </cell>
          <cell r="E932" t="str">
            <v>Construção e Manufatura</v>
          </cell>
          <cell r="F932" t="str">
            <v>Default</v>
          </cell>
          <cell r="G932">
            <v>57.417940409868066</v>
          </cell>
          <cell r="I932" t="str">
            <v>kg CO₂</v>
          </cell>
          <cell r="J932" t="str">
            <v>GJ</v>
          </cell>
        </row>
        <row r="933">
          <cell r="C933" t="str">
            <v>Fontes Estacionárias</v>
          </cell>
          <cell r="E933" t="str">
            <v>Construção e Manufatura</v>
          </cell>
          <cell r="F933" t="str">
            <v>Mínimo</v>
          </cell>
          <cell r="G933">
            <v>1E-3</v>
          </cell>
          <cell r="I933" t="str">
            <v>kg CH₄</v>
          </cell>
          <cell r="J933" t="str">
            <v>GJ</v>
          </cell>
        </row>
        <row r="934">
          <cell r="C934" t="str">
            <v>Fontes Estacionárias</v>
          </cell>
          <cell r="E934" t="str">
            <v>Construção e Manufatura</v>
          </cell>
          <cell r="F934" t="str">
            <v>Máximo</v>
          </cell>
          <cell r="G934">
            <v>0.01</v>
          </cell>
          <cell r="I934" t="str">
            <v>kg CH₄</v>
          </cell>
          <cell r="J934" t="str">
            <v>GJ</v>
          </cell>
        </row>
        <row r="935">
          <cell r="C935" t="str">
            <v>Fontes Estacionárias</v>
          </cell>
          <cell r="E935" t="str">
            <v>Construção e Manufatura</v>
          </cell>
          <cell r="F935" t="str">
            <v>Default</v>
          </cell>
          <cell r="G935">
            <v>3.0000000000000001E-3</v>
          </cell>
          <cell r="I935" t="str">
            <v>kg CH₄</v>
          </cell>
          <cell r="J935" t="str">
            <v>GJ</v>
          </cell>
        </row>
        <row r="936">
          <cell r="C936" t="str">
            <v>Fontes Estacionárias</v>
          </cell>
          <cell r="E936" t="str">
            <v>Construção e Manufatura</v>
          </cell>
          <cell r="F936" t="str">
            <v>Mínimo</v>
          </cell>
          <cell r="G936">
            <v>2.0000000000000001E-4</v>
          </cell>
          <cell r="I936" t="str">
            <v>kg N₂O</v>
          </cell>
          <cell r="J936" t="str">
            <v>GJ</v>
          </cell>
        </row>
        <row r="937">
          <cell r="C937" t="str">
            <v>Fontes Estacionárias</v>
          </cell>
          <cell r="E937" t="str">
            <v>Construção e Manufatura</v>
          </cell>
          <cell r="F937" t="str">
            <v>Máximo</v>
          </cell>
          <cell r="G937">
            <v>2E-3</v>
          </cell>
          <cell r="I937" t="str">
            <v>kg N₂O</v>
          </cell>
          <cell r="J937" t="str">
            <v>GJ</v>
          </cell>
        </row>
        <row r="938">
          <cell r="C938" t="str">
            <v>Fontes Estacionárias</v>
          </cell>
          <cell r="E938" t="str">
            <v>Construção e Manufatura</v>
          </cell>
          <cell r="F938" t="str">
            <v>Default</v>
          </cell>
          <cell r="G938">
            <v>5.9999999999999995E-4</v>
          </cell>
          <cell r="I938" t="str">
            <v>kg N₂O</v>
          </cell>
          <cell r="J938" t="str">
            <v>GJ</v>
          </cell>
        </row>
        <row r="939">
          <cell r="C939" t="str">
            <v>Fontes Estacionárias</v>
          </cell>
          <cell r="E939" t="str">
            <v>Construção e Manufatura</v>
          </cell>
          <cell r="F939" t="str">
            <v>Mínimo</v>
          </cell>
          <cell r="G939">
            <v>67.5</v>
          </cell>
          <cell r="I939" t="str">
            <v>kg CO₂</v>
          </cell>
          <cell r="J939" t="str">
            <v>GJ</v>
          </cell>
        </row>
        <row r="940">
          <cell r="C940" t="str">
            <v>Fontes Estacionárias</v>
          </cell>
          <cell r="E940" t="str">
            <v>Construção e Manufatura</v>
          </cell>
          <cell r="F940" t="str">
            <v>Máximo</v>
          </cell>
          <cell r="G940">
            <v>73</v>
          </cell>
          <cell r="I940" t="str">
            <v>kg CO₂</v>
          </cell>
          <cell r="J940" t="str">
            <v>GJ</v>
          </cell>
        </row>
        <row r="941">
          <cell r="C941" t="str">
            <v>Fontes Estacionárias</v>
          </cell>
          <cell r="E941" t="str">
            <v>Construção e Manufatura</v>
          </cell>
          <cell r="F941" t="str">
            <v>Default</v>
          </cell>
          <cell r="G941">
            <v>69.3</v>
          </cell>
          <cell r="I941" t="str">
            <v>kg CO₂</v>
          </cell>
          <cell r="J941" t="str">
            <v>GJ</v>
          </cell>
        </row>
        <row r="942">
          <cell r="C942" t="str">
            <v>Fontes Estacionárias</v>
          </cell>
          <cell r="E942" t="str">
            <v>Construção e Manufatura</v>
          </cell>
          <cell r="F942" t="str">
            <v>Mínimo</v>
          </cell>
          <cell r="G942">
            <v>1E-3</v>
          </cell>
          <cell r="I942" t="str">
            <v>kg CH₄</v>
          </cell>
          <cell r="J942" t="str">
            <v>GJ</v>
          </cell>
        </row>
        <row r="943">
          <cell r="C943" t="str">
            <v>Fontes Estacionárias</v>
          </cell>
          <cell r="E943" t="str">
            <v>Construção e Manufatura</v>
          </cell>
          <cell r="F943" t="str">
            <v>Máximo</v>
          </cell>
          <cell r="G943">
            <v>0.01</v>
          </cell>
          <cell r="I943" t="str">
            <v>kg CH₄</v>
          </cell>
          <cell r="J943" t="str">
            <v>GJ</v>
          </cell>
        </row>
        <row r="944">
          <cell r="C944" t="str">
            <v>Fontes Estacionárias</v>
          </cell>
          <cell r="E944" t="str">
            <v>Construção e Manufatura</v>
          </cell>
          <cell r="F944" t="str">
            <v>Default</v>
          </cell>
          <cell r="G944">
            <v>3.0000000000000001E-3</v>
          </cell>
          <cell r="I944" t="str">
            <v>kg CH₄</v>
          </cell>
          <cell r="J944" t="str">
            <v>GJ</v>
          </cell>
        </row>
        <row r="945">
          <cell r="C945" t="str">
            <v>Fontes Estacionárias</v>
          </cell>
          <cell r="E945" t="str">
            <v>Construção e Manufatura</v>
          </cell>
          <cell r="F945" t="str">
            <v>Mínimo</v>
          </cell>
          <cell r="G945">
            <v>2.0000000000000001E-4</v>
          </cell>
          <cell r="I945" t="str">
            <v>kg N₂O</v>
          </cell>
          <cell r="J945" t="str">
            <v>GJ</v>
          </cell>
        </row>
        <row r="946">
          <cell r="C946" t="str">
            <v>Fontes Estacionárias</v>
          </cell>
          <cell r="E946" t="str">
            <v>Construção e Manufatura</v>
          </cell>
          <cell r="F946" t="str">
            <v>Máximo</v>
          </cell>
          <cell r="G946">
            <v>2E-3</v>
          </cell>
          <cell r="I946" t="str">
            <v>kg N₂O</v>
          </cell>
          <cell r="J946" t="str">
            <v>GJ</v>
          </cell>
        </row>
        <row r="947">
          <cell r="C947" t="str">
            <v>Fontes Estacionárias</v>
          </cell>
          <cell r="E947" t="str">
            <v>Construção e Manufatura</v>
          </cell>
          <cell r="F947" t="str">
            <v>Default</v>
          </cell>
          <cell r="G947">
            <v>5.9999999999999995E-4</v>
          </cell>
          <cell r="I947" t="str">
            <v>kg N₂O</v>
          </cell>
          <cell r="J947" t="str">
            <v>GJ</v>
          </cell>
        </row>
        <row r="948">
          <cell r="C948" t="str">
            <v>Fontes Estacionárias</v>
          </cell>
          <cell r="E948" t="str">
            <v>Construção e Manufatura</v>
          </cell>
          <cell r="F948" t="str">
            <v>Mínimo</v>
          </cell>
          <cell r="G948">
            <v>69.27195726721564</v>
          </cell>
          <cell r="I948" t="str">
            <v>kg CO₂</v>
          </cell>
          <cell r="J948" t="str">
            <v>GJ</v>
          </cell>
        </row>
        <row r="949">
          <cell r="C949" t="str">
            <v>Fontes Estacionárias</v>
          </cell>
          <cell r="E949" t="str">
            <v>Construção e Manufatura</v>
          </cell>
          <cell r="F949" t="str">
            <v>Máximo</v>
          </cell>
          <cell r="G949">
            <v>71.371107487434315</v>
          </cell>
          <cell r="I949" t="str">
            <v>kg CO₂</v>
          </cell>
          <cell r="J949" t="str">
            <v>GJ</v>
          </cell>
        </row>
        <row r="950">
          <cell r="C950" t="str">
            <v>Fontes Estacionárias</v>
          </cell>
          <cell r="E950" t="str">
            <v>Construção e Manufatura</v>
          </cell>
          <cell r="F950" t="str">
            <v>Default</v>
          </cell>
          <cell r="G950">
            <v>70.703196053728377</v>
          </cell>
          <cell r="I950" t="str">
            <v>kg CO₂</v>
          </cell>
          <cell r="J950" t="str">
            <v>GJ</v>
          </cell>
        </row>
        <row r="951">
          <cell r="C951" t="str">
            <v>Fontes Estacionárias</v>
          </cell>
          <cell r="E951" t="str">
            <v>Construção e Manufatura</v>
          </cell>
          <cell r="F951" t="str">
            <v>Mínimo</v>
          </cell>
          <cell r="G951">
            <v>1E-3</v>
          </cell>
          <cell r="I951" t="str">
            <v>kg CH₄</v>
          </cell>
          <cell r="J951" t="str">
            <v>GJ</v>
          </cell>
        </row>
        <row r="952">
          <cell r="C952" t="str">
            <v>Fontes Estacionárias</v>
          </cell>
          <cell r="E952" t="str">
            <v>Construção e Manufatura</v>
          </cell>
          <cell r="F952" t="str">
            <v>Máximo</v>
          </cell>
          <cell r="G952">
            <v>0.01</v>
          </cell>
          <cell r="I952" t="str">
            <v>kg CH₄</v>
          </cell>
          <cell r="J952" t="str">
            <v>GJ</v>
          </cell>
        </row>
        <row r="953">
          <cell r="C953" t="str">
            <v>Fontes Estacionárias</v>
          </cell>
          <cell r="E953" t="str">
            <v>Construção e Manufatura</v>
          </cell>
          <cell r="F953" t="str">
            <v>Default</v>
          </cell>
          <cell r="G953">
            <v>3.0000000000000001E-3</v>
          </cell>
          <cell r="I953" t="str">
            <v>kg CH₄</v>
          </cell>
          <cell r="J953" t="str">
            <v>GJ</v>
          </cell>
        </row>
        <row r="954">
          <cell r="C954" t="str">
            <v>Fontes Estacionárias</v>
          </cell>
          <cell r="E954" t="str">
            <v>Construção e Manufatura</v>
          </cell>
          <cell r="F954" t="str">
            <v>Mínimo</v>
          </cell>
          <cell r="G954">
            <v>2.0000000000000001E-4</v>
          </cell>
          <cell r="I954" t="str">
            <v>kg N₂O</v>
          </cell>
          <cell r="J954" t="str">
            <v>GJ</v>
          </cell>
        </row>
        <row r="955">
          <cell r="C955" t="str">
            <v>Fontes Estacionárias</v>
          </cell>
          <cell r="E955" t="str">
            <v>Construção e Manufatura</v>
          </cell>
          <cell r="F955" t="str">
            <v>Máximo</v>
          </cell>
          <cell r="G955">
            <v>2E-3</v>
          </cell>
          <cell r="I955" t="str">
            <v>kg N₂O</v>
          </cell>
          <cell r="J955" t="str">
            <v>GJ</v>
          </cell>
        </row>
        <row r="956">
          <cell r="C956" t="str">
            <v>Fontes Estacionárias</v>
          </cell>
          <cell r="E956" t="str">
            <v>Construção e Manufatura</v>
          </cell>
          <cell r="F956" t="str">
            <v>Default</v>
          </cell>
          <cell r="G956">
            <v>5.9999999999999995E-4</v>
          </cell>
          <cell r="I956" t="str">
            <v>kg N₂O</v>
          </cell>
          <cell r="J956" t="str">
            <v>GJ</v>
          </cell>
        </row>
        <row r="957">
          <cell r="C957" t="str">
            <v>Fontes Estacionárias</v>
          </cell>
          <cell r="E957" t="str">
            <v>Construção e Manufatura</v>
          </cell>
          <cell r="F957" t="str">
            <v>Mínimo</v>
          </cell>
          <cell r="G957">
            <v>72.599999999999994</v>
          </cell>
          <cell r="I957" t="str">
            <v>kg CO₂</v>
          </cell>
          <cell r="J957" t="str">
            <v>GJ</v>
          </cell>
        </row>
        <row r="958">
          <cell r="C958" t="str">
            <v>Fontes Estacionárias</v>
          </cell>
          <cell r="E958" t="str">
            <v>Construção e Manufatura</v>
          </cell>
          <cell r="F958" t="str">
            <v>Máximo</v>
          </cell>
          <cell r="G958">
            <v>74.8</v>
          </cell>
          <cell r="I958" t="str">
            <v>kg CO₂</v>
          </cell>
          <cell r="J958" t="str">
            <v>GJ</v>
          </cell>
        </row>
        <row r="959">
          <cell r="C959" t="str">
            <v>Fontes Estacionárias</v>
          </cell>
          <cell r="E959" t="str">
            <v>Construção e Manufatura</v>
          </cell>
          <cell r="F959" t="str">
            <v>Default</v>
          </cell>
          <cell r="G959">
            <v>74.099999999999994</v>
          </cell>
          <cell r="I959" t="str">
            <v>kg CO₂</v>
          </cell>
          <cell r="J959" t="str">
            <v>GJ</v>
          </cell>
        </row>
        <row r="960">
          <cell r="C960" t="str">
            <v>Fontes Estacionárias</v>
          </cell>
          <cell r="E960" t="str">
            <v>Construção e Manufatura</v>
          </cell>
          <cell r="F960" t="str">
            <v>Mínimo</v>
          </cell>
          <cell r="G960">
            <v>1E-3</v>
          </cell>
          <cell r="I960" t="str">
            <v>kg CH₄</v>
          </cell>
          <cell r="J960" t="str">
            <v>GJ</v>
          </cell>
        </row>
        <row r="961">
          <cell r="C961" t="str">
            <v>Fontes Estacionárias</v>
          </cell>
          <cell r="E961" t="str">
            <v>Construção e Manufatura</v>
          </cell>
          <cell r="F961" t="str">
            <v>Máximo</v>
          </cell>
          <cell r="G961">
            <v>0.01</v>
          </cell>
          <cell r="I961" t="str">
            <v>kg CH₄</v>
          </cell>
          <cell r="J961" t="str">
            <v>GJ</v>
          </cell>
        </row>
        <row r="962">
          <cell r="C962" t="str">
            <v>Fontes Estacionárias</v>
          </cell>
          <cell r="E962" t="str">
            <v>Construção e Manufatura</v>
          </cell>
          <cell r="F962" t="str">
            <v>Default</v>
          </cell>
          <cell r="G962">
            <v>3.0000000000000001E-3</v>
          </cell>
          <cell r="I962" t="str">
            <v>kg CH₄</v>
          </cell>
          <cell r="J962" t="str">
            <v>GJ</v>
          </cell>
        </row>
        <row r="963">
          <cell r="C963" t="str">
            <v>Fontes Estacionárias</v>
          </cell>
          <cell r="E963" t="str">
            <v>Construção e Manufatura</v>
          </cell>
          <cell r="F963" t="str">
            <v>Mínimo</v>
          </cell>
          <cell r="G963">
            <v>2.0000000000000001E-4</v>
          </cell>
          <cell r="I963" t="str">
            <v>kg N₂O</v>
          </cell>
          <cell r="J963" t="str">
            <v>GJ</v>
          </cell>
        </row>
        <row r="964">
          <cell r="C964" t="str">
            <v>Fontes Estacionárias</v>
          </cell>
          <cell r="E964" t="str">
            <v>Construção e Manufatura</v>
          </cell>
          <cell r="F964" t="str">
            <v>Máximo</v>
          </cell>
          <cell r="G964">
            <v>2E-3</v>
          </cell>
          <cell r="I964" t="str">
            <v>kg N₂O</v>
          </cell>
          <cell r="J964" t="str">
            <v>GJ</v>
          </cell>
        </row>
        <row r="965">
          <cell r="C965" t="str">
            <v>Fontes Estacionárias</v>
          </cell>
          <cell r="E965" t="str">
            <v>Construção e Manufatura</v>
          </cell>
          <cell r="F965" t="str">
            <v>Default</v>
          </cell>
          <cell r="G965">
            <v>5.9999999999999995E-4</v>
          </cell>
          <cell r="I965" t="str">
            <v>kg N₂O</v>
          </cell>
          <cell r="J965" t="str">
            <v>GJ</v>
          </cell>
        </row>
        <row r="966">
          <cell r="C966" t="str">
            <v>Fontes Móveis</v>
          </cell>
          <cell r="E966" t="str">
            <v>N/A</v>
          </cell>
          <cell r="F966" t="str">
            <v>Default</v>
          </cell>
          <cell r="G966">
            <v>74.099999999999994</v>
          </cell>
          <cell r="I966" t="str">
            <v>kg CO₂</v>
          </cell>
          <cell r="J966" t="str">
            <v>GJ</v>
          </cell>
        </row>
        <row r="967">
          <cell r="C967" t="str">
            <v>Fontes Móveis</v>
          </cell>
          <cell r="E967" t="str">
            <v>N/A</v>
          </cell>
          <cell r="F967" t="str">
            <v>Mínimo</v>
          </cell>
          <cell r="G967">
            <v>72.599999999999994</v>
          </cell>
          <cell r="I967" t="str">
            <v>kg CO₂</v>
          </cell>
          <cell r="J967" t="str">
            <v>GJ</v>
          </cell>
        </row>
        <row r="968">
          <cell r="C968" t="str">
            <v>Fontes Móveis</v>
          </cell>
          <cell r="E968" t="str">
            <v>N/A</v>
          </cell>
          <cell r="F968" t="str">
            <v>Máximo</v>
          </cell>
          <cell r="G968">
            <v>74.8</v>
          </cell>
          <cell r="I968" t="str">
            <v>kg CO₂</v>
          </cell>
          <cell r="J968" t="str">
            <v>GJ</v>
          </cell>
        </row>
        <row r="969">
          <cell r="C969" t="str">
            <v>Fontes Móveis</v>
          </cell>
          <cell r="E969" t="str">
            <v>N/A</v>
          </cell>
          <cell r="F969" t="str">
            <v>Default</v>
          </cell>
          <cell r="G969">
            <v>3.8999999999999998E-3</v>
          </cell>
          <cell r="I969" t="str">
            <v>kg CH₄</v>
          </cell>
          <cell r="J969" t="str">
            <v>GJ</v>
          </cell>
        </row>
        <row r="970">
          <cell r="C970" t="str">
            <v>Fontes Móveis</v>
          </cell>
          <cell r="E970" t="str">
            <v>N/A</v>
          </cell>
          <cell r="F970" t="str">
            <v>Mínimo</v>
          </cell>
          <cell r="G970">
            <v>1.6000000000000001E-3</v>
          </cell>
          <cell r="I970" t="str">
            <v>kg CH₄</v>
          </cell>
          <cell r="J970" t="str">
            <v>GJ</v>
          </cell>
        </row>
        <row r="971">
          <cell r="C971" t="str">
            <v>Fontes Móveis</v>
          </cell>
          <cell r="E971" t="str">
            <v>N/A</v>
          </cell>
          <cell r="F971" t="str">
            <v>Máximo</v>
          </cell>
          <cell r="G971">
            <v>9.4999999999999998E-3</v>
          </cell>
          <cell r="I971" t="str">
            <v>kg CH₄</v>
          </cell>
          <cell r="J971" t="str">
            <v>GJ</v>
          </cell>
        </row>
        <row r="972">
          <cell r="C972" t="str">
            <v>Fontes Móveis</v>
          </cell>
          <cell r="E972" t="str">
            <v>N/A</v>
          </cell>
          <cell r="F972" t="str">
            <v>Default</v>
          </cell>
          <cell r="G972">
            <v>3.8999999999999998E-3</v>
          </cell>
          <cell r="I972" t="str">
            <v>kg N₂O</v>
          </cell>
          <cell r="J972" t="str">
            <v>GJ</v>
          </cell>
        </row>
        <row r="973">
          <cell r="C973" t="str">
            <v>Fontes Móveis</v>
          </cell>
          <cell r="E973" t="str">
            <v>N/A</v>
          </cell>
          <cell r="F973" t="str">
            <v>Mínimo</v>
          </cell>
          <cell r="G973">
            <v>1.2999999999999999E-3</v>
          </cell>
          <cell r="I973" t="str">
            <v>kg N₂O</v>
          </cell>
          <cell r="J973" t="str">
            <v>GJ</v>
          </cell>
        </row>
        <row r="974">
          <cell r="C974" t="str">
            <v>Fontes Móveis</v>
          </cell>
          <cell r="E974" t="str">
            <v>N/A</v>
          </cell>
          <cell r="F974" t="str">
            <v>Máximo</v>
          </cell>
          <cell r="G974">
            <v>1.2E-2</v>
          </cell>
          <cell r="I974" t="str">
            <v>kg N₂O</v>
          </cell>
          <cell r="J974" t="str">
            <v>GJ</v>
          </cell>
        </row>
        <row r="975">
          <cell r="C975" t="str">
            <v>Fontes Móveis</v>
          </cell>
          <cell r="E975" t="str">
            <v>N/A</v>
          </cell>
          <cell r="F975" t="str">
            <v>Default</v>
          </cell>
          <cell r="G975">
            <v>74.099999999999994</v>
          </cell>
          <cell r="I975" t="str">
            <v>kg CO₂</v>
          </cell>
          <cell r="J975" t="str">
            <v>GJ</v>
          </cell>
        </row>
        <row r="976">
          <cell r="C976" t="str">
            <v>Fontes Móveis</v>
          </cell>
          <cell r="E976" t="str">
            <v>N/A</v>
          </cell>
          <cell r="F976" t="str">
            <v>Mínimo</v>
          </cell>
          <cell r="G976">
            <v>72.599999999999994</v>
          </cell>
          <cell r="I976" t="str">
            <v>kg CO₂</v>
          </cell>
          <cell r="J976" t="str">
            <v>GJ</v>
          </cell>
        </row>
        <row r="977">
          <cell r="C977" t="str">
            <v>Fontes Móveis</v>
          </cell>
          <cell r="E977" t="str">
            <v>N/A</v>
          </cell>
          <cell r="F977" t="str">
            <v>Máximo</v>
          </cell>
          <cell r="G977">
            <v>74.8</v>
          </cell>
          <cell r="I977" t="str">
            <v>kg CO₂</v>
          </cell>
          <cell r="J977" t="str">
            <v>GJ</v>
          </cell>
        </row>
        <row r="978">
          <cell r="C978" t="str">
            <v>Fontes Móveis</v>
          </cell>
          <cell r="E978" t="str">
            <v>N/A</v>
          </cell>
          <cell r="F978" t="str">
            <v>Default</v>
          </cell>
          <cell r="G978">
            <v>3.8999999999999998E-3</v>
          </cell>
          <cell r="I978" t="str">
            <v>kg CH₄</v>
          </cell>
          <cell r="J978" t="str">
            <v>GJ</v>
          </cell>
        </row>
        <row r="979">
          <cell r="C979" t="str">
            <v>Fontes Móveis</v>
          </cell>
          <cell r="E979" t="str">
            <v>N/A</v>
          </cell>
          <cell r="F979" t="str">
            <v>Mínimo</v>
          </cell>
          <cell r="G979">
            <v>1.6000000000000001E-3</v>
          </cell>
          <cell r="I979" t="str">
            <v>kg CH₄</v>
          </cell>
          <cell r="J979" t="str">
            <v>GJ</v>
          </cell>
        </row>
        <row r="980">
          <cell r="C980" t="str">
            <v>Fontes Móveis</v>
          </cell>
          <cell r="E980" t="str">
            <v>N/A</v>
          </cell>
          <cell r="F980" t="str">
            <v>Máximo</v>
          </cell>
          <cell r="G980">
            <v>9.4999999999999998E-3</v>
          </cell>
          <cell r="I980" t="str">
            <v>kg CH₄</v>
          </cell>
          <cell r="J980" t="str">
            <v>GJ</v>
          </cell>
        </row>
        <row r="981">
          <cell r="C981" t="str">
            <v>Fontes Móveis</v>
          </cell>
          <cell r="E981" t="str">
            <v>N/A</v>
          </cell>
          <cell r="F981" t="str">
            <v>Default</v>
          </cell>
          <cell r="G981">
            <v>3.8999999999999998E-3</v>
          </cell>
          <cell r="I981" t="str">
            <v>kg N₂O</v>
          </cell>
          <cell r="J981" t="str">
            <v>GJ</v>
          </cell>
        </row>
        <row r="982">
          <cell r="C982" t="str">
            <v>Fontes Móveis</v>
          </cell>
          <cell r="E982" t="str">
            <v>N/A</v>
          </cell>
          <cell r="F982" t="str">
            <v>Mínimo</v>
          </cell>
          <cell r="G982">
            <v>1.2999999999999999E-3</v>
          </cell>
          <cell r="I982" t="str">
            <v>kg N₂O</v>
          </cell>
          <cell r="J982" t="str">
            <v>GJ</v>
          </cell>
        </row>
        <row r="983">
          <cell r="C983" t="str">
            <v>Fontes Móveis</v>
          </cell>
          <cell r="E983" t="str">
            <v>N/A</v>
          </cell>
          <cell r="F983" t="str">
            <v>Máximo</v>
          </cell>
          <cell r="G983">
            <v>1.2E-2</v>
          </cell>
          <cell r="I983" t="str">
            <v>kg N₂O</v>
          </cell>
          <cell r="J983" t="str">
            <v>GJ</v>
          </cell>
        </row>
        <row r="984">
          <cell r="C984" t="str">
            <v>Fontes Móveis</v>
          </cell>
          <cell r="E984" t="str">
            <v>N/A</v>
          </cell>
          <cell r="F984" t="str">
            <v>Default</v>
          </cell>
          <cell r="G984">
            <v>56.1</v>
          </cell>
          <cell r="I984" t="str">
            <v>kg CO₂</v>
          </cell>
          <cell r="J984" t="str">
            <v>GJ</v>
          </cell>
        </row>
        <row r="985">
          <cell r="C985" t="str">
            <v>Fontes Móveis</v>
          </cell>
          <cell r="E985" t="str">
            <v>N/A</v>
          </cell>
          <cell r="F985" t="str">
            <v>Mínimo</v>
          </cell>
          <cell r="G985">
            <v>54.3</v>
          </cell>
          <cell r="I985" t="str">
            <v>kg CO₂</v>
          </cell>
          <cell r="J985" t="str">
            <v>GJ</v>
          </cell>
        </row>
        <row r="986">
          <cell r="C986" t="str">
            <v>Fontes Móveis</v>
          </cell>
          <cell r="E986" t="str">
            <v>N/A</v>
          </cell>
          <cell r="F986" t="str">
            <v>Máximo</v>
          </cell>
          <cell r="G986">
            <v>58.3</v>
          </cell>
          <cell r="I986" t="str">
            <v>kg CO₂</v>
          </cell>
          <cell r="J986" t="str">
            <v>GJ</v>
          </cell>
        </row>
        <row r="987">
          <cell r="C987" t="str">
            <v>Fontes Móveis</v>
          </cell>
          <cell r="E987" t="str">
            <v>N/A</v>
          </cell>
          <cell r="F987" t="str">
            <v>Default</v>
          </cell>
          <cell r="G987">
            <v>9.1999999999999998E-2</v>
          </cell>
          <cell r="I987" t="str">
            <v>kg CH₄</v>
          </cell>
          <cell r="J987" t="str">
            <v>GJ</v>
          </cell>
        </row>
        <row r="988">
          <cell r="C988" t="str">
            <v>Fontes Móveis</v>
          </cell>
          <cell r="E988" t="str">
            <v>N/A</v>
          </cell>
          <cell r="F988" t="str">
            <v>Mínimo</v>
          </cell>
          <cell r="G988">
            <v>0.05</v>
          </cell>
          <cell r="I988" t="str">
            <v>kg CH₄</v>
          </cell>
          <cell r="J988" t="str">
            <v>GJ</v>
          </cell>
        </row>
        <row r="989">
          <cell r="C989" t="str">
            <v>Fontes Móveis</v>
          </cell>
          <cell r="E989" t="str">
            <v>N/A</v>
          </cell>
          <cell r="F989" t="str">
            <v>Máximo</v>
          </cell>
          <cell r="G989">
            <v>1.54</v>
          </cell>
          <cell r="I989" t="str">
            <v>kg CH₄</v>
          </cell>
          <cell r="J989" t="str">
            <v>GJ</v>
          </cell>
        </row>
        <row r="990">
          <cell r="C990" t="str">
            <v>Fontes Móveis</v>
          </cell>
          <cell r="E990" t="str">
            <v>N/A</v>
          </cell>
          <cell r="F990" t="str">
            <v>Default</v>
          </cell>
          <cell r="G990">
            <v>3.0000000000000001E-3</v>
          </cell>
          <cell r="I990" t="str">
            <v>kg N₂O</v>
          </cell>
          <cell r="J990" t="str">
            <v>GJ</v>
          </cell>
        </row>
        <row r="991">
          <cell r="C991" t="str">
            <v>Fontes Móveis</v>
          </cell>
          <cell r="E991" t="str">
            <v>N/A</v>
          </cell>
          <cell r="F991" t="str">
            <v>Mínimo</v>
          </cell>
          <cell r="G991">
            <v>1E-3</v>
          </cell>
          <cell r="I991" t="str">
            <v>kg N₂O</v>
          </cell>
          <cell r="J991" t="str">
            <v>GJ</v>
          </cell>
        </row>
        <row r="992">
          <cell r="C992" t="str">
            <v>Fontes Móveis</v>
          </cell>
          <cell r="E992" t="str">
            <v>N/A</v>
          </cell>
          <cell r="F992" t="str">
            <v>Máximo</v>
          </cell>
          <cell r="G992">
            <v>7.6999999999999999E-2</v>
          </cell>
          <cell r="I992" t="str">
            <v>kg N₂O</v>
          </cell>
          <cell r="J992" t="str">
            <v>GJ</v>
          </cell>
        </row>
        <row r="993">
          <cell r="C993" t="str">
            <v>Fontes Móveis</v>
          </cell>
          <cell r="E993" t="str">
            <v>N/A</v>
          </cell>
          <cell r="F993" t="str">
            <v>Default</v>
          </cell>
          <cell r="G993">
            <v>57.417940409868066</v>
          </cell>
          <cell r="I993" t="str">
            <v>kg CO₂</v>
          </cell>
          <cell r="J993" t="str">
            <v>GJ</v>
          </cell>
        </row>
        <row r="994">
          <cell r="C994" t="str">
            <v>Fontes Móveis</v>
          </cell>
          <cell r="E994" t="str">
            <v>N/A</v>
          </cell>
          <cell r="F994" t="str">
            <v>Mínimo</v>
          </cell>
          <cell r="G994">
            <v>55.926565334287076</v>
          </cell>
          <cell r="I994" t="str">
            <v>kg CO₂</v>
          </cell>
          <cell r="J994" t="str">
            <v>GJ</v>
          </cell>
        </row>
        <row r="995">
          <cell r="C995" t="str">
            <v>Fontes Móveis</v>
          </cell>
          <cell r="E995" t="str">
            <v>N/A</v>
          </cell>
          <cell r="F995" t="str">
            <v>Máximo</v>
          </cell>
          <cell r="G995">
            <v>60.483544731895655</v>
          </cell>
          <cell r="I995" t="str">
            <v>kg CO₂</v>
          </cell>
          <cell r="J995" t="str">
            <v>GJ</v>
          </cell>
        </row>
        <row r="996">
          <cell r="C996" t="str">
            <v>Fontes Móveis</v>
          </cell>
          <cell r="E996" t="str">
            <v>N/A</v>
          </cell>
          <cell r="F996" t="str">
            <v>Default</v>
          </cell>
          <cell r="G996">
            <v>2.3799791960592738E-2</v>
          </cell>
          <cell r="I996" t="str">
            <v>kg CH₄</v>
          </cell>
          <cell r="J996" t="str">
            <v>GJ</v>
          </cell>
        </row>
        <row r="997">
          <cell r="C997" t="str">
            <v>Fontes Móveis</v>
          </cell>
          <cell r="E997" t="str">
            <v>N/A</v>
          </cell>
          <cell r="F997" t="str">
            <v>Mínimo</v>
          </cell>
          <cell r="G997">
            <v>8.4430206023914222E-3</v>
          </cell>
          <cell r="I997" t="str">
            <v>kg CH₄</v>
          </cell>
          <cell r="J997" t="str">
            <v>GJ</v>
          </cell>
        </row>
        <row r="998">
          <cell r="C998" t="str">
            <v>Fontes Móveis</v>
          </cell>
          <cell r="E998" t="str">
            <v>N/A</v>
          </cell>
          <cell r="F998" t="str">
            <v>Máximo</v>
          </cell>
          <cell r="G998">
            <v>8.5657083417312208E-2</v>
          </cell>
          <cell r="I998" t="str">
            <v>kg CH₄</v>
          </cell>
          <cell r="J998" t="str">
            <v>GJ</v>
          </cell>
        </row>
        <row r="999">
          <cell r="C999" t="str">
            <v>Fontes Móveis</v>
          </cell>
          <cell r="E999" t="str">
            <v>N/A</v>
          </cell>
          <cell r="F999" t="str">
            <v>Default</v>
          </cell>
          <cell r="G999">
            <v>6.7312086440551771E-3</v>
          </cell>
          <cell r="I999" t="str">
            <v>kg N₂O</v>
          </cell>
          <cell r="J999" t="str">
            <v>GJ</v>
          </cell>
        </row>
        <row r="1000">
          <cell r="C1000" t="str">
            <v>Fontes Móveis</v>
          </cell>
          <cell r="E1000" t="str">
            <v>N/A</v>
          </cell>
          <cell r="F1000" t="str">
            <v>Mínimo</v>
          </cell>
          <cell r="G1000">
            <v>2.1885001007746511E-3</v>
          </cell>
          <cell r="I1000" t="str">
            <v>kg N₂O</v>
          </cell>
          <cell r="J1000" t="str">
            <v>GJ</v>
          </cell>
        </row>
        <row r="1001">
          <cell r="C1001" t="str">
            <v>Fontes Móveis</v>
          </cell>
          <cell r="E1001" t="str">
            <v>N/A</v>
          </cell>
          <cell r="F1001" t="str">
            <v>Máximo</v>
          </cell>
          <cell r="G1001">
            <v>2.0227917590434307E-2</v>
          </cell>
          <cell r="I1001" t="str">
            <v>kg N₂O</v>
          </cell>
          <cell r="J1001" t="str">
            <v>GJ</v>
          </cell>
        </row>
        <row r="1002">
          <cell r="C1002" t="str">
            <v>Fontes Móveis</v>
          </cell>
          <cell r="E1002" t="str">
            <v>N/A</v>
          </cell>
          <cell r="F1002" t="str">
            <v>Default</v>
          </cell>
          <cell r="G1002">
            <v>69.3</v>
          </cell>
          <cell r="I1002" t="str">
            <v>kg CO₂</v>
          </cell>
          <cell r="J1002" t="str">
            <v>GJ</v>
          </cell>
        </row>
        <row r="1003">
          <cell r="C1003" t="str">
            <v>Fontes Móveis</v>
          </cell>
          <cell r="E1003" t="str">
            <v>N/A</v>
          </cell>
          <cell r="F1003" t="str">
            <v>Mínimo</v>
          </cell>
          <cell r="G1003">
            <v>67.5</v>
          </cell>
          <cell r="I1003" t="str">
            <v>kg CO₂</v>
          </cell>
          <cell r="J1003" t="str">
            <v>GJ</v>
          </cell>
        </row>
        <row r="1004">
          <cell r="C1004" t="str">
            <v>Fontes Móveis</v>
          </cell>
          <cell r="E1004" t="str">
            <v>N/A</v>
          </cell>
          <cell r="F1004" t="str">
            <v>Máximo</v>
          </cell>
          <cell r="G1004">
            <v>73</v>
          </cell>
          <cell r="I1004" t="str">
            <v>kg CO₂</v>
          </cell>
          <cell r="J1004" t="str">
            <v>GJ</v>
          </cell>
        </row>
        <row r="1005">
          <cell r="C1005" t="str">
            <v>Fontes Móveis</v>
          </cell>
          <cell r="E1005" t="str">
            <v>N/A</v>
          </cell>
          <cell r="F1005" t="str">
            <v>Default</v>
          </cell>
          <cell r="G1005">
            <v>2.5000000000000001E-2</v>
          </cell>
          <cell r="I1005" t="str">
            <v>kg CH₄</v>
          </cell>
          <cell r="J1005" t="str">
            <v>GJ</v>
          </cell>
        </row>
        <row r="1006">
          <cell r="C1006" t="str">
            <v>Fontes Móveis</v>
          </cell>
          <cell r="E1006" t="str">
            <v>N/A</v>
          </cell>
          <cell r="F1006" t="str">
            <v>Mínimo</v>
          </cell>
          <cell r="G1006">
            <v>7.4999999999999997E-3</v>
          </cell>
          <cell r="I1006" t="str">
            <v>kg CH₄</v>
          </cell>
          <cell r="J1006" t="str">
            <v>GJ</v>
          </cell>
        </row>
        <row r="1007">
          <cell r="C1007" t="str">
            <v>Fontes Móveis</v>
          </cell>
          <cell r="E1007" t="str">
            <v>N/A</v>
          </cell>
          <cell r="F1007" t="str">
            <v>Máximo</v>
          </cell>
          <cell r="G1007">
            <v>8.5999999999999993E-2</v>
          </cell>
          <cell r="I1007" t="str">
            <v>kg CH₄</v>
          </cell>
          <cell r="J1007" t="str">
            <v>GJ</v>
          </cell>
        </row>
        <row r="1008">
          <cell r="C1008" t="str">
            <v>Fontes Móveis</v>
          </cell>
          <cell r="E1008" t="str">
            <v>N/A</v>
          </cell>
          <cell r="F1008" t="str">
            <v>Default</v>
          </cell>
          <cell r="G1008">
            <v>8.0000000000000002E-3</v>
          </cell>
          <cell r="I1008" t="str">
            <v>kg N₂O</v>
          </cell>
          <cell r="J1008" t="str">
            <v>GJ</v>
          </cell>
        </row>
        <row r="1009">
          <cell r="C1009" t="str">
            <v>Fontes Móveis</v>
          </cell>
          <cell r="E1009" t="str">
            <v>N/A</v>
          </cell>
          <cell r="F1009" t="str">
            <v>Mínimo</v>
          </cell>
          <cell r="G1009">
            <v>2.5999999999999999E-3</v>
          </cell>
          <cell r="I1009" t="str">
            <v>kg N₂O</v>
          </cell>
          <cell r="J1009" t="str">
            <v>GJ</v>
          </cell>
        </row>
        <row r="1010">
          <cell r="C1010" t="str">
            <v>Fontes Móveis</v>
          </cell>
          <cell r="E1010" t="str">
            <v>N/A</v>
          </cell>
          <cell r="F1010" t="str">
            <v>Máximo</v>
          </cell>
          <cell r="G1010">
            <v>2.4E-2</v>
          </cell>
          <cell r="I1010" t="str">
            <v>kg N₂O</v>
          </cell>
          <cell r="J1010" t="str">
            <v>GJ</v>
          </cell>
        </row>
        <row r="1011">
          <cell r="C1011" t="str">
            <v>Fontes Móveis</v>
          </cell>
          <cell r="E1011" t="str">
            <v>N/A</v>
          </cell>
          <cell r="F1011" t="str">
            <v>Default</v>
          </cell>
          <cell r="G1011">
            <v>71.5</v>
          </cell>
          <cell r="I1011" t="str">
            <v>kg CO₂</v>
          </cell>
          <cell r="J1011" t="str">
            <v>GJ</v>
          </cell>
        </row>
        <row r="1012">
          <cell r="C1012" t="str">
            <v>Fontes Móveis</v>
          </cell>
          <cell r="E1012" t="str">
            <v>N/A</v>
          </cell>
          <cell r="F1012" t="str">
            <v>Mínimo</v>
          </cell>
          <cell r="G1012">
            <v>69.7</v>
          </cell>
          <cell r="I1012" t="str">
            <v>kg CO₂</v>
          </cell>
          <cell r="J1012" t="str">
            <v>GJ</v>
          </cell>
        </row>
        <row r="1013">
          <cell r="C1013" t="str">
            <v>Fontes Móveis</v>
          </cell>
          <cell r="E1013" t="str">
            <v>N/A</v>
          </cell>
          <cell r="F1013" t="str">
            <v>Máximo</v>
          </cell>
          <cell r="G1013">
            <v>74.400000000000006</v>
          </cell>
          <cell r="I1013" t="str">
            <v>kg CO₂</v>
          </cell>
          <cell r="J1013" t="str">
            <v>GJ</v>
          </cell>
        </row>
        <row r="1014">
          <cell r="C1014" t="str">
            <v>Fontes Móveis</v>
          </cell>
          <cell r="E1014" t="str">
            <v>N/A</v>
          </cell>
          <cell r="F1014" t="str">
            <v>Default</v>
          </cell>
          <cell r="G1014">
            <v>0.01</v>
          </cell>
          <cell r="I1014" t="str">
            <v>kg CH₄</v>
          </cell>
          <cell r="J1014" t="str">
            <v>GJ</v>
          </cell>
        </row>
        <row r="1015">
          <cell r="C1015" t="str">
            <v>Fontes Móveis</v>
          </cell>
          <cell r="E1015" t="str">
            <v>N/A</v>
          </cell>
          <cell r="F1015" t="str">
            <v>Mínimo</v>
          </cell>
          <cell r="G1015">
            <v>3.0000000000000001E-3</v>
          </cell>
          <cell r="I1015" t="str">
            <v>kg CH₄</v>
          </cell>
          <cell r="J1015" t="str">
            <v>GJ</v>
          </cell>
        </row>
        <row r="1016">
          <cell r="C1016" t="str">
            <v>Fontes Móveis</v>
          </cell>
          <cell r="E1016" t="str">
            <v>N/A</v>
          </cell>
          <cell r="F1016" t="str">
            <v>Máximo</v>
          </cell>
          <cell r="G1016">
            <v>0.03</v>
          </cell>
          <cell r="I1016" t="str">
            <v>kg CH₄</v>
          </cell>
          <cell r="J1016" t="str">
            <v>GJ</v>
          </cell>
        </row>
        <row r="1017">
          <cell r="C1017" t="str">
            <v>Fontes Móveis</v>
          </cell>
          <cell r="E1017" t="str">
            <v>N/A</v>
          </cell>
          <cell r="F1017" t="str">
            <v>Default</v>
          </cell>
          <cell r="G1017">
            <v>5.9999999999999995E-4</v>
          </cell>
          <cell r="I1017" t="str">
            <v>kg N₂O</v>
          </cell>
          <cell r="J1017" t="str">
            <v>GJ</v>
          </cell>
        </row>
        <row r="1018">
          <cell r="C1018" t="str">
            <v>Fontes Móveis</v>
          </cell>
          <cell r="E1018" t="str">
            <v>N/A</v>
          </cell>
          <cell r="F1018" t="str">
            <v>Mínimo</v>
          </cell>
          <cell r="G1018">
            <v>2.0000000000000001E-4</v>
          </cell>
          <cell r="I1018" t="str">
            <v>kg N₂O</v>
          </cell>
          <cell r="J1018" t="str">
            <v>GJ</v>
          </cell>
        </row>
        <row r="1019">
          <cell r="C1019" t="str">
            <v>Fontes Móveis</v>
          </cell>
          <cell r="E1019" t="str">
            <v>N/A</v>
          </cell>
          <cell r="F1019" t="str">
            <v>Máximo</v>
          </cell>
          <cell r="G1019">
            <v>2E-3</v>
          </cell>
          <cell r="I1019" t="str">
            <v>kg N₂O</v>
          </cell>
          <cell r="J1019" t="str">
            <v>GJ</v>
          </cell>
        </row>
        <row r="1020">
          <cell r="C1020" t="str">
            <v>Fontes Móveis</v>
          </cell>
          <cell r="E1020" t="str">
            <v>N/A</v>
          </cell>
          <cell r="F1020" t="str">
            <v>Default</v>
          </cell>
          <cell r="G1020">
            <v>0</v>
          </cell>
          <cell r="I1020" t="str">
            <v>kg CO₂</v>
          </cell>
          <cell r="J1020" t="str">
            <v>GJ</v>
          </cell>
        </row>
        <row r="1021">
          <cell r="C1021" t="str">
            <v>Fontes Móveis</v>
          </cell>
          <cell r="E1021" t="str">
            <v>N/A</v>
          </cell>
          <cell r="F1021" t="str">
            <v>Mínimo</v>
          </cell>
          <cell r="G1021">
            <v>0</v>
          </cell>
          <cell r="I1021" t="str">
            <v>kg CO₂</v>
          </cell>
          <cell r="J1021" t="str">
            <v>GJ</v>
          </cell>
        </row>
        <row r="1022">
          <cell r="C1022" t="str">
            <v>Fontes Móveis</v>
          </cell>
          <cell r="E1022" t="str">
            <v>N/A</v>
          </cell>
          <cell r="F1022" t="str">
            <v>Máximo</v>
          </cell>
          <cell r="G1022">
            <v>0</v>
          </cell>
          <cell r="I1022" t="str">
            <v>kg CO₂</v>
          </cell>
          <cell r="J1022" t="str">
            <v>GJ</v>
          </cell>
        </row>
        <row r="1023">
          <cell r="C1023" t="str">
            <v>Fontes Móveis</v>
          </cell>
          <cell r="E1023" t="str">
            <v>N/A</v>
          </cell>
          <cell r="F1023" t="str">
            <v>Default</v>
          </cell>
          <cell r="G1023">
            <v>1.7999999999999999E-2</v>
          </cell>
          <cell r="I1023" t="str">
            <v>kg CH₄</v>
          </cell>
          <cell r="J1023" t="str">
            <v>GJ</v>
          </cell>
        </row>
        <row r="1024">
          <cell r="C1024" t="str">
            <v>Fontes Móveis</v>
          </cell>
          <cell r="E1024" t="str">
            <v>N/A</v>
          </cell>
          <cell r="F1024" t="str">
            <v>Mínimo</v>
          </cell>
          <cell r="G1024">
            <v>1.2999999999999999E-2</v>
          </cell>
          <cell r="I1024" t="str">
            <v>kg CH₄</v>
          </cell>
          <cell r="J1024" t="str">
            <v>GJ</v>
          </cell>
        </row>
        <row r="1025">
          <cell r="C1025" t="str">
            <v>Fontes Móveis</v>
          </cell>
          <cell r="E1025" t="str">
            <v>N/A</v>
          </cell>
          <cell r="F1025" t="str">
            <v>Máximo</v>
          </cell>
          <cell r="G1025">
            <v>8.4000000000000005E-2</v>
          </cell>
          <cell r="I1025" t="str">
            <v>kg CH₄</v>
          </cell>
          <cell r="J1025" t="str">
            <v>GJ</v>
          </cell>
        </row>
        <row r="1026">
          <cell r="C1026" t="str">
            <v>Fontes Móveis</v>
          </cell>
          <cell r="E1026" t="str">
            <v>N/A</v>
          </cell>
          <cell r="F1026" t="str">
            <v>Default</v>
          </cell>
          <cell r="G1026">
            <v>5.9999999999999995E-4</v>
          </cell>
          <cell r="I1026" t="str">
            <v>kg N₂O</v>
          </cell>
          <cell r="J1026" t="str">
            <v>GJ</v>
          </cell>
        </row>
        <row r="1027">
          <cell r="C1027" t="str">
            <v>Fontes Móveis</v>
          </cell>
          <cell r="E1027" t="str">
            <v>N/A</v>
          </cell>
          <cell r="F1027" t="str">
            <v>Mínimo</v>
          </cell>
          <cell r="G1027">
            <v>2.0000000000000001E-4</v>
          </cell>
          <cell r="I1027" t="str">
            <v>kg N₂O</v>
          </cell>
          <cell r="J1027" t="str">
            <v>GJ</v>
          </cell>
        </row>
        <row r="1028">
          <cell r="C1028" t="str">
            <v>Fontes Móveis</v>
          </cell>
          <cell r="E1028" t="str">
            <v>N/A</v>
          </cell>
          <cell r="F1028" t="str">
            <v>Máximo</v>
          </cell>
          <cell r="G1028">
            <v>2E-3</v>
          </cell>
          <cell r="I1028" t="str">
            <v>kg N₂O</v>
          </cell>
          <cell r="J1028" t="str">
            <v>GJ</v>
          </cell>
        </row>
        <row r="1029">
          <cell r="C1029" t="str">
            <v>Fontes Móveis</v>
          </cell>
          <cell r="E1029" t="str">
            <v>N/A</v>
          </cell>
          <cell r="F1029" t="str">
            <v>Default</v>
          </cell>
          <cell r="G1029">
            <v>0</v>
          </cell>
          <cell r="I1029" t="str">
            <v>kg CO₂</v>
          </cell>
          <cell r="J1029" t="str">
            <v>GJ</v>
          </cell>
        </row>
        <row r="1030">
          <cell r="C1030" t="str">
            <v>Fontes Móveis</v>
          </cell>
          <cell r="E1030" t="str">
            <v>N/A</v>
          </cell>
          <cell r="F1030" t="str">
            <v>Mínimo</v>
          </cell>
          <cell r="G1030">
            <v>0</v>
          </cell>
          <cell r="I1030" t="str">
            <v>kg CO₂</v>
          </cell>
          <cell r="J1030" t="str">
            <v>GJ</v>
          </cell>
        </row>
        <row r="1031">
          <cell r="C1031" t="str">
            <v>Fontes Móveis</v>
          </cell>
          <cell r="E1031" t="str">
            <v>N/A</v>
          </cell>
          <cell r="F1031" t="str">
            <v>Máximo</v>
          </cell>
          <cell r="G1031">
            <v>0</v>
          </cell>
          <cell r="I1031" t="str">
            <v>kg CO₂</v>
          </cell>
          <cell r="J1031" t="str">
            <v>GJ</v>
          </cell>
        </row>
        <row r="1032">
          <cell r="C1032" t="str">
            <v>Fontes Móveis</v>
          </cell>
          <cell r="E1032" t="str">
            <v>N/A</v>
          </cell>
          <cell r="F1032" t="str">
            <v>Default</v>
          </cell>
          <cell r="G1032">
            <v>1.7999999999999999E-2</v>
          </cell>
          <cell r="I1032" t="str">
            <v>kg CH₄</v>
          </cell>
          <cell r="J1032" t="str">
            <v>GJ</v>
          </cell>
        </row>
        <row r="1033">
          <cell r="C1033" t="str">
            <v>Fontes Móveis</v>
          </cell>
          <cell r="E1033" t="str">
            <v>N/A</v>
          </cell>
          <cell r="F1033" t="str">
            <v>Mínimo</v>
          </cell>
          <cell r="G1033">
            <v>1.2999999999999999E-2</v>
          </cell>
          <cell r="I1033" t="str">
            <v>kg CH₄</v>
          </cell>
          <cell r="J1033" t="str">
            <v>GJ</v>
          </cell>
        </row>
        <row r="1034">
          <cell r="C1034" t="str">
            <v>Fontes Móveis</v>
          </cell>
          <cell r="E1034" t="str">
            <v>N/A</v>
          </cell>
          <cell r="F1034" t="str">
            <v>Máximo</v>
          </cell>
          <cell r="G1034">
            <v>8.4000000000000005E-2</v>
          </cell>
          <cell r="I1034" t="str">
            <v>kg CH₄</v>
          </cell>
          <cell r="J1034" t="str">
            <v>GJ</v>
          </cell>
        </row>
        <row r="1035">
          <cell r="C1035" t="str">
            <v>Fontes Móveis</v>
          </cell>
          <cell r="E1035" t="str">
            <v>N/A</v>
          </cell>
          <cell r="F1035" t="str">
            <v>Default</v>
          </cell>
          <cell r="G1035">
            <v>5.9999999999999995E-4</v>
          </cell>
          <cell r="I1035" t="str">
            <v>kg N₂O</v>
          </cell>
          <cell r="J1035" t="str">
            <v>GJ</v>
          </cell>
        </row>
        <row r="1036">
          <cell r="C1036" t="str">
            <v>Fontes Móveis</v>
          </cell>
          <cell r="E1036" t="str">
            <v>N/A</v>
          </cell>
          <cell r="F1036" t="str">
            <v>Mínimo</v>
          </cell>
          <cell r="G1036">
            <v>2.0000000000000001E-4</v>
          </cell>
          <cell r="I1036" t="str">
            <v>kg N₂O</v>
          </cell>
          <cell r="J1036" t="str">
            <v>GJ</v>
          </cell>
        </row>
        <row r="1037">
          <cell r="C1037" t="str">
            <v>Fontes Móveis</v>
          </cell>
          <cell r="E1037" t="str">
            <v>N/A</v>
          </cell>
          <cell r="F1037" t="str">
            <v>Máximo</v>
          </cell>
          <cell r="G1037">
            <v>2E-3</v>
          </cell>
          <cell r="I1037" t="str">
            <v>kg N₂O</v>
          </cell>
          <cell r="J1037" t="str">
            <v>GJ</v>
          </cell>
        </row>
        <row r="1038">
          <cell r="C1038" t="str">
            <v>Fontes Móveis</v>
          </cell>
          <cell r="E1038" t="str">
            <v>N/A</v>
          </cell>
          <cell r="F1038" t="str">
            <v>Default</v>
          </cell>
          <cell r="G1038">
            <v>70.8</v>
          </cell>
          <cell r="I1038" t="str">
            <v>kg CO₂</v>
          </cell>
          <cell r="J1038" t="str">
            <v>GJ</v>
          </cell>
        </row>
        <row r="1039">
          <cell r="C1039" t="str">
            <v>Fontes Móveis</v>
          </cell>
          <cell r="E1039" t="str">
            <v>N/A</v>
          </cell>
          <cell r="F1039" t="str">
            <v>Mínimo</v>
          </cell>
          <cell r="G1039">
            <v>59</v>
          </cell>
          <cell r="I1039" t="str">
            <v>kg CO₂</v>
          </cell>
          <cell r="J1039" t="str">
            <v>GJ</v>
          </cell>
        </row>
        <row r="1040">
          <cell r="C1040" t="str">
            <v>Fontes Móveis</v>
          </cell>
          <cell r="E1040" t="str">
            <v>N/A</v>
          </cell>
          <cell r="F1040" t="str">
            <v>Máximo</v>
          </cell>
          <cell r="G1040">
            <v>84.3</v>
          </cell>
          <cell r="I1040" t="str">
            <v>kg CO₂</v>
          </cell>
          <cell r="J1040" t="str">
            <v>GJ</v>
          </cell>
        </row>
        <row r="1041">
          <cell r="C1041" t="str">
            <v>Fontes Móveis</v>
          </cell>
          <cell r="E1041" t="str">
            <v>N/A</v>
          </cell>
          <cell r="F1041" t="str">
            <v>Default</v>
          </cell>
          <cell r="G1041">
            <v>0.01</v>
          </cell>
          <cell r="I1041" t="str">
            <v>kg CH₄</v>
          </cell>
          <cell r="J1041" t="str">
            <v>GJ</v>
          </cell>
        </row>
        <row r="1042">
          <cell r="C1042" t="str">
            <v>Fontes Móveis</v>
          </cell>
          <cell r="E1042" t="str">
            <v>N/A</v>
          </cell>
          <cell r="F1042" t="str">
            <v>Mínimo</v>
          </cell>
          <cell r="G1042">
            <v>3.0000000000000001E-3</v>
          </cell>
          <cell r="I1042" t="str">
            <v>kg CH₄</v>
          </cell>
          <cell r="J1042" t="str">
            <v>GJ</v>
          </cell>
        </row>
        <row r="1043">
          <cell r="C1043" t="str">
            <v>Fontes Móveis</v>
          </cell>
          <cell r="E1043" t="str">
            <v>N/A</v>
          </cell>
          <cell r="F1043" t="str">
            <v>Máximo</v>
          </cell>
          <cell r="G1043">
            <v>0.03</v>
          </cell>
          <cell r="I1043" t="str">
            <v>kg CH₄</v>
          </cell>
          <cell r="J1043" t="str">
            <v>GJ</v>
          </cell>
        </row>
        <row r="1044">
          <cell r="C1044" t="str">
            <v>Fontes Móveis</v>
          </cell>
          <cell r="E1044" t="str">
            <v>N/A</v>
          </cell>
          <cell r="F1044" t="str">
            <v>Default</v>
          </cell>
          <cell r="G1044">
            <v>5.9999999999999995E-4</v>
          </cell>
          <cell r="I1044" t="str">
            <v>kg N₂O</v>
          </cell>
          <cell r="J1044" t="str">
            <v>GJ</v>
          </cell>
        </row>
        <row r="1045">
          <cell r="C1045" t="str">
            <v>Fontes Móveis</v>
          </cell>
          <cell r="E1045" t="str">
            <v>N/A</v>
          </cell>
          <cell r="F1045" t="str">
            <v>Mínimo</v>
          </cell>
          <cell r="G1045">
            <v>2.0000000000000001E-4</v>
          </cell>
          <cell r="I1045" t="str">
            <v>kg N₂O</v>
          </cell>
          <cell r="J1045" t="str">
            <v>GJ</v>
          </cell>
        </row>
        <row r="1046">
          <cell r="C1046" t="str">
            <v>Fontes Móveis</v>
          </cell>
          <cell r="E1046" t="str">
            <v>N/A</v>
          </cell>
          <cell r="F1046" t="str">
            <v>Máximo</v>
          </cell>
          <cell r="G1046">
            <v>2E-3</v>
          </cell>
          <cell r="I1046" t="str">
            <v>kg N₂O</v>
          </cell>
          <cell r="J1046" t="str">
            <v>GJ</v>
          </cell>
        </row>
        <row r="1047">
          <cell r="C1047" t="str">
            <v>Fontes Móveis</v>
          </cell>
          <cell r="E1047" t="str">
            <v>N/A</v>
          </cell>
          <cell r="F1047" t="str">
            <v>Default</v>
          </cell>
          <cell r="G1047">
            <v>63.1</v>
          </cell>
          <cell r="I1047" t="str">
            <v>kg CO₂</v>
          </cell>
          <cell r="J1047" t="str">
            <v>GJ</v>
          </cell>
        </row>
        <row r="1048">
          <cell r="C1048" t="str">
            <v>Fontes Móveis</v>
          </cell>
          <cell r="E1048" t="str">
            <v>N/A</v>
          </cell>
          <cell r="F1048" t="str">
            <v>Mínimo</v>
          </cell>
          <cell r="G1048">
            <v>61.6</v>
          </cell>
          <cell r="I1048" t="str">
            <v>kg CO₂</v>
          </cell>
          <cell r="J1048" t="str">
            <v>GJ</v>
          </cell>
        </row>
        <row r="1049">
          <cell r="C1049" t="str">
            <v>Fontes Móveis</v>
          </cell>
          <cell r="E1049" t="str">
            <v>N/A</v>
          </cell>
          <cell r="F1049" t="str">
            <v>Máximo</v>
          </cell>
          <cell r="G1049">
            <v>65.599999999999994</v>
          </cell>
          <cell r="I1049" t="str">
            <v>kg CO₂</v>
          </cell>
          <cell r="J1049" t="str">
            <v>GJ</v>
          </cell>
        </row>
        <row r="1050">
          <cell r="C1050" t="str">
            <v>Fontes Móveis</v>
          </cell>
          <cell r="E1050" t="str">
            <v>N/A</v>
          </cell>
          <cell r="F1050" t="str">
            <v>Default</v>
          </cell>
          <cell r="G1050">
            <v>6.2E-2</v>
          </cell>
          <cell r="I1050" t="str">
            <v>kg CH₄</v>
          </cell>
          <cell r="J1050" t="str">
            <v>GJ</v>
          </cell>
        </row>
        <row r="1051">
          <cell r="C1051" t="str">
            <v>Fontes Móveis</v>
          </cell>
          <cell r="E1051" t="str">
            <v>N/A</v>
          </cell>
          <cell r="F1051" t="str">
            <v>Mínimo</v>
          </cell>
          <cell r="G1051">
            <v>6.2E-2</v>
          </cell>
          <cell r="I1051" t="str">
            <v>kg CH₄</v>
          </cell>
          <cell r="J1051" t="str">
            <v>GJ</v>
          </cell>
        </row>
        <row r="1052">
          <cell r="C1052" t="str">
            <v>Fontes Móveis</v>
          </cell>
          <cell r="E1052" t="str">
            <v>N/A</v>
          </cell>
          <cell r="F1052" t="str">
            <v>Máximo</v>
          </cell>
          <cell r="G1052">
            <v>6.2E-2</v>
          </cell>
          <cell r="I1052" t="str">
            <v>kg CH₄</v>
          </cell>
          <cell r="J1052" t="str">
            <v>GJ</v>
          </cell>
        </row>
        <row r="1053">
          <cell r="C1053" t="str">
            <v>Fontes Móveis</v>
          </cell>
          <cell r="E1053" t="str">
            <v>N/A</v>
          </cell>
          <cell r="F1053" t="str">
            <v>Default</v>
          </cell>
          <cell r="G1053">
            <v>2.0000000000000001E-4</v>
          </cell>
          <cell r="I1053" t="str">
            <v>kg N₂O</v>
          </cell>
          <cell r="J1053" t="str">
            <v>GJ</v>
          </cell>
        </row>
        <row r="1054">
          <cell r="C1054" t="str">
            <v>Fontes Móveis</v>
          </cell>
          <cell r="E1054" t="str">
            <v>N/A</v>
          </cell>
          <cell r="F1054" t="str">
            <v>Mínimo</v>
          </cell>
          <cell r="G1054">
            <v>2.0000000000000001E-4</v>
          </cell>
          <cell r="I1054" t="str">
            <v>kg N₂O</v>
          </cell>
          <cell r="J1054" t="str">
            <v>GJ</v>
          </cell>
        </row>
        <row r="1055">
          <cell r="C1055" t="str">
            <v>Fontes Móveis</v>
          </cell>
          <cell r="E1055" t="str">
            <v>N/A</v>
          </cell>
          <cell r="F1055" t="str">
            <v>Máximo</v>
          </cell>
          <cell r="G1055">
            <v>2.0000000000000001E-4</v>
          </cell>
          <cell r="I1055" t="str">
            <v>kg N₂O</v>
          </cell>
          <cell r="J1055" t="str">
            <v>GJ</v>
          </cell>
        </row>
        <row r="1056">
          <cell r="C1056" t="str">
            <v>Fertilizantes</v>
          </cell>
          <cell r="E1056" t="str">
            <v>N/A</v>
          </cell>
          <cell r="F1056" t="str">
            <v>Default</v>
          </cell>
          <cell r="G1056">
            <v>0.01</v>
          </cell>
          <cell r="I1056" t="str">
            <v>N/A</v>
          </cell>
          <cell r="J1056" t="str">
            <v>N/A</v>
          </cell>
        </row>
        <row r="1057">
          <cell r="C1057" t="str">
            <v>Fertilizantes</v>
          </cell>
          <cell r="E1057" t="str">
            <v>N/A</v>
          </cell>
          <cell r="F1057" t="str">
            <v>Mínimo</v>
          </cell>
          <cell r="G1057">
            <v>3.0000000000000001E-3</v>
          </cell>
          <cell r="I1057" t="str">
            <v>N/A</v>
          </cell>
          <cell r="J1057" t="str">
            <v>N/A</v>
          </cell>
        </row>
        <row r="1058">
          <cell r="C1058" t="str">
            <v>Fertilizantes</v>
          </cell>
          <cell r="E1058" t="str">
            <v>N/A</v>
          </cell>
          <cell r="F1058" t="str">
            <v>Máximo</v>
          </cell>
          <cell r="G1058">
            <v>0.03</v>
          </cell>
          <cell r="I1058" t="str">
            <v>N/A</v>
          </cell>
          <cell r="J1058" t="str">
            <v>N/A</v>
          </cell>
        </row>
        <row r="1059">
          <cell r="C1059" t="str">
            <v>Fertilizantes</v>
          </cell>
          <cell r="E1059" t="str">
            <v>N/A</v>
          </cell>
          <cell r="F1059" t="str">
            <v>Default</v>
          </cell>
          <cell r="G1059">
            <v>0.1</v>
          </cell>
          <cell r="I1059" t="str">
            <v>N/A</v>
          </cell>
          <cell r="J1059" t="str">
            <v>N/A</v>
          </cell>
        </row>
        <row r="1060">
          <cell r="C1060" t="str">
            <v>Fertilizantes</v>
          </cell>
          <cell r="E1060" t="str">
            <v>N/A</v>
          </cell>
          <cell r="F1060" t="str">
            <v>Mínimo</v>
          </cell>
          <cell r="G1060">
            <v>0.03</v>
          </cell>
          <cell r="I1060" t="str">
            <v>N/A</v>
          </cell>
          <cell r="J1060" t="str">
            <v>N/A</v>
          </cell>
        </row>
        <row r="1061">
          <cell r="C1061" t="str">
            <v>Fertilizantes</v>
          </cell>
          <cell r="E1061" t="str">
            <v>N/A</v>
          </cell>
          <cell r="F1061" t="str">
            <v>Máximo</v>
          </cell>
          <cell r="G1061">
            <v>0.3</v>
          </cell>
          <cell r="I1061" t="str">
            <v>N/A</v>
          </cell>
          <cell r="J1061" t="str">
            <v>N/A</v>
          </cell>
        </row>
        <row r="1062">
          <cell r="C1062" t="str">
            <v>Fertilizantes</v>
          </cell>
          <cell r="E1062" t="str">
            <v>N/A</v>
          </cell>
          <cell r="F1062" t="str">
            <v>Default</v>
          </cell>
          <cell r="G1062">
            <v>0.01</v>
          </cell>
          <cell r="I1062" t="str">
            <v>N/A</v>
          </cell>
          <cell r="J1062" t="str">
            <v>N/A</v>
          </cell>
        </row>
        <row r="1063">
          <cell r="C1063" t="str">
            <v>Fertilizantes</v>
          </cell>
          <cell r="E1063" t="str">
            <v>N/A</v>
          </cell>
          <cell r="F1063" t="str">
            <v>Mínimo</v>
          </cell>
          <cell r="G1063">
            <v>2E-3</v>
          </cell>
          <cell r="I1063" t="str">
            <v>N/A</v>
          </cell>
          <cell r="J1063" t="str">
            <v>N/A</v>
          </cell>
        </row>
        <row r="1064">
          <cell r="C1064" t="str">
            <v>Fertilizantes</v>
          </cell>
          <cell r="E1064" t="str">
            <v>N/A</v>
          </cell>
          <cell r="F1064" t="str">
            <v>Máximo</v>
          </cell>
          <cell r="G1064">
            <v>0.05</v>
          </cell>
          <cell r="I1064" t="str">
            <v>N/A</v>
          </cell>
          <cell r="J1064" t="str">
            <v>N/A</v>
          </cell>
        </row>
        <row r="1065">
          <cell r="C1065" t="str">
            <v>Fertilizantes</v>
          </cell>
          <cell r="E1065" t="str">
            <v>N/A</v>
          </cell>
          <cell r="F1065" t="str">
            <v>Default</v>
          </cell>
          <cell r="G1065">
            <v>0.3</v>
          </cell>
          <cell r="I1065" t="str">
            <v>N/A</v>
          </cell>
          <cell r="J1065" t="str">
            <v>N/A</v>
          </cell>
        </row>
        <row r="1066">
          <cell r="C1066" t="str">
            <v>Fertilizantes</v>
          </cell>
          <cell r="E1066" t="str">
            <v>N/A</v>
          </cell>
          <cell r="F1066" t="str">
            <v>Mínimo</v>
          </cell>
          <cell r="G1066">
            <v>0.1</v>
          </cell>
          <cell r="I1066" t="str">
            <v>N/A</v>
          </cell>
          <cell r="J1066" t="str">
            <v>N/A</v>
          </cell>
        </row>
        <row r="1067">
          <cell r="C1067" t="str">
            <v>Fertilizantes</v>
          </cell>
          <cell r="E1067" t="str">
            <v>N/A</v>
          </cell>
          <cell r="F1067" t="str">
            <v>Máximo</v>
          </cell>
          <cell r="G1067">
            <v>0.8</v>
          </cell>
          <cell r="I1067" t="str">
            <v>N/A</v>
          </cell>
          <cell r="J1067" t="str">
            <v>N/A</v>
          </cell>
        </row>
        <row r="1068">
          <cell r="C1068" t="str">
            <v>Fertilizantes</v>
          </cell>
          <cell r="E1068" t="str">
            <v>N/A</v>
          </cell>
          <cell r="F1068" t="str">
            <v>Default</v>
          </cell>
          <cell r="G1068">
            <v>7.4999999999999997E-3</v>
          </cell>
          <cell r="I1068" t="str">
            <v>N/A</v>
          </cell>
          <cell r="J1068" t="str">
            <v>N/A</v>
          </cell>
        </row>
        <row r="1069">
          <cell r="C1069" t="str">
            <v>Fertilizantes</v>
          </cell>
          <cell r="E1069" t="str">
            <v>N/A</v>
          </cell>
          <cell r="F1069" t="str">
            <v>Mínimo</v>
          </cell>
          <cell r="G1069">
            <v>5.0000000000000001E-4</v>
          </cell>
          <cell r="I1069" t="str">
            <v>N/A</v>
          </cell>
          <cell r="J1069" t="str">
            <v>N/A</v>
          </cell>
        </row>
        <row r="1070">
          <cell r="C1070" t="str">
            <v>Fertilizantes</v>
          </cell>
          <cell r="E1070" t="str">
            <v>N/A</v>
          </cell>
          <cell r="F1070" t="str">
            <v>Máximo</v>
          </cell>
          <cell r="G1070">
            <v>2.5000000000000001E-2</v>
          </cell>
          <cell r="I1070" t="str">
            <v>N/A</v>
          </cell>
          <cell r="J1070" t="str">
            <v>N/A</v>
          </cell>
        </row>
        <row r="1071">
          <cell r="C1071" t="str">
            <v>Fertilizantes</v>
          </cell>
          <cell r="E1071" t="str">
            <v>N/A</v>
          </cell>
          <cell r="F1071" t="str">
            <v>Default</v>
          </cell>
          <cell r="G1071">
            <v>1.325E-2</v>
          </cell>
          <cell r="I1071" t="str">
            <v>kg N₂O</v>
          </cell>
          <cell r="J1071" t="str">
            <v>kg N</v>
          </cell>
        </row>
        <row r="1072">
          <cell r="C1072" t="str">
            <v>Fertilizantes</v>
          </cell>
          <cell r="E1072" t="str">
            <v>N/A</v>
          </cell>
          <cell r="F1072" t="str">
            <v>Mínimo</v>
          </cell>
          <cell r="G1072">
            <v>-0.76528301886792449</v>
          </cell>
          <cell r="I1072" t="str">
            <v>kg N₂O</v>
          </cell>
          <cell r="J1072" t="str">
            <v>kg N</v>
          </cell>
        </row>
        <row r="1073">
          <cell r="C1073" t="str">
            <v>Fertilizantes</v>
          </cell>
          <cell r="E1073" t="str">
            <v>N/A</v>
          </cell>
          <cell r="F1073" t="str">
            <v>Máximo</v>
          </cell>
          <cell r="G1073">
            <v>3.9056603773584908</v>
          </cell>
          <cell r="I1073" t="str">
            <v>kg N₂O</v>
          </cell>
          <cell r="J1073" t="str">
            <v>kg N</v>
          </cell>
        </row>
        <row r="1074">
          <cell r="C1074" t="str">
            <v>Gerenciamento de Resíduos</v>
          </cell>
          <cell r="E1074" t="str">
            <v>N/A</v>
          </cell>
          <cell r="F1074" t="str">
            <v>Default</v>
          </cell>
          <cell r="G1074">
            <v>10</v>
          </cell>
          <cell r="I1074" t="str">
            <v>g CH₄</v>
          </cell>
          <cell r="J1074" t="str">
            <v>kg resíduo</v>
          </cell>
        </row>
        <row r="1075">
          <cell r="C1075" t="str">
            <v>Gerenciamento de Resíduos</v>
          </cell>
          <cell r="E1075" t="str">
            <v>N/A</v>
          </cell>
          <cell r="F1075" t="str">
            <v>Mínimo</v>
          </cell>
          <cell r="G1075">
            <v>0.08</v>
          </cell>
          <cell r="I1075" t="str">
            <v>g CH₄</v>
          </cell>
          <cell r="J1075" t="str">
            <v>kg resíduo</v>
          </cell>
        </row>
        <row r="1076">
          <cell r="C1076" t="str">
            <v>Gerenciamento de Resíduos</v>
          </cell>
          <cell r="E1076" t="str">
            <v>N/A</v>
          </cell>
          <cell r="F1076" t="str">
            <v>Máximo</v>
          </cell>
          <cell r="G1076">
            <v>20</v>
          </cell>
          <cell r="I1076" t="str">
            <v>g CH₄</v>
          </cell>
          <cell r="J1076" t="str">
            <v>kg resíduo</v>
          </cell>
        </row>
        <row r="1077">
          <cell r="C1077" t="str">
            <v>Gerenciamento de Resíduos</v>
          </cell>
          <cell r="E1077" t="str">
            <v>N/A</v>
          </cell>
          <cell r="F1077" t="str">
            <v>Default</v>
          </cell>
          <cell r="G1077">
            <v>0.6</v>
          </cell>
          <cell r="I1077" t="str">
            <v>g N₂O</v>
          </cell>
          <cell r="J1077" t="str">
            <v>kg resíduo</v>
          </cell>
        </row>
        <row r="1078">
          <cell r="C1078" t="str">
            <v>Gerenciamento de Resíduos</v>
          </cell>
          <cell r="E1078" t="str">
            <v>N/A</v>
          </cell>
          <cell r="F1078" t="str">
            <v>Mínimo</v>
          </cell>
          <cell r="G1078">
            <v>0.2</v>
          </cell>
          <cell r="I1078" t="str">
            <v>g N₂O</v>
          </cell>
          <cell r="J1078" t="str">
            <v>kg resíduo</v>
          </cell>
        </row>
        <row r="1079">
          <cell r="C1079" t="str">
            <v>Gerenciamento de Resíduos</v>
          </cell>
          <cell r="E1079" t="str">
            <v>N/A</v>
          </cell>
          <cell r="F1079" t="str">
            <v>Máximo</v>
          </cell>
          <cell r="G1079">
            <v>1.6</v>
          </cell>
          <cell r="I1079" t="str">
            <v>g N₂O</v>
          </cell>
          <cell r="J1079" t="str">
            <v>kg resíduo</v>
          </cell>
        </row>
        <row r="1080">
          <cell r="C1080" t="str">
            <v>Gerenciamento de Resíduos</v>
          </cell>
          <cell r="E1080" t="str">
            <v>N/A</v>
          </cell>
          <cell r="F1080" t="str">
            <v>Mínimo</v>
          </cell>
          <cell r="G1080">
            <v>0</v>
          </cell>
          <cell r="I1080" t="str">
            <v>kg CO₂</v>
          </cell>
          <cell r="J1080" t="str">
            <v>t resíduo</v>
          </cell>
        </row>
        <row r="1081">
          <cell r="C1081" t="str">
            <v>Gerenciamento de Resíduos</v>
          </cell>
          <cell r="E1081" t="str">
            <v>N/A</v>
          </cell>
          <cell r="F1081" t="str">
            <v>Máximo</v>
          </cell>
          <cell r="G1081">
            <v>0</v>
          </cell>
          <cell r="I1081" t="str">
            <v>kg CO₂</v>
          </cell>
          <cell r="J1081" t="str">
            <v>t resíduo</v>
          </cell>
        </row>
        <row r="1082">
          <cell r="C1082" t="str">
            <v>Gerenciamento de Resíduos</v>
          </cell>
          <cell r="E1082" t="str">
            <v>N/A</v>
          </cell>
          <cell r="F1082" t="str">
            <v>Mínimo</v>
          </cell>
          <cell r="G1082">
            <v>7.0000000000000009</v>
          </cell>
          <cell r="I1082" t="str">
            <v>kg CH₄</v>
          </cell>
          <cell r="J1082" t="str">
            <v>t resíduo</v>
          </cell>
        </row>
        <row r="1083">
          <cell r="C1083" t="str">
            <v>Gerenciamento de Resíduos</v>
          </cell>
          <cell r="E1083" t="str">
            <v>N/A</v>
          </cell>
          <cell r="F1083" t="str">
            <v>Máximo</v>
          </cell>
          <cell r="G1083">
            <v>1998.9999999999998</v>
          </cell>
          <cell r="I1083" t="str">
            <v>kg CH₄</v>
          </cell>
          <cell r="J1083" t="str">
            <v>t resíduo</v>
          </cell>
        </row>
        <row r="1084">
          <cell r="C1084" t="str">
            <v>Gerenciamento de Resíduos</v>
          </cell>
          <cell r="E1084" t="str">
            <v>N/A</v>
          </cell>
          <cell r="F1084" t="str">
            <v>Mínimo</v>
          </cell>
          <cell r="G1084">
            <v>1</v>
          </cell>
          <cell r="I1084" t="str">
            <v>kg N₂O</v>
          </cell>
          <cell r="J1084" t="str">
            <v>t resíduo</v>
          </cell>
        </row>
        <row r="1085">
          <cell r="C1085" t="str">
            <v>Gerenciamento de Resíduos</v>
          </cell>
          <cell r="E1085" t="str">
            <v>N/A</v>
          </cell>
          <cell r="F1085" t="str">
            <v>Máximo</v>
          </cell>
          <cell r="G1085">
            <v>15</v>
          </cell>
          <cell r="I1085" t="str">
            <v>kg N₂O</v>
          </cell>
          <cell r="J1085" t="str">
            <v>t resíduo</v>
          </cell>
        </row>
        <row r="1086">
          <cell r="C1086" t="str">
            <v>Gerenciamento de Resíduos</v>
          </cell>
          <cell r="E1086" t="str">
            <v>Taxa de Geração de Metano</v>
          </cell>
          <cell r="F1086" t="str">
            <v>Default</v>
          </cell>
          <cell r="G1086">
            <v>0.4</v>
          </cell>
          <cell r="I1086" t="str">
            <v>N/A</v>
          </cell>
          <cell r="J1086" t="str">
            <v>N/A</v>
          </cell>
        </row>
        <row r="1087">
          <cell r="C1087" t="str">
            <v>Gerenciamento de Resíduos</v>
          </cell>
          <cell r="E1087" t="str">
            <v>Taxa de Geração de Metano</v>
          </cell>
          <cell r="F1087" t="str">
            <v>Mínimo</v>
          </cell>
          <cell r="G1087">
            <v>0.17</v>
          </cell>
          <cell r="I1087" t="str">
            <v>N/A</v>
          </cell>
          <cell r="J1087" t="str">
            <v>N/A</v>
          </cell>
        </row>
        <row r="1088">
          <cell r="C1088" t="str">
            <v>Gerenciamento de Resíduos</v>
          </cell>
          <cell r="E1088" t="str">
            <v>Taxa de Geração de Metano</v>
          </cell>
          <cell r="F1088" t="str">
            <v>Máximo</v>
          </cell>
          <cell r="G1088">
            <v>0.7</v>
          </cell>
          <cell r="I1088" t="str">
            <v>N/A</v>
          </cell>
          <cell r="J1088" t="str">
            <v>N/A</v>
          </cell>
        </row>
        <row r="1089">
          <cell r="C1089" t="str">
            <v>Gerenciamento de Resíduos</v>
          </cell>
          <cell r="E1089" t="str">
            <v>Conteúdo de Carbono Orgânico Dissolvido</v>
          </cell>
          <cell r="F1089" t="str">
            <v>Default</v>
          </cell>
          <cell r="G1089">
            <v>0.5</v>
          </cell>
          <cell r="I1089" t="str">
            <v>N/A</v>
          </cell>
          <cell r="J1089" t="str">
            <v>N/A</v>
          </cell>
        </row>
        <row r="1090">
          <cell r="C1090" t="str">
            <v>Gerenciamento de Resíduos</v>
          </cell>
          <cell r="E1090" t="str">
            <v>Conteúdo de Carbono Orgânico Dissolvido</v>
          </cell>
          <cell r="F1090" t="str">
            <v>Mínimo</v>
          </cell>
          <cell r="G1090">
            <v>0.4</v>
          </cell>
          <cell r="I1090" t="str">
            <v>N/A</v>
          </cell>
          <cell r="J1090" t="str">
            <v>N/A</v>
          </cell>
        </row>
        <row r="1091">
          <cell r="C1091" t="str">
            <v>Gerenciamento de Resíduos</v>
          </cell>
          <cell r="E1091" t="str">
            <v>Conteúdo de Carbono Orgânico Dissolvido</v>
          </cell>
          <cell r="F1091" t="str">
            <v>Máximo</v>
          </cell>
          <cell r="G1091">
            <v>0.6</v>
          </cell>
          <cell r="I1091" t="str">
            <v>N/A</v>
          </cell>
          <cell r="J1091" t="str">
            <v>N/A</v>
          </cell>
        </row>
        <row r="1092">
          <cell r="C1092" t="str">
            <v>Gerenciamento de Resíduos</v>
          </cell>
          <cell r="E1092" t="str">
            <v>Fração do volume de CH4 no Gás de Aterro</v>
          </cell>
          <cell r="F1092" t="str">
            <v>Default</v>
          </cell>
          <cell r="G1092">
            <v>0.5</v>
          </cell>
          <cell r="I1092" t="str">
            <v>N/A</v>
          </cell>
          <cell r="J1092" t="str">
            <v>N/A</v>
          </cell>
        </row>
        <row r="1093">
          <cell r="C1093" t="str">
            <v>Gerenciamento de Resíduos</v>
          </cell>
          <cell r="E1093" t="str">
            <v>Fração do volume de CH4 no Gás de Aterro</v>
          </cell>
          <cell r="F1093" t="str">
            <v>Mínimo</v>
          </cell>
          <cell r="G1093">
            <v>0.47499999999999998</v>
          </cell>
          <cell r="I1093" t="str">
            <v>N/A</v>
          </cell>
          <cell r="J1093" t="str">
            <v>N/A</v>
          </cell>
        </row>
        <row r="1094">
          <cell r="C1094" t="str">
            <v>Gerenciamento de Resíduos</v>
          </cell>
          <cell r="E1094" t="str">
            <v>Fração do volume de CH4 no Gás de Aterro</v>
          </cell>
          <cell r="F1094" t="str">
            <v>Máximo</v>
          </cell>
          <cell r="G1094">
            <v>0.52500000000000002</v>
          </cell>
          <cell r="I1094" t="str">
            <v>N/A</v>
          </cell>
          <cell r="J1094" t="str">
            <v>N/A</v>
          </cell>
        </row>
        <row r="1095">
          <cell r="C1095" t="str">
            <v>Gerenciamento de Resíduos</v>
          </cell>
          <cell r="E1095" t="str">
            <v>Conteúdo de COD</v>
          </cell>
          <cell r="F1095" t="str">
            <v>Default</v>
          </cell>
          <cell r="G1095">
            <v>0.15</v>
          </cell>
          <cell r="I1095" t="str">
            <v>N/A</v>
          </cell>
          <cell r="J1095" t="str">
            <v>N/A</v>
          </cell>
        </row>
        <row r="1096">
          <cell r="C1096" t="str">
            <v>Gerenciamento de Resíduos</v>
          </cell>
          <cell r="E1096" t="str">
            <v>Conteúdo de COD</v>
          </cell>
          <cell r="F1096" t="str">
            <v>Mínimo</v>
          </cell>
          <cell r="G1096">
            <v>0.12</v>
          </cell>
          <cell r="I1096" t="str">
            <v>N/A</v>
          </cell>
          <cell r="J1096" t="str">
            <v>N/A</v>
          </cell>
        </row>
        <row r="1097">
          <cell r="C1097" t="str">
            <v>Gerenciamento de Resíduos</v>
          </cell>
          <cell r="E1097" t="str">
            <v>Conteúdo de COD</v>
          </cell>
          <cell r="F1097" t="str">
            <v>Máximo</v>
          </cell>
          <cell r="G1097">
            <v>0.18</v>
          </cell>
          <cell r="I1097" t="str">
            <v>N/A</v>
          </cell>
          <cell r="J1097" t="str">
            <v>N/A</v>
          </cell>
        </row>
        <row r="1098">
          <cell r="C1098" t="str">
            <v>Gerenciamento de Resíduos</v>
          </cell>
          <cell r="E1098" t="str">
            <v>Fator de Correção do Metano</v>
          </cell>
          <cell r="F1098" t="str">
            <v>Default</v>
          </cell>
          <cell r="G1098">
            <v>0.8</v>
          </cell>
          <cell r="I1098" t="str">
            <v>N/A</v>
          </cell>
          <cell r="J1098" t="str">
            <v>N/A</v>
          </cell>
        </row>
        <row r="1099">
          <cell r="C1099" t="str">
            <v>Gerenciamento de Resíduos</v>
          </cell>
          <cell r="E1099" t="str">
            <v>Fator de Correção do Metano</v>
          </cell>
          <cell r="F1099" t="str">
            <v>Mínimo</v>
          </cell>
          <cell r="G1099">
            <v>0.64000000000000012</v>
          </cell>
          <cell r="I1099" t="str">
            <v>N/A</v>
          </cell>
          <cell r="J1099" t="str">
            <v>N/A</v>
          </cell>
        </row>
        <row r="1100">
          <cell r="C1100" t="str">
            <v>Gerenciamento de Resíduos</v>
          </cell>
          <cell r="E1100" t="str">
            <v>Fator de Correção do Metano</v>
          </cell>
          <cell r="F1100" t="str">
            <v>Máximo</v>
          </cell>
          <cell r="G1100">
            <v>0.96</v>
          </cell>
          <cell r="I1100" t="str">
            <v>N/A</v>
          </cell>
          <cell r="J1100" t="str">
            <v>N/A</v>
          </cell>
        </row>
        <row r="1101">
          <cell r="C1101" t="str">
            <v>Gerenciamento de Resíduos</v>
          </cell>
          <cell r="E1101" t="str">
            <v>Total</v>
          </cell>
          <cell r="F1101" t="str">
            <v>Default</v>
          </cell>
          <cell r="G1101">
            <v>9.8903986189308197E-3</v>
          </cell>
          <cell r="I1101" t="str">
            <v>kg CH₄</v>
          </cell>
          <cell r="J1101" t="str">
            <v>kg resíduo</v>
          </cell>
        </row>
        <row r="1102">
          <cell r="C1102" t="str">
            <v>Gerenciamento de Resíduos</v>
          </cell>
          <cell r="E1102" t="str">
            <v>Total</v>
          </cell>
          <cell r="F1102" t="str">
            <v>Mínimo</v>
          </cell>
          <cell r="G1102">
            <v>-0.76934771952880321</v>
          </cell>
          <cell r="I1102" t="str">
            <v>kg CH₄</v>
          </cell>
          <cell r="J1102" t="str">
            <v>kg resíduo</v>
          </cell>
        </row>
        <row r="1103">
          <cell r="C1103" t="str">
            <v>Gerenciamento de Resíduos</v>
          </cell>
          <cell r="E1103" t="str">
            <v>Total</v>
          </cell>
          <cell r="F1103" t="str">
            <v>Máximo</v>
          </cell>
          <cell r="G1103">
            <v>1.7705525125728665</v>
          </cell>
          <cell r="I1103" t="str">
            <v>kg CH₄</v>
          </cell>
          <cell r="J1103" t="str">
            <v>kg resíduo</v>
          </cell>
        </row>
        <row r="1104">
          <cell r="C1104" t="str">
            <v>Gerenciamento de Resíduos</v>
          </cell>
          <cell r="E1104" t="str">
            <v>N/A</v>
          </cell>
          <cell r="F1104" t="str">
            <v>Mínimo</v>
          </cell>
          <cell r="G1104">
            <v>-0.2</v>
          </cell>
          <cell r="I1104" t="str">
            <v>kg CO₂</v>
          </cell>
          <cell r="J1104" t="str">
            <v>kg material</v>
          </cell>
        </row>
        <row r="1105">
          <cell r="C1105" t="str">
            <v>Gerenciamento de Resíduos</v>
          </cell>
          <cell r="E1105" t="str">
            <v>N/A</v>
          </cell>
          <cell r="F1105" t="str">
            <v>Máximo</v>
          </cell>
          <cell r="G1105">
            <v>0.2</v>
          </cell>
          <cell r="I1105" t="str">
            <v>kg CO₂</v>
          </cell>
          <cell r="J1105" t="str">
            <v>kg material</v>
          </cell>
        </row>
        <row r="1106">
          <cell r="C1106" t="str">
            <v>Viagens Aéreas</v>
          </cell>
          <cell r="E1106" t="str">
            <v>N/A</v>
          </cell>
          <cell r="F1106" t="str">
            <v>Mínimo</v>
          </cell>
          <cell r="G1106">
            <v>-0.45</v>
          </cell>
          <cell r="I1106" t="str">
            <v>kg CH₄</v>
          </cell>
          <cell r="J1106" t="str">
            <v>p-km</v>
          </cell>
        </row>
        <row r="1107">
          <cell r="C1107" t="str">
            <v>Viagens Aéreas</v>
          </cell>
          <cell r="E1107" t="str">
            <v>N/A</v>
          </cell>
          <cell r="F1107" t="str">
            <v>Máximo</v>
          </cell>
          <cell r="G1107">
            <v>0.45</v>
          </cell>
          <cell r="I1107" t="str">
            <v>kg CH₄</v>
          </cell>
          <cell r="J1107" t="str">
            <v>p-km</v>
          </cell>
        </row>
        <row r="1108">
          <cell r="C1108" t="str">
            <v>Viagens Aéreas</v>
          </cell>
          <cell r="E1108" t="str">
            <v>N/A</v>
          </cell>
          <cell r="F1108" t="str">
            <v>Mínimo</v>
          </cell>
          <cell r="G1108">
            <v>-0.45</v>
          </cell>
          <cell r="I1108" t="str">
            <v>kg CO₂</v>
          </cell>
          <cell r="J1108" t="str">
            <v>p-km</v>
          </cell>
        </row>
        <row r="1109">
          <cell r="C1109" t="str">
            <v>Viagens Aéreas</v>
          </cell>
          <cell r="E1109" t="str">
            <v>N/A</v>
          </cell>
          <cell r="F1109" t="str">
            <v>Máximo</v>
          </cell>
          <cell r="G1109">
            <v>0.45</v>
          </cell>
          <cell r="I1109" t="str">
            <v>kg CO₂</v>
          </cell>
          <cell r="J1109" t="str">
            <v>p-km</v>
          </cell>
        </row>
        <row r="1110">
          <cell r="C1110" t="str">
            <v>Viagens Aéreas</v>
          </cell>
          <cell r="E1110" t="str">
            <v>N/A</v>
          </cell>
          <cell r="F1110" t="str">
            <v>Mínimo</v>
          </cell>
          <cell r="G1110">
            <v>-0.45</v>
          </cell>
          <cell r="I1110" t="str">
            <v>kg N₂O</v>
          </cell>
          <cell r="J1110" t="str">
            <v>p-km</v>
          </cell>
        </row>
        <row r="1111">
          <cell r="C1111" t="str">
            <v>Viagens Aéreas</v>
          </cell>
          <cell r="E1111" t="str">
            <v>N/A</v>
          </cell>
          <cell r="F1111" t="str">
            <v>Máximo</v>
          </cell>
          <cell r="G1111">
            <v>0.45</v>
          </cell>
          <cell r="I1111" t="str">
            <v>kg N₂O</v>
          </cell>
          <cell r="J1111" t="str">
            <v>p-km</v>
          </cell>
        </row>
        <row r="1112">
          <cell r="C1112" t="str">
            <v>Fontes Estacionárias</v>
          </cell>
          <cell r="E1112" t="str">
            <v>Comercial e Institucional</v>
          </cell>
          <cell r="F1112" t="str">
            <v>Mínimo</v>
          </cell>
          <cell r="G1112">
            <v>72.599999999999994</v>
          </cell>
          <cell r="I1112" t="str">
            <v>kg CO₂</v>
          </cell>
          <cell r="J1112" t="str">
            <v>GJ</v>
          </cell>
        </row>
        <row r="1113">
          <cell r="C1113" t="str">
            <v>Fontes Estacionárias</v>
          </cell>
          <cell r="E1113" t="str">
            <v>Comercial e Institucional</v>
          </cell>
          <cell r="F1113" t="str">
            <v>Máximo</v>
          </cell>
          <cell r="G1113">
            <v>74.8</v>
          </cell>
          <cell r="I1113" t="str">
            <v>kg CO₂</v>
          </cell>
          <cell r="J1113" t="str">
            <v>GJ</v>
          </cell>
        </row>
        <row r="1114">
          <cell r="C1114" t="str">
            <v>Fontes Estacionárias</v>
          </cell>
          <cell r="E1114" t="str">
            <v>Comercial e Institucional</v>
          </cell>
          <cell r="F1114" t="str">
            <v>Mínimo</v>
          </cell>
          <cell r="G1114">
            <v>72.599999999999994</v>
          </cell>
          <cell r="I1114" t="str">
            <v>kg CO₂</v>
          </cell>
          <cell r="J1114" t="str">
            <v>GJ</v>
          </cell>
        </row>
        <row r="1115">
          <cell r="C1115" t="str">
            <v>Fontes Estacionárias</v>
          </cell>
          <cell r="E1115" t="str">
            <v>Comercial e Institucional</v>
          </cell>
          <cell r="F1115" t="str">
            <v>Máximo</v>
          </cell>
          <cell r="G1115">
            <v>74.8</v>
          </cell>
          <cell r="I1115" t="str">
            <v>kg CO₂</v>
          </cell>
          <cell r="J1115" t="str">
            <v>GJ</v>
          </cell>
        </row>
        <row r="1116">
          <cell r="C1116" t="str">
            <v>Fontes Estacionárias</v>
          </cell>
          <cell r="E1116" t="str">
            <v>Comercial e Institucional</v>
          </cell>
          <cell r="F1116" t="str">
            <v>Mínimo</v>
          </cell>
          <cell r="G1116">
            <v>54.3</v>
          </cell>
          <cell r="I1116" t="str">
            <v>kg CO₂</v>
          </cell>
          <cell r="J1116" t="str">
            <v>GJ</v>
          </cell>
        </row>
        <row r="1117">
          <cell r="C1117" t="str">
            <v>Fontes Estacionárias</v>
          </cell>
          <cell r="E1117" t="str">
            <v>Comercial e Institucional</v>
          </cell>
          <cell r="F1117" t="str">
            <v>Máximo</v>
          </cell>
          <cell r="G1117">
            <v>58.3</v>
          </cell>
          <cell r="I1117" t="str">
            <v>kg CO₂</v>
          </cell>
          <cell r="J1117" t="str">
            <v>GJ</v>
          </cell>
        </row>
        <row r="1118">
          <cell r="C1118" t="str">
            <v>Fontes Estacionárias</v>
          </cell>
          <cell r="E1118" t="str">
            <v>Comercial e Institucional</v>
          </cell>
          <cell r="F1118" t="str">
            <v>Mínimo</v>
          </cell>
          <cell r="G1118">
            <v>61.6</v>
          </cell>
          <cell r="I1118" t="str">
            <v>kg CO₂</v>
          </cell>
          <cell r="J1118" t="str">
            <v>GJ</v>
          </cell>
        </row>
        <row r="1119">
          <cell r="C1119" t="str">
            <v>Fontes Estacionárias</v>
          </cell>
          <cell r="E1119" t="str">
            <v>Comercial e Institucional</v>
          </cell>
          <cell r="F1119" t="str">
            <v>Máximo</v>
          </cell>
          <cell r="G1119">
            <v>65.599999999999994</v>
          </cell>
          <cell r="I1119" t="str">
            <v>kg CO₂</v>
          </cell>
          <cell r="J1119" t="str">
            <v>GJ</v>
          </cell>
        </row>
        <row r="1120">
          <cell r="C1120" t="str">
            <v>Fontes Estacionárias</v>
          </cell>
          <cell r="E1120" t="str">
            <v>Comercial e Institucional</v>
          </cell>
          <cell r="F1120" t="str">
            <v>Mínimo</v>
          </cell>
          <cell r="G1120">
            <v>54.3</v>
          </cell>
          <cell r="I1120" t="str">
            <v>kg CO₂</v>
          </cell>
          <cell r="J1120" t="str">
            <v>GJ</v>
          </cell>
        </row>
        <row r="1121">
          <cell r="C1121" t="str">
            <v>Fontes Estacionárias</v>
          </cell>
          <cell r="E1121" t="str">
            <v>Comercial e Institucional</v>
          </cell>
          <cell r="F1121" t="str">
            <v>Máximo</v>
          </cell>
          <cell r="G1121">
            <v>58.3</v>
          </cell>
          <cell r="I1121" t="str">
            <v>kg CO₂</v>
          </cell>
          <cell r="J1121" t="str">
            <v>GJ</v>
          </cell>
        </row>
        <row r="1122">
          <cell r="C1122" t="str">
            <v>Fontes Estacionárias</v>
          </cell>
          <cell r="E1122" t="str">
            <v>Comercial e Institucional</v>
          </cell>
          <cell r="F1122" t="str">
            <v>Mínimo</v>
          </cell>
          <cell r="G1122">
            <v>3.0000000000000001E-3</v>
          </cell>
          <cell r="I1122" t="str">
            <v>kg CH₄</v>
          </cell>
          <cell r="J1122" t="str">
            <v>GJ</v>
          </cell>
        </row>
        <row r="1123">
          <cell r="C1123" t="str">
            <v>Fontes Estacionárias</v>
          </cell>
          <cell r="E1123" t="str">
            <v>Comercial e Institucional</v>
          </cell>
          <cell r="F1123" t="str">
            <v>Máximo</v>
          </cell>
          <cell r="G1123">
            <v>0.03</v>
          </cell>
          <cell r="I1123" t="str">
            <v>kg CH₄</v>
          </cell>
          <cell r="J1123" t="str">
            <v>GJ</v>
          </cell>
        </row>
        <row r="1124">
          <cell r="C1124" t="str">
            <v>Fontes Estacionárias</v>
          </cell>
          <cell r="E1124" t="str">
            <v>Comercial e Institucional</v>
          </cell>
          <cell r="F1124" t="str">
            <v>Mínimo</v>
          </cell>
          <cell r="G1124">
            <v>3.0000000000000001E-3</v>
          </cell>
          <cell r="I1124" t="str">
            <v>kg CH₄</v>
          </cell>
          <cell r="J1124" t="str">
            <v>GJ</v>
          </cell>
        </row>
        <row r="1125">
          <cell r="C1125" t="str">
            <v>Fontes Estacionárias</v>
          </cell>
          <cell r="E1125" t="str">
            <v>Comercial e Institucional</v>
          </cell>
          <cell r="F1125" t="str">
            <v>Máximo</v>
          </cell>
          <cell r="G1125">
            <v>0.03</v>
          </cell>
          <cell r="I1125" t="str">
            <v>kg CH₄</v>
          </cell>
          <cell r="J1125" t="str">
            <v>GJ</v>
          </cell>
        </row>
        <row r="1126">
          <cell r="C1126" t="str">
            <v>Fontes Estacionárias</v>
          </cell>
          <cell r="E1126" t="str">
            <v>Comercial e Institucional</v>
          </cell>
          <cell r="F1126" t="str">
            <v>Mínimo</v>
          </cell>
          <cell r="G1126">
            <v>1.5E-3</v>
          </cell>
          <cell r="I1126" t="str">
            <v>kg CH₄</v>
          </cell>
          <cell r="J1126" t="str">
            <v>GJ</v>
          </cell>
        </row>
        <row r="1127">
          <cell r="C1127" t="str">
            <v>Fontes Estacionárias</v>
          </cell>
          <cell r="E1127" t="str">
            <v>Comercial e Institucional</v>
          </cell>
          <cell r="F1127" t="str">
            <v>Máximo</v>
          </cell>
          <cell r="G1127">
            <v>1.4999999999999999E-2</v>
          </cell>
          <cell r="I1127" t="str">
            <v>kg CH₄</v>
          </cell>
          <cell r="J1127" t="str">
            <v>GJ</v>
          </cell>
        </row>
        <row r="1128">
          <cell r="C1128" t="str">
            <v>Fontes Estacionárias</v>
          </cell>
          <cell r="E1128" t="str">
            <v>Comercial e Institucional</v>
          </cell>
          <cell r="F1128" t="str">
            <v>Mínimo</v>
          </cell>
          <cell r="G1128">
            <v>1.5E-3</v>
          </cell>
          <cell r="I1128" t="str">
            <v>kg CH₄</v>
          </cell>
          <cell r="J1128" t="str">
            <v>GJ</v>
          </cell>
        </row>
        <row r="1129">
          <cell r="C1129" t="str">
            <v>Fontes Estacionárias</v>
          </cell>
          <cell r="E1129" t="str">
            <v>Comercial e Institucional</v>
          </cell>
          <cell r="F1129" t="str">
            <v>Máximo</v>
          </cell>
          <cell r="G1129">
            <v>1.4999999999999999E-2</v>
          </cell>
          <cell r="I1129" t="str">
            <v>kg CH₄</v>
          </cell>
          <cell r="J1129" t="str">
            <v>GJ</v>
          </cell>
        </row>
        <row r="1130">
          <cell r="C1130" t="str">
            <v>Fontes Estacionárias</v>
          </cell>
          <cell r="E1130" t="str">
            <v>Comercial e Institucional</v>
          </cell>
          <cell r="F1130" t="str">
            <v>Mínimo</v>
          </cell>
          <cell r="G1130">
            <v>0</v>
          </cell>
          <cell r="I1130" t="str">
            <v>kg CH₄</v>
          </cell>
          <cell r="J1130" t="str">
            <v>GJ</v>
          </cell>
        </row>
        <row r="1131">
          <cell r="C1131" t="str">
            <v>Fontes Estacionárias</v>
          </cell>
          <cell r="E1131" t="str">
            <v>Comercial e Institucional</v>
          </cell>
          <cell r="F1131" t="str">
            <v>Máximo</v>
          </cell>
          <cell r="G1131">
            <v>0</v>
          </cell>
          <cell r="I1131" t="str">
            <v>kg CH₄</v>
          </cell>
          <cell r="J1131" t="str">
            <v>GJ</v>
          </cell>
        </row>
        <row r="1132">
          <cell r="C1132" t="str">
            <v>Fontes Estacionárias</v>
          </cell>
          <cell r="E1132" t="str">
            <v>Comercial e Institucional</v>
          </cell>
          <cell r="F1132" t="str">
            <v>Mínimo</v>
          </cell>
          <cell r="G1132">
            <v>2.0000000000000001E-4</v>
          </cell>
          <cell r="I1132" t="str">
            <v>kg N₂O</v>
          </cell>
          <cell r="J1132" t="str">
            <v>GJ</v>
          </cell>
        </row>
        <row r="1133">
          <cell r="C1133" t="str">
            <v>Fontes Estacionárias</v>
          </cell>
          <cell r="E1133" t="str">
            <v>Comercial e Institucional</v>
          </cell>
          <cell r="F1133" t="str">
            <v>Máximo</v>
          </cell>
          <cell r="G1133">
            <v>2E-3</v>
          </cell>
          <cell r="I1133" t="str">
            <v>kg N₂O</v>
          </cell>
          <cell r="J1133" t="str">
            <v>GJ</v>
          </cell>
        </row>
        <row r="1134">
          <cell r="C1134" t="str">
            <v>Fontes Estacionárias</v>
          </cell>
          <cell r="E1134" t="str">
            <v>Comercial e Institucional</v>
          </cell>
          <cell r="F1134" t="str">
            <v>Mínimo</v>
          </cell>
          <cell r="G1134">
            <v>2.0000000000000001E-4</v>
          </cell>
          <cell r="I1134" t="str">
            <v>kg N₂O</v>
          </cell>
          <cell r="J1134" t="str">
            <v>GJ</v>
          </cell>
        </row>
        <row r="1135">
          <cell r="C1135" t="str">
            <v>Fontes Estacionárias</v>
          </cell>
          <cell r="E1135" t="str">
            <v>Comercial e Institucional</v>
          </cell>
          <cell r="F1135" t="str">
            <v>Máximo</v>
          </cell>
          <cell r="G1135">
            <v>2E-3</v>
          </cell>
          <cell r="I1135" t="str">
            <v>kg N₂O</v>
          </cell>
          <cell r="J1135" t="str">
            <v>GJ</v>
          </cell>
        </row>
        <row r="1136">
          <cell r="C1136" t="str">
            <v>Fontes Estacionárias</v>
          </cell>
          <cell r="E1136" t="str">
            <v>Comercial e Institucional</v>
          </cell>
          <cell r="F1136" t="str">
            <v>Mínimo</v>
          </cell>
          <cell r="G1136">
            <v>2.9999999999999997E-5</v>
          </cell>
          <cell r="I1136" t="str">
            <v>kg N₂O</v>
          </cell>
          <cell r="J1136" t="str">
            <v>GJ</v>
          </cell>
        </row>
        <row r="1137">
          <cell r="C1137" t="str">
            <v>Fontes Estacionárias</v>
          </cell>
          <cell r="E1137" t="str">
            <v>Comercial e Institucional</v>
          </cell>
          <cell r="F1137" t="str">
            <v>Máximo</v>
          </cell>
          <cell r="G1137">
            <v>2.9999999999999997E-4</v>
          </cell>
          <cell r="I1137" t="str">
            <v>kg N₂O</v>
          </cell>
          <cell r="J1137" t="str">
            <v>GJ</v>
          </cell>
        </row>
        <row r="1138">
          <cell r="C1138" t="str">
            <v>Fontes Estacionárias</v>
          </cell>
          <cell r="E1138" t="str">
            <v>Comercial e Institucional</v>
          </cell>
          <cell r="F1138" t="str">
            <v>Mínimo</v>
          </cell>
          <cell r="G1138">
            <v>2.9999999999999997E-5</v>
          </cell>
          <cell r="I1138" t="str">
            <v>kg N₂O</v>
          </cell>
          <cell r="J1138" t="str">
            <v>GJ</v>
          </cell>
        </row>
        <row r="1139">
          <cell r="C1139" t="str">
            <v>Fontes Estacionárias</v>
          </cell>
          <cell r="E1139" t="str">
            <v>Comercial e Institucional</v>
          </cell>
          <cell r="F1139" t="str">
            <v>Máximo</v>
          </cell>
          <cell r="G1139">
            <v>2.9999999999999997E-4</v>
          </cell>
          <cell r="I1139" t="str">
            <v>kg N₂O</v>
          </cell>
          <cell r="J1139" t="str">
            <v>GJ</v>
          </cell>
        </row>
        <row r="1140">
          <cell r="C1140" t="str">
            <v>Fontes Estacionárias</v>
          </cell>
          <cell r="E1140" t="str">
            <v>Comercial e Institucional</v>
          </cell>
          <cell r="F1140" t="str">
            <v>Mínimo</v>
          </cell>
          <cell r="G1140">
            <v>0</v>
          </cell>
          <cell r="I1140" t="str">
            <v>kg N₂O</v>
          </cell>
          <cell r="J1140" t="str">
            <v>GJ</v>
          </cell>
        </row>
        <row r="1141">
          <cell r="C1141" t="str">
            <v>Fontes Estacionárias</v>
          </cell>
          <cell r="E1141" t="str">
            <v>Comercial e Institucional</v>
          </cell>
          <cell r="F1141" t="str">
            <v>Máximo</v>
          </cell>
          <cell r="G1141">
            <v>0</v>
          </cell>
          <cell r="I1141" t="str">
            <v>kg N₂O</v>
          </cell>
          <cell r="J1141" t="str">
            <v>GJ</v>
          </cell>
        </row>
        <row r="1142">
          <cell r="C1142" t="str">
            <v>Fontes Estacionárias</v>
          </cell>
          <cell r="E1142" t="str">
            <v>Comercial e Institucional</v>
          </cell>
          <cell r="F1142" t="str">
            <v>Default</v>
          </cell>
          <cell r="G1142">
            <v>74.099999999999994</v>
          </cell>
          <cell r="I1142" t="str">
            <v>kg CO₂</v>
          </cell>
          <cell r="J1142" t="str">
            <v>GJ</v>
          </cell>
        </row>
        <row r="1143">
          <cell r="C1143" t="str">
            <v>Fontes Estacionárias</v>
          </cell>
          <cell r="E1143" t="str">
            <v>Comercial e Institucional</v>
          </cell>
          <cell r="F1143" t="str">
            <v>Default</v>
          </cell>
          <cell r="G1143">
            <v>74.099999999999994</v>
          </cell>
          <cell r="I1143" t="str">
            <v>kg CO₂</v>
          </cell>
          <cell r="J1143" t="str">
            <v>GJ</v>
          </cell>
        </row>
        <row r="1144">
          <cell r="C1144" t="str">
            <v>Fontes Estacionárias</v>
          </cell>
          <cell r="E1144" t="str">
            <v>Comercial e Institucional</v>
          </cell>
          <cell r="F1144" t="str">
            <v>Default</v>
          </cell>
          <cell r="G1144">
            <v>56.1</v>
          </cell>
          <cell r="I1144" t="str">
            <v>kg CO₂</v>
          </cell>
          <cell r="J1144" t="str">
            <v>GJ</v>
          </cell>
        </row>
        <row r="1145">
          <cell r="C1145" t="str">
            <v>Fontes Estacionárias</v>
          </cell>
          <cell r="E1145" t="str">
            <v>Comercial e Institucional</v>
          </cell>
          <cell r="F1145" t="str">
            <v>Default</v>
          </cell>
          <cell r="G1145">
            <v>63.1</v>
          </cell>
          <cell r="I1145" t="str">
            <v>kg CO₂</v>
          </cell>
          <cell r="J1145" t="str">
            <v>GJ</v>
          </cell>
        </row>
        <row r="1146">
          <cell r="C1146" t="str">
            <v>Fontes Estacionárias</v>
          </cell>
          <cell r="E1146" t="str">
            <v>Comercial e Institucional</v>
          </cell>
          <cell r="F1146" t="str">
            <v>Default</v>
          </cell>
          <cell r="G1146">
            <v>56.1</v>
          </cell>
          <cell r="I1146" t="str">
            <v>kg CO₂</v>
          </cell>
          <cell r="J1146" t="str">
            <v>GJ</v>
          </cell>
        </row>
        <row r="1147">
          <cell r="C1147" t="str">
            <v>Fontes Estacionárias</v>
          </cell>
          <cell r="E1147" t="str">
            <v>Comercial e Institucional</v>
          </cell>
          <cell r="F1147" t="str">
            <v>Default</v>
          </cell>
          <cell r="G1147">
            <v>0.01</v>
          </cell>
          <cell r="I1147" t="str">
            <v>kg CH₄</v>
          </cell>
          <cell r="J1147" t="str">
            <v>GJ</v>
          </cell>
        </row>
        <row r="1148">
          <cell r="C1148" t="str">
            <v>Fontes Estacionárias</v>
          </cell>
          <cell r="E1148" t="str">
            <v>Comercial e Institucional</v>
          </cell>
          <cell r="F1148" t="str">
            <v>Default</v>
          </cell>
          <cell r="G1148">
            <v>0.01</v>
          </cell>
          <cell r="I1148" t="str">
            <v>kg CH₄</v>
          </cell>
          <cell r="J1148" t="str">
            <v>GJ</v>
          </cell>
        </row>
        <row r="1149">
          <cell r="C1149" t="str">
            <v>Fontes Estacionárias</v>
          </cell>
          <cell r="E1149" t="str">
            <v>Comercial e Institucional</v>
          </cell>
          <cell r="F1149" t="str">
            <v>Default</v>
          </cell>
          <cell r="G1149">
            <v>5.0000000000000001E-3</v>
          </cell>
          <cell r="I1149" t="str">
            <v>kg CH₄</v>
          </cell>
          <cell r="J1149" t="str">
            <v>GJ</v>
          </cell>
        </row>
        <row r="1150">
          <cell r="C1150" t="str">
            <v>Fontes Estacionárias</v>
          </cell>
          <cell r="E1150" t="str">
            <v>Comercial e Institucional</v>
          </cell>
          <cell r="F1150" t="str">
            <v>Default</v>
          </cell>
          <cell r="G1150">
            <v>5.0000000000000001E-3</v>
          </cell>
          <cell r="I1150" t="str">
            <v>kg CH₄</v>
          </cell>
          <cell r="J1150" t="str">
            <v>GJ</v>
          </cell>
        </row>
        <row r="1151">
          <cell r="C1151" t="str">
            <v>Fontes Estacionárias</v>
          </cell>
          <cell r="E1151" t="str">
            <v>Comercial e Institucional</v>
          </cell>
          <cell r="F1151" t="str">
            <v>Default</v>
          </cell>
          <cell r="G1151">
            <v>0</v>
          </cell>
          <cell r="I1151" t="str">
            <v>kg CH₄</v>
          </cell>
          <cell r="J1151" t="str">
            <v>GJ</v>
          </cell>
        </row>
        <row r="1152">
          <cell r="C1152" t="str">
            <v>Fontes Estacionárias</v>
          </cell>
          <cell r="E1152" t="str">
            <v>Comercial e Institucional</v>
          </cell>
          <cell r="F1152" t="str">
            <v>Default</v>
          </cell>
          <cell r="G1152">
            <v>5.9999999999999995E-4</v>
          </cell>
          <cell r="I1152" t="str">
            <v>kg N₂O</v>
          </cell>
          <cell r="J1152" t="str">
            <v>GJ</v>
          </cell>
        </row>
        <row r="1153">
          <cell r="C1153" t="str">
            <v>Fontes Estacionárias</v>
          </cell>
          <cell r="E1153" t="str">
            <v>Comercial e Institucional</v>
          </cell>
          <cell r="F1153" t="str">
            <v>Default</v>
          </cell>
          <cell r="G1153">
            <v>5.9999999999999995E-4</v>
          </cell>
          <cell r="I1153" t="str">
            <v>kg N₂O</v>
          </cell>
          <cell r="J1153" t="str">
            <v>GJ</v>
          </cell>
        </row>
        <row r="1154">
          <cell r="C1154" t="str">
            <v>Fontes Estacionárias</v>
          </cell>
          <cell r="E1154" t="str">
            <v>Comercial e Institucional</v>
          </cell>
          <cell r="F1154" t="str">
            <v>Default</v>
          </cell>
          <cell r="G1154">
            <v>1E-4</v>
          </cell>
          <cell r="I1154" t="str">
            <v>kg N₂O</v>
          </cell>
          <cell r="J1154" t="str">
            <v>GJ</v>
          </cell>
        </row>
        <row r="1155">
          <cell r="C1155" t="str">
            <v>Fontes Estacionárias</v>
          </cell>
          <cell r="E1155" t="str">
            <v>Comercial e Institucional</v>
          </cell>
          <cell r="F1155" t="str">
            <v>Default</v>
          </cell>
          <cell r="G1155">
            <v>1E-4</v>
          </cell>
          <cell r="I1155" t="str">
            <v>kg N₂O</v>
          </cell>
          <cell r="J1155" t="str">
            <v>GJ</v>
          </cell>
        </row>
        <row r="1156">
          <cell r="C1156" t="str">
            <v>Fontes Estacionárias</v>
          </cell>
          <cell r="E1156" t="str">
            <v>Comercial e Institucional</v>
          </cell>
          <cell r="F1156" t="str">
            <v>Default</v>
          </cell>
          <cell r="G1156">
            <v>0</v>
          </cell>
          <cell r="I1156" t="str">
            <v>kg N₂O</v>
          </cell>
          <cell r="J1156" t="str">
            <v>GJ</v>
          </cell>
        </row>
        <row r="1160">
          <cell r="G1160">
            <v>74.343000000000004</v>
          </cell>
        </row>
        <row r="1161">
          <cell r="G1161">
            <v>267.63480000000004</v>
          </cell>
        </row>
        <row r="1162">
          <cell r="G1162">
            <v>0.26763480000000006</v>
          </cell>
        </row>
        <row r="1164">
          <cell r="G1164">
            <v>0.24299999999999999</v>
          </cell>
          <cell r="I1164" t="str">
            <v>GJ</v>
          </cell>
          <cell r="J1164" t="str">
            <v>GJ</v>
          </cell>
        </row>
        <row r="1165">
          <cell r="G1165">
            <v>0.87480000000000002</v>
          </cell>
          <cell r="I1165" t="str">
            <v>tonne</v>
          </cell>
          <cell r="J1165" t="str">
            <v>MWh</v>
          </cell>
        </row>
        <row r="1166">
          <cell r="C1166" t="str">
            <v>Diesel</v>
          </cell>
          <cell r="G1166">
            <v>8.7480000000000001E-4</v>
          </cell>
        </row>
        <row r="1167">
          <cell r="C1167">
            <v>74.099999999999994</v>
          </cell>
        </row>
        <row r="1168">
          <cell r="C1168">
            <v>3.8999999999999998E-3</v>
          </cell>
        </row>
        <row r="1169">
          <cell r="C1169">
            <v>3.8999999999999998E-3</v>
          </cell>
        </row>
        <row r="1170">
          <cell r="C1170">
            <v>75.242699999999999</v>
          </cell>
        </row>
        <row r="1171">
          <cell r="C1171">
            <v>2.7177663239999998</v>
          </cell>
        </row>
        <row r="1173">
          <cell r="C1173" t="str">
            <v>gasolina</v>
          </cell>
          <cell r="F1173" t="str">
            <v>GJ / tonne</v>
          </cell>
        </row>
        <row r="1174">
          <cell r="C1174">
            <v>69.3</v>
          </cell>
          <cell r="E1174" t="str">
            <v>biodiesel</v>
          </cell>
          <cell r="F1174">
            <v>27.4</v>
          </cell>
          <cell r="G1174">
            <v>7.6111111111111107</v>
          </cell>
        </row>
        <row r="1175">
          <cell r="C1175">
            <v>2.5000000000000001E-2</v>
          </cell>
          <cell r="E1175" t="str">
            <v>biogas</v>
          </cell>
          <cell r="F1175">
            <v>50.4</v>
          </cell>
          <cell r="G1175">
            <v>14</v>
          </cell>
        </row>
        <row r="1176">
          <cell r="C1176">
            <v>8.0000000000000002E-3</v>
          </cell>
          <cell r="E1176" t="str">
            <v>biomass</v>
          </cell>
          <cell r="F1176">
            <v>11.6</v>
          </cell>
          <cell r="G1176">
            <v>3.2222222222222219</v>
          </cell>
        </row>
        <row r="1177">
          <cell r="C1177">
            <v>72.12</v>
          </cell>
        </row>
        <row r="1178">
          <cell r="C1178">
            <v>2.3706276720000004</v>
          </cell>
        </row>
        <row r="1179">
          <cell r="C1179" t="str">
            <v>gas natural</v>
          </cell>
        </row>
        <row r="1180">
          <cell r="C1180">
            <v>56.1</v>
          </cell>
        </row>
        <row r="1181">
          <cell r="C1181">
            <v>1E-3</v>
          </cell>
        </row>
        <row r="1182">
          <cell r="C1182">
            <v>1E-4</v>
          </cell>
        </row>
        <row r="1183">
          <cell r="C1183">
            <v>56.154499999999999</v>
          </cell>
        </row>
        <row r="1184">
          <cell r="C1184">
            <v>2.532</v>
          </cell>
        </row>
        <row r="1185">
          <cell r="C1185">
            <v>2.532E-3</v>
          </cell>
        </row>
        <row r="1190">
          <cell r="C1190" t="str">
            <v>Gás Natural</v>
          </cell>
          <cell r="E1190" t="str">
            <v>GJ/m³</v>
          </cell>
        </row>
        <row r="1194">
          <cell r="C1194">
            <v>2.5323297999999999</v>
          </cell>
        </row>
        <row r="1195">
          <cell r="C1195">
            <v>2.5323297999999997E-3</v>
          </cell>
        </row>
        <row r="1196">
          <cell r="C1196">
            <v>6.8731429731537216E-2</v>
          </cell>
        </row>
        <row r="1197">
          <cell r="C1197">
            <v>68.731429731537219</v>
          </cell>
        </row>
      </sheetData>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es"/>
      <sheetName val="Directory inputs"/>
      <sheetName val="ISP multiples"/>
      <sheetName val="ISP multiples (2)"/>
      <sheetName val="Rank by"/>
      <sheetName val="Clean ISP multiples"/>
      <sheetName val="INPUT"/>
      <sheetName val="ISP inputs"/>
      <sheetName val="Prices"/>
      <sheetName val="OTHER"/>
      <sheetName val="Unadjusted"/>
      <sheetName val="o_KPIs"/>
      <sheetName val="Inputs"/>
      <sheetName val="Operation"/>
      <sheetName val="Construction"/>
    </sheetNames>
    <sheetDataSet>
      <sheetData sheetId="0"/>
      <sheetData sheetId="1"/>
      <sheetData sheetId="2"/>
      <sheetData sheetId="3"/>
      <sheetData sheetId="4"/>
      <sheetData sheetId="5"/>
      <sheetData sheetId="6"/>
      <sheetData sheetId="7"/>
      <sheetData sheetId="8">
        <row r="2">
          <cell r="A2" t="str">
            <v>Company</v>
          </cell>
          <cell r="D2" t="str">
            <v>Exchange Rate</v>
          </cell>
        </row>
        <row r="3">
          <cell r="A3" t="str">
            <v>Freenet.de</v>
          </cell>
          <cell r="D3">
            <v>1</v>
          </cell>
        </row>
        <row r="4">
          <cell r="A4" t="str">
            <v>Seat PG</v>
          </cell>
          <cell r="D4">
            <v>1</v>
          </cell>
        </row>
        <row r="5">
          <cell r="A5" t="str">
            <v>Terra Lycos</v>
          </cell>
          <cell r="D5">
            <v>1</v>
          </cell>
        </row>
        <row r="6">
          <cell r="A6" t="str">
            <v>Tiscali</v>
          </cell>
          <cell r="D6">
            <v>1</v>
          </cell>
        </row>
        <row r="7">
          <cell r="A7" t="str">
            <v>T-Online</v>
          </cell>
          <cell r="D7">
            <v>1</v>
          </cell>
        </row>
        <row r="8">
          <cell r="A8" t="str">
            <v>Wanadoo</v>
          </cell>
          <cell r="D8">
            <v>1</v>
          </cell>
        </row>
        <row r="11">
          <cell r="A11" t="str">
            <v>Company</v>
          </cell>
          <cell r="D11" t="str">
            <v>Exchange Rate</v>
          </cell>
          <cell r="E11" t="str">
            <v>Share Price (local)</v>
          </cell>
          <cell r="F11" t="str">
            <v>NOSH (DS)</v>
          </cell>
        </row>
        <row r="12">
          <cell r="A12" t="str">
            <v>VNU</v>
          </cell>
          <cell r="R12" t="str">
            <v>Tax</v>
          </cell>
        </row>
        <row r="13">
          <cell r="A13" t="str">
            <v>TPI</v>
          </cell>
          <cell r="B13">
            <v>37636</v>
          </cell>
          <cell r="C13" t="str">
            <v>EUR</v>
          </cell>
          <cell r="D13">
            <v>1</v>
          </cell>
          <cell r="H13">
            <v>1152.57242</v>
          </cell>
          <cell r="J13" t="str">
            <v>Date</v>
          </cell>
          <cell r="K13">
            <v>37636</v>
          </cell>
          <cell r="M13" t="str">
            <v>TPI SM Equity</v>
          </cell>
          <cell r="N13">
            <v>1.28</v>
          </cell>
        </row>
      </sheetData>
      <sheetData sheetId="9"/>
      <sheetData sheetId="10">
        <row r="2">
          <cell r="C2" t="str">
            <v>End</v>
          </cell>
          <cell r="D2" t="str">
            <v>lc</v>
          </cell>
          <cell r="E2" t="str">
            <v>€m</v>
          </cell>
          <cell r="F2" t="str">
            <v>lc</v>
          </cell>
          <cell r="I2" t="str">
            <v>lc</v>
          </cell>
          <cell r="J2" t="str">
            <v>€m</v>
          </cell>
          <cell r="K2" t="str">
            <v>Source:</v>
          </cell>
        </row>
        <row r="3">
          <cell r="B3" t="str">
            <v>EUR</v>
          </cell>
          <cell r="D3">
            <v>105.8773762</v>
          </cell>
          <cell r="E3">
            <v>105.8773762</v>
          </cell>
          <cell r="F3">
            <v>47.1</v>
          </cell>
          <cell r="I3">
            <v>152.97737620000001</v>
          </cell>
          <cell r="J3">
            <v>152.97737620000001</v>
          </cell>
          <cell r="K3" t="str">
            <v>DKWR, 17/07/02</v>
          </cell>
        </row>
        <row r="4">
          <cell r="B4" t="str">
            <v>EUR</v>
          </cell>
          <cell r="D4">
            <v>7338.7667000000001</v>
          </cell>
          <cell r="E4">
            <v>7338.7667000000001</v>
          </cell>
          <cell r="F4">
            <v>673.4</v>
          </cell>
          <cell r="I4">
            <v>8012.1666999999998</v>
          </cell>
          <cell r="J4">
            <v>8012.1666999999998</v>
          </cell>
          <cell r="K4" t="str">
            <v>MS 26/09/02</v>
          </cell>
        </row>
        <row r="5">
          <cell r="B5" t="str">
            <v>EUR</v>
          </cell>
          <cell r="D5">
            <v>2685.2739999999999</v>
          </cell>
          <cell r="E5">
            <v>2685.2739999999999</v>
          </cell>
          <cell r="F5">
            <v>-1925.9</v>
          </cell>
          <cell r="I5">
            <v>759.37400000000002</v>
          </cell>
          <cell r="J5">
            <v>759.37400000000002</v>
          </cell>
          <cell r="K5" t="str">
            <v>MS 06/09/02</v>
          </cell>
        </row>
        <row r="6">
          <cell r="B6" t="str">
            <v>EUR</v>
          </cell>
          <cell r="D6">
            <v>1759.8307007799999</v>
          </cell>
          <cell r="E6">
            <v>1759.8307007799999</v>
          </cell>
          <cell r="F6">
            <v>-44.7</v>
          </cell>
          <cell r="I6">
            <v>1715.1307007800001</v>
          </cell>
          <cell r="J6">
            <v>1715.1307007800001</v>
          </cell>
          <cell r="K6" t="str">
            <v>MS 06/09/02</v>
          </cell>
        </row>
        <row r="7">
          <cell r="B7" t="str">
            <v>EUR</v>
          </cell>
          <cell r="D7">
            <v>7159.57098512621</v>
          </cell>
          <cell r="E7">
            <v>7159.57098512621</v>
          </cell>
          <cell r="F7">
            <v>-3473.5</v>
          </cell>
          <cell r="I7">
            <v>3686.07098512621</v>
          </cell>
          <cell r="J7">
            <v>3686.07098512621</v>
          </cell>
          <cell r="K7" t="str">
            <v>MS 06/09/02</v>
          </cell>
        </row>
        <row r="8">
          <cell r="B8" t="str">
            <v>EUR</v>
          </cell>
          <cell r="D8">
            <v>7446.4147199999998</v>
          </cell>
          <cell r="E8">
            <v>7446.4147199999998</v>
          </cell>
          <cell r="F8">
            <v>-1457</v>
          </cell>
          <cell r="I8">
            <v>5989.4147199999998</v>
          </cell>
          <cell r="J8">
            <v>5989.4147199999998</v>
          </cell>
          <cell r="K8" t="str">
            <v>MS 26/09/02</v>
          </cell>
        </row>
        <row r="12">
          <cell r="B12" t="str">
            <v>EUR</v>
          </cell>
        </row>
        <row r="13">
          <cell r="B13" t="str">
            <v>EUR</v>
          </cell>
        </row>
        <row r="14">
          <cell r="B14" t="str">
            <v>EUR</v>
          </cell>
        </row>
        <row r="15">
          <cell r="B15" t="str">
            <v>EUR</v>
          </cell>
        </row>
        <row r="16">
          <cell r="B16" t="str">
            <v>EUR</v>
          </cell>
        </row>
        <row r="17">
          <cell r="B17" t="str">
            <v>EUR</v>
          </cell>
        </row>
      </sheetData>
      <sheetData sheetId="1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
      <sheetName val="MAIN"/>
      <sheetName val="DIV INC"/>
      <sheetName val="MGT INPUTS"/>
      <sheetName val="LBO Analysis"/>
      <sheetName val="Valuation"/>
      <sheetName val="PPT Sheet"/>
      <sheetName val="WACC"/>
      <sheetName val="S&amp;P"/>
      <sheetName val="EQ. IRR"/>
      <sheetName val="COVEN"/>
      <sheetName val="SUMMARY"/>
      <sheetName val="Reconciliations"/>
      <sheetName val="Developer Note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o_KPIs"/>
      <sheetName val="RiskMatrix"/>
      <sheetName val="parametri"/>
      <sheetName val="DCF"/>
      <sheetName val="Prices"/>
      <sheetName val="Unadjusted"/>
    </sheetNames>
    <sheetDataSet>
      <sheetData sheetId="0" refreshError="1"/>
      <sheetData sheetId="1" refreshError="1">
        <row r="11">
          <cell r="I11">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1997</v>
          </cell>
          <cell r="H522">
            <v>1998</v>
          </cell>
          <cell r="I522">
            <v>1999</v>
          </cell>
          <cell r="J522">
            <v>2000</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1997</v>
          </cell>
          <cell r="H742">
            <v>1998</v>
          </cell>
          <cell r="I742">
            <v>1999</v>
          </cell>
          <cell r="J742">
            <v>2000</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EBITDA Margin</v>
          </cell>
          <cell r="Q12">
            <v>0</v>
          </cell>
          <cell r="R12">
            <v>0</v>
          </cell>
          <cell r="S12">
            <v>0</v>
          </cell>
          <cell r="T12">
            <v>0</v>
          </cell>
          <cell r="V12">
            <v>0</v>
          </cell>
          <cell r="W12">
            <v>0</v>
          </cell>
          <cell r="X12">
            <v>0</v>
          </cell>
        </row>
        <row r="13">
          <cell r="O13" t="str">
            <v>%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Index"/>
      <sheetName val="IC Valuation Results"/>
      <sheetName val="IC Remuneration and Opex"/>
      <sheetName val="Sensitivities Chart"/>
      <sheetName val="KPI dashboard"/>
      <sheetName val="KPI Set_NEW"/>
      <sheetName val="Kpi Input"/>
      <sheetName val="Finstats"/>
      <sheetName val="Sens"/>
      <sheetName val="Results"/>
      <sheetName val="Inputs"/>
      <sheetName val="Tender Summary"/>
      <sheetName val="Captured Price"/>
      <sheetName val="Input Capex Real"/>
      <sheetName val="Calculation Capex Nominal "/>
      <sheetName val="Key Finstats"/>
      <sheetName val="Calculations"/>
      <sheetName val="Monthly cp calculations"/>
      <sheetName val="References"/>
      <sheetName val="O&amp;M"/>
      <sheetName val="Other OPEX"/>
      <sheetName val="Tax Framework"/>
      <sheetName val="Scenario 16-20"/>
      <sheetName val="FWD Feb-16"/>
      <sheetName val="To_Do"/>
      <sheetName val="IC_Valuation_Results"/>
      <sheetName val="IC_Remuneration_and_Opex"/>
      <sheetName val="Sensitivities_Chart"/>
      <sheetName val="KPI_dashboard"/>
      <sheetName val="KPI_Set_NEW"/>
      <sheetName val="Kpi_Input"/>
      <sheetName val="Tender_Summary"/>
      <sheetName val="Captured_Price"/>
      <sheetName val="Input_Capex_Real"/>
      <sheetName val="Calculation_Capex_Nominal_"/>
      <sheetName val="Key_Finstats"/>
      <sheetName val="Monthly_cp_calculations"/>
      <sheetName val="Other_OPEX"/>
      <sheetName val="Tax_Framework"/>
      <sheetName val="Scenario_16-20"/>
      <sheetName val="FWD_Feb-16"/>
    </sheetNames>
    <sheetDataSet>
      <sheetData sheetId="0"/>
      <sheetData sheetId="1"/>
      <sheetData sheetId="2"/>
      <sheetData sheetId="3"/>
      <sheetData sheetId="4"/>
      <sheetData sheetId="5"/>
      <sheetData sheetId="6"/>
      <sheetData sheetId="7"/>
      <sheetData sheetId="8"/>
      <sheetData sheetId="9">
        <row r="25">
          <cell r="C25">
            <v>0.48</v>
          </cell>
        </row>
        <row r="71">
          <cell r="C71">
            <v>1.4060349057411501</v>
          </cell>
        </row>
      </sheetData>
      <sheetData sheetId="10">
        <row r="8">
          <cell r="K8">
            <v>2456269.4206299302</v>
          </cell>
        </row>
        <row r="12">
          <cell r="K12">
            <v>-4.03670816885132E-3</v>
          </cell>
        </row>
      </sheetData>
      <sheetData sheetId="11">
        <row r="8">
          <cell r="C8" t="str">
            <v>Harmancik</v>
          </cell>
        </row>
      </sheetData>
      <sheetData sheetId="12"/>
      <sheetData sheetId="13"/>
      <sheetData sheetId="14"/>
      <sheetData sheetId="15"/>
      <sheetData sheetId="16"/>
      <sheetData sheetId="17"/>
      <sheetData sheetId="18"/>
      <sheetData sheetId="19">
        <row r="83">
          <cell r="C83" t="str">
            <v>MTRY</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s>
    <sheetDataSet>
      <sheetData sheetId="0" refreshError="1"/>
      <sheetData sheetId="1" refreshError="1">
        <row r="5">
          <cell r="J5">
            <v>0.1</v>
          </cell>
        </row>
      </sheetData>
      <sheetData sheetId="2" refreshError="1"/>
      <sheetData sheetId="3" refreshError="1">
        <row r="3">
          <cell r="A3" t="str">
            <v>Group</v>
          </cell>
          <cell r="B3" t="str">
            <v>Description</v>
          </cell>
          <cell r="C3" t="str">
            <v>Price</v>
          </cell>
          <cell r="D3" t="str">
            <v>G/D</v>
          </cell>
          <cell r="E3" t="str">
            <v>Ct M1</v>
          </cell>
          <cell r="F3" t="str">
            <v>Ct M2</v>
          </cell>
          <cell r="G3" t="str">
            <v>Ct M3</v>
          </cell>
          <cell r="H3" t="str">
            <v>Min M1</v>
          </cell>
          <cell r="I3" t="str">
            <v>Min M2</v>
          </cell>
          <cell r="J3" t="str">
            <v>Min M3</v>
          </cell>
          <cell r="K3" t="str">
            <v>St.Avg M1</v>
          </cell>
          <cell r="L3" t="str">
            <v>St.Avg M2</v>
          </cell>
          <cell r="M3" t="str">
            <v>St.Avg M3</v>
          </cell>
          <cell r="N3" t="str">
            <v>St.Avg Mo.4</v>
          </cell>
          <cell r="O3" t="str">
            <v>St.Avg Mo.5</v>
          </cell>
          <cell r="P3" t="str">
            <v>St.Avg Mo.6</v>
          </cell>
        </row>
        <row r="4">
          <cell r="A4" t="str">
            <v>Mf1</v>
          </cell>
          <cell r="B4" t="str">
            <v>12.1 XGA</v>
          </cell>
          <cell r="C4" t="str">
            <v>Low</v>
          </cell>
          <cell r="D4" t="str">
            <v>Mf112.1 XGALow</v>
          </cell>
          <cell r="E4">
            <v>4</v>
          </cell>
          <cell r="F4">
            <v>4</v>
          </cell>
          <cell r="G4">
            <v>4</v>
          </cell>
          <cell r="H4">
            <v>172.1</v>
          </cell>
          <cell r="I4">
            <v>177.6</v>
          </cell>
          <cell r="J4">
            <v>185</v>
          </cell>
          <cell r="K4">
            <v>178.02500000000001</v>
          </cell>
          <cell r="L4">
            <v>185.65</v>
          </cell>
          <cell r="M4">
            <v>193.75</v>
          </cell>
          <cell r="N4">
            <v>198.5</v>
          </cell>
          <cell r="O4">
            <v>199.5</v>
          </cell>
          <cell r="P4">
            <v>199.5</v>
          </cell>
        </row>
        <row r="5">
          <cell r="C5" t="str">
            <v>Avg</v>
          </cell>
          <cell r="D5" t="str">
            <v>Mf112.1 XGAAvg</v>
          </cell>
          <cell r="E5">
            <v>4</v>
          </cell>
          <cell r="F5">
            <v>4</v>
          </cell>
          <cell r="G5">
            <v>4</v>
          </cell>
          <cell r="H5">
            <v>177.1</v>
          </cell>
          <cell r="I5">
            <v>183.6</v>
          </cell>
          <cell r="J5">
            <v>189</v>
          </cell>
          <cell r="K5">
            <v>183.02500000000001</v>
          </cell>
          <cell r="L5">
            <v>190.9</v>
          </cell>
          <cell r="M5">
            <v>198.5</v>
          </cell>
          <cell r="N5">
            <v>203.75</v>
          </cell>
          <cell r="O5">
            <v>204.75</v>
          </cell>
          <cell r="P5">
            <v>204.75</v>
          </cell>
        </row>
        <row r="6">
          <cell r="B6" t="str">
            <v>13.3 XGA</v>
          </cell>
          <cell r="C6" t="str">
            <v>Low</v>
          </cell>
          <cell r="D6" t="str">
            <v>Mf113.3 XGALow</v>
          </cell>
        </row>
        <row r="7">
          <cell r="C7" t="str">
            <v>Avg</v>
          </cell>
          <cell r="D7" t="str">
            <v>Mf113.3 XGAAvg</v>
          </cell>
        </row>
        <row r="8">
          <cell r="B8" t="str">
            <v>14.1 SXGA+</v>
          </cell>
          <cell r="C8" t="str">
            <v>Low</v>
          </cell>
          <cell r="D8" t="str">
            <v>Mf114.1 SXGA+Low</v>
          </cell>
          <cell r="E8">
            <v>3</v>
          </cell>
          <cell r="F8">
            <v>3</v>
          </cell>
          <cell r="G8">
            <v>3</v>
          </cell>
          <cell r="H8">
            <v>210</v>
          </cell>
          <cell r="I8">
            <v>215</v>
          </cell>
          <cell r="J8">
            <v>225</v>
          </cell>
          <cell r="K8">
            <v>221</v>
          </cell>
          <cell r="L8">
            <v>229.33333333333334</v>
          </cell>
          <cell r="M8">
            <v>239.33333333333334</v>
          </cell>
          <cell r="N8">
            <v>246</v>
          </cell>
          <cell r="O8">
            <v>247.33333333333334</v>
          </cell>
          <cell r="P8">
            <v>247.33333333333334</v>
          </cell>
        </row>
        <row r="9">
          <cell r="C9" t="str">
            <v>Avg</v>
          </cell>
          <cell r="D9" t="str">
            <v>Mf114.1 SXGA+Avg</v>
          </cell>
          <cell r="E9">
            <v>3</v>
          </cell>
          <cell r="F9">
            <v>3</v>
          </cell>
          <cell r="G9">
            <v>3</v>
          </cell>
          <cell r="H9">
            <v>215</v>
          </cell>
          <cell r="I9">
            <v>220</v>
          </cell>
          <cell r="J9">
            <v>230</v>
          </cell>
          <cell r="K9">
            <v>224.33333333333334</v>
          </cell>
          <cell r="L9">
            <v>232.66666666666666</v>
          </cell>
          <cell r="M9">
            <v>242.66666666666666</v>
          </cell>
          <cell r="N9">
            <v>249.33333333333334</v>
          </cell>
          <cell r="O9">
            <v>250.66666666666666</v>
          </cell>
          <cell r="P9">
            <v>250.66666666666666</v>
          </cell>
        </row>
        <row r="10">
          <cell r="B10" t="str">
            <v>14.1 XGA</v>
          </cell>
          <cell r="C10" t="str">
            <v>Low</v>
          </cell>
          <cell r="D10" t="str">
            <v>Mf114.1 XGALow</v>
          </cell>
          <cell r="E10">
            <v>4</v>
          </cell>
          <cell r="F10">
            <v>4</v>
          </cell>
          <cell r="G10">
            <v>4</v>
          </cell>
          <cell r="H10">
            <v>182</v>
          </cell>
          <cell r="I10">
            <v>187</v>
          </cell>
          <cell r="J10">
            <v>192</v>
          </cell>
          <cell r="K10">
            <v>186.25</v>
          </cell>
          <cell r="L10">
            <v>193</v>
          </cell>
          <cell r="M10">
            <v>200</v>
          </cell>
          <cell r="N10">
            <v>208.75</v>
          </cell>
          <cell r="O10">
            <v>211.5</v>
          </cell>
          <cell r="P10">
            <v>212</v>
          </cell>
        </row>
        <row r="11">
          <cell r="C11" t="str">
            <v>Avg</v>
          </cell>
          <cell r="D11" t="str">
            <v>Mf114.1 XGAAvg</v>
          </cell>
          <cell r="E11">
            <v>4</v>
          </cell>
          <cell r="F11">
            <v>4</v>
          </cell>
          <cell r="G11">
            <v>4</v>
          </cell>
          <cell r="H11">
            <v>187</v>
          </cell>
          <cell r="I11">
            <v>192</v>
          </cell>
          <cell r="J11">
            <v>197</v>
          </cell>
          <cell r="K11">
            <v>191.25</v>
          </cell>
          <cell r="L11">
            <v>198</v>
          </cell>
          <cell r="M11">
            <v>205</v>
          </cell>
          <cell r="N11">
            <v>213.75</v>
          </cell>
          <cell r="O11">
            <v>216.5</v>
          </cell>
          <cell r="P11">
            <v>217</v>
          </cell>
        </row>
        <row r="12">
          <cell r="B12" t="str">
            <v>15.0 SXGA+</v>
          </cell>
          <cell r="C12" t="str">
            <v>Low</v>
          </cell>
          <cell r="D12" t="str">
            <v>Mf115.0 SXGA+Low</v>
          </cell>
          <cell r="E12">
            <v>4</v>
          </cell>
          <cell r="F12">
            <v>4</v>
          </cell>
          <cell r="G12">
            <v>4</v>
          </cell>
          <cell r="H12">
            <v>229</v>
          </cell>
          <cell r="I12">
            <v>235</v>
          </cell>
          <cell r="J12">
            <v>240</v>
          </cell>
          <cell r="K12">
            <v>232.875</v>
          </cell>
          <cell r="L12">
            <v>238.82499999999999</v>
          </cell>
          <cell r="M12">
            <v>245.75</v>
          </cell>
          <cell r="N12">
            <v>251.25</v>
          </cell>
          <cell r="O12">
            <v>253</v>
          </cell>
          <cell r="P12">
            <v>253.25</v>
          </cell>
        </row>
        <row r="13">
          <cell r="C13" t="str">
            <v>Avg</v>
          </cell>
          <cell r="D13" t="str">
            <v>Mf115.0 SXGA+Avg</v>
          </cell>
          <cell r="E13">
            <v>4</v>
          </cell>
          <cell r="F13">
            <v>4</v>
          </cell>
          <cell r="G13">
            <v>4</v>
          </cell>
          <cell r="H13">
            <v>235</v>
          </cell>
          <cell r="I13">
            <v>240</v>
          </cell>
          <cell r="J13">
            <v>245</v>
          </cell>
          <cell r="K13">
            <v>237.625</v>
          </cell>
          <cell r="L13">
            <v>243.82499999999999</v>
          </cell>
          <cell r="M13">
            <v>250.25</v>
          </cell>
          <cell r="N13">
            <v>255.75</v>
          </cell>
          <cell r="O13">
            <v>257.5</v>
          </cell>
          <cell r="P13">
            <v>257.75</v>
          </cell>
        </row>
        <row r="14">
          <cell r="B14" t="str">
            <v>15.0 UXGA</v>
          </cell>
          <cell r="C14" t="str">
            <v>Low</v>
          </cell>
          <cell r="D14" t="str">
            <v>Mf115.0 UXGALow</v>
          </cell>
          <cell r="E14">
            <v>3</v>
          </cell>
          <cell r="F14">
            <v>3</v>
          </cell>
          <cell r="G14">
            <v>3</v>
          </cell>
          <cell r="H14">
            <v>255</v>
          </cell>
          <cell r="I14">
            <v>260</v>
          </cell>
          <cell r="J14">
            <v>265</v>
          </cell>
          <cell r="K14">
            <v>259.33333333333331</v>
          </cell>
          <cell r="L14">
            <v>265.66666666666669</v>
          </cell>
          <cell r="M14">
            <v>271</v>
          </cell>
          <cell r="N14">
            <v>276.66666666666669</v>
          </cell>
          <cell r="O14">
            <v>279</v>
          </cell>
          <cell r="P14">
            <v>279.33333333333331</v>
          </cell>
        </row>
        <row r="15">
          <cell r="C15" t="str">
            <v>Avg</v>
          </cell>
          <cell r="D15" t="str">
            <v>Mf115.0 UXGAAvg</v>
          </cell>
          <cell r="E15">
            <v>3</v>
          </cell>
          <cell r="F15">
            <v>3</v>
          </cell>
          <cell r="G15">
            <v>3</v>
          </cell>
          <cell r="H15">
            <v>260</v>
          </cell>
          <cell r="I15">
            <v>265</v>
          </cell>
          <cell r="J15">
            <v>270</v>
          </cell>
          <cell r="K15">
            <v>264.66666666666669</v>
          </cell>
          <cell r="L15">
            <v>271</v>
          </cell>
          <cell r="M15">
            <v>276.33333333333331</v>
          </cell>
          <cell r="N15">
            <v>282</v>
          </cell>
          <cell r="O15">
            <v>284.33333333333331</v>
          </cell>
          <cell r="P15">
            <v>284.66666666666669</v>
          </cell>
        </row>
        <row r="16">
          <cell r="B16" t="str">
            <v>15.0 XGA</v>
          </cell>
          <cell r="C16" t="str">
            <v>Low</v>
          </cell>
          <cell r="D16" t="str">
            <v>Mf115.0 XGALow</v>
          </cell>
          <cell r="E16">
            <v>4</v>
          </cell>
          <cell r="F16">
            <v>4</v>
          </cell>
          <cell r="G16">
            <v>4</v>
          </cell>
          <cell r="H16">
            <v>205</v>
          </cell>
          <cell r="I16">
            <v>210</v>
          </cell>
          <cell r="J16">
            <v>220</v>
          </cell>
          <cell r="K16">
            <v>216.25</v>
          </cell>
          <cell r="L16">
            <v>221.25</v>
          </cell>
          <cell r="M16">
            <v>230</v>
          </cell>
          <cell r="N16">
            <v>235</v>
          </cell>
          <cell r="O16">
            <v>235.5</v>
          </cell>
          <cell r="P16">
            <v>236.25</v>
          </cell>
        </row>
        <row r="17">
          <cell r="C17" t="str">
            <v>Avg</v>
          </cell>
          <cell r="D17" t="str">
            <v>Mf115.0 XGAAvg</v>
          </cell>
          <cell r="E17">
            <v>4</v>
          </cell>
          <cell r="F17">
            <v>4</v>
          </cell>
          <cell r="G17">
            <v>4</v>
          </cell>
          <cell r="H17">
            <v>210</v>
          </cell>
          <cell r="I17">
            <v>215</v>
          </cell>
          <cell r="J17">
            <v>225</v>
          </cell>
          <cell r="K17">
            <v>221.25</v>
          </cell>
          <cell r="L17">
            <v>226.25</v>
          </cell>
          <cell r="M17">
            <v>235</v>
          </cell>
          <cell r="N17">
            <v>240</v>
          </cell>
          <cell r="O17">
            <v>240.5</v>
          </cell>
          <cell r="P17">
            <v>241.25</v>
          </cell>
        </row>
        <row r="18">
          <cell r="A18" t="str">
            <v>Mf2</v>
          </cell>
          <cell r="B18" t="str">
            <v>12.1 XGA</v>
          </cell>
          <cell r="C18" t="str">
            <v>Low</v>
          </cell>
          <cell r="D18" t="str">
            <v>Mf212.1 XGALow</v>
          </cell>
          <cell r="E18">
            <v>1</v>
          </cell>
          <cell r="F18">
            <v>1</v>
          </cell>
          <cell r="G18">
            <v>1</v>
          </cell>
          <cell r="H18">
            <v>175</v>
          </cell>
          <cell r="I18">
            <v>180</v>
          </cell>
          <cell r="J18">
            <v>195</v>
          </cell>
          <cell r="K18">
            <v>175</v>
          </cell>
          <cell r="L18">
            <v>180</v>
          </cell>
          <cell r="M18">
            <v>195</v>
          </cell>
          <cell r="N18">
            <v>200</v>
          </cell>
          <cell r="O18">
            <v>200</v>
          </cell>
          <cell r="P18">
            <v>200</v>
          </cell>
        </row>
        <row r="19">
          <cell r="C19" t="str">
            <v>Avg</v>
          </cell>
          <cell r="D19" t="str">
            <v>Mf212.1 XGAAvg</v>
          </cell>
          <cell r="E19">
            <v>1</v>
          </cell>
          <cell r="F19">
            <v>1</v>
          </cell>
          <cell r="G19">
            <v>1</v>
          </cell>
          <cell r="H19">
            <v>180</v>
          </cell>
          <cell r="I19">
            <v>185</v>
          </cell>
          <cell r="J19">
            <v>200</v>
          </cell>
          <cell r="K19">
            <v>180</v>
          </cell>
          <cell r="L19">
            <v>185</v>
          </cell>
          <cell r="M19">
            <v>200</v>
          </cell>
          <cell r="N19">
            <v>205</v>
          </cell>
          <cell r="O19">
            <v>205</v>
          </cell>
          <cell r="P19">
            <v>205</v>
          </cell>
        </row>
        <row r="20">
          <cell r="B20" t="str">
            <v>13.3 XGA</v>
          </cell>
          <cell r="C20" t="str">
            <v>Low</v>
          </cell>
          <cell r="D20" t="str">
            <v>Mf213.3 XGALow</v>
          </cell>
        </row>
        <row r="21">
          <cell r="C21" t="str">
            <v>Avg</v>
          </cell>
          <cell r="D21" t="str">
            <v>Mf213.3 XGAAvg</v>
          </cell>
        </row>
        <row r="22">
          <cell r="B22" t="str">
            <v>14.1 SXGA+</v>
          </cell>
          <cell r="C22" t="str">
            <v>Low</v>
          </cell>
          <cell r="D22" t="str">
            <v>Mf214.1 SXGA+Low</v>
          </cell>
        </row>
        <row r="23">
          <cell r="C23" t="str">
            <v>Avg</v>
          </cell>
          <cell r="D23" t="str">
            <v>Mf214.1 SXGA+Avg</v>
          </cell>
        </row>
        <row r="24">
          <cell r="B24" t="str">
            <v>14.1 XGA</v>
          </cell>
          <cell r="C24" t="str">
            <v>Low</v>
          </cell>
          <cell r="D24" t="str">
            <v>Mf214.1 XGALow</v>
          </cell>
          <cell r="E24">
            <v>1</v>
          </cell>
          <cell r="F24">
            <v>1</v>
          </cell>
          <cell r="G24">
            <v>1</v>
          </cell>
          <cell r="H24">
            <v>185</v>
          </cell>
          <cell r="I24">
            <v>188</v>
          </cell>
          <cell r="J24">
            <v>190</v>
          </cell>
          <cell r="K24">
            <v>185</v>
          </cell>
          <cell r="L24">
            <v>188</v>
          </cell>
          <cell r="M24">
            <v>190</v>
          </cell>
          <cell r="N24">
            <v>190</v>
          </cell>
          <cell r="O24">
            <v>195</v>
          </cell>
          <cell r="P24">
            <v>195</v>
          </cell>
        </row>
        <row r="25">
          <cell r="C25" t="str">
            <v>Avg</v>
          </cell>
          <cell r="D25" t="str">
            <v>Mf214.1 XGAAvg</v>
          </cell>
          <cell r="E25">
            <v>1</v>
          </cell>
          <cell r="F25">
            <v>1</v>
          </cell>
          <cell r="G25">
            <v>1</v>
          </cell>
          <cell r="H25">
            <v>190</v>
          </cell>
          <cell r="I25">
            <v>193</v>
          </cell>
          <cell r="J25">
            <v>195</v>
          </cell>
          <cell r="K25">
            <v>190</v>
          </cell>
          <cell r="L25">
            <v>193</v>
          </cell>
          <cell r="M25">
            <v>195</v>
          </cell>
          <cell r="N25">
            <v>195</v>
          </cell>
          <cell r="O25">
            <v>200</v>
          </cell>
          <cell r="P25">
            <v>200</v>
          </cell>
        </row>
        <row r="26">
          <cell r="B26" t="str">
            <v>15.0 SXGA+</v>
          </cell>
          <cell r="C26" t="str">
            <v>Low</v>
          </cell>
          <cell r="D26" t="str">
            <v>Mf215.0 SXGA+Low</v>
          </cell>
          <cell r="E26">
            <v>2</v>
          </cell>
          <cell r="F26">
            <v>2</v>
          </cell>
          <cell r="G26">
            <v>2</v>
          </cell>
          <cell r="H26">
            <v>230</v>
          </cell>
          <cell r="I26">
            <v>235</v>
          </cell>
          <cell r="J26">
            <v>240</v>
          </cell>
          <cell r="K26">
            <v>232.5</v>
          </cell>
          <cell r="L26">
            <v>237.5</v>
          </cell>
          <cell r="M26">
            <v>242.5</v>
          </cell>
          <cell r="N26">
            <v>247.5</v>
          </cell>
          <cell r="O26">
            <v>250</v>
          </cell>
          <cell r="P26">
            <v>250</v>
          </cell>
        </row>
        <row r="27">
          <cell r="C27" t="str">
            <v>Avg</v>
          </cell>
          <cell r="D27" t="str">
            <v>Mf215.0 SXGA+Avg</v>
          </cell>
          <cell r="E27">
            <v>2</v>
          </cell>
          <cell r="F27">
            <v>2</v>
          </cell>
          <cell r="G27">
            <v>2</v>
          </cell>
          <cell r="H27">
            <v>235</v>
          </cell>
          <cell r="I27">
            <v>240</v>
          </cell>
          <cell r="J27">
            <v>245</v>
          </cell>
          <cell r="K27">
            <v>237.5</v>
          </cell>
          <cell r="L27">
            <v>242.5</v>
          </cell>
          <cell r="M27">
            <v>247.5</v>
          </cell>
          <cell r="N27">
            <v>252.5</v>
          </cell>
          <cell r="O27">
            <v>255</v>
          </cell>
          <cell r="P27">
            <v>255</v>
          </cell>
        </row>
        <row r="28">
          <cell r="B28" t="str">
            <v>15.0 UXGA</v>
          </cell>
          <cell r="C28" t="str">
            <v>Low</v>
          </cell>
          <cell r="D28" t="str">
            <v>Mf215.0 UXGALow</v>
          </cell>
          <cell r="E28">
            <v>1</v>
          </cell>
          <cell r="F28">
            <v>1</v>
          </cell>
          <cell r="G28">
            <v>1</v>
          </cell>
          <cell r="H28">
            <v>255</v>
          </cell>
          <cell r="I28">
            <v>260</v>
          </cell>
          <cell r="J28">
            <v>265</v>
          </cell>
          <cell r="K28">
            <v>255</v>
          </cell>
          <cell r="L28">
            <v>260</v>
          </cell>
          <cell r="M28">
            <v>265</v>
          </cell>
          <cell r="N28">
            <v>270</v>
          </cell>
          <cell r="O28">
            <v>270</v>
          </cell>
          <cell r="P28">
            <v>270</v>
          </cell>
        </row>
        <row r="29">
          <cell r="C29" t="str">
            <v>Avg</v>
          </cell>
          <cell r="D29" t="str">
            <v>Mf215.0 UXGAAvg</v>
          </cell>
          <cell r="E29">
            <v>1</v>
          </cell>
          <cell r="F29">
            <v>1</v>
          </cell>
          <cell r="G29">
            <v>1</v>
          </cell>
          <cell r="H29">
            <v>260</v>
          </cell>
          <cell r="I29">
            <v>265</v>
          </cell>
          <cell r="J29">
            <v>270</v>
          </cell>
          <cell r="K29">
            <v>260</v>
          </cell>
          <cell r="L29">
            <v>265</v>
          </cell>
          <cell r="M29">
            <v>270</v>
          </cell>
          <cell r="N29">
            <v>275</v>
          </cell>
          <cell r="O29">
            <v>275</v>
          </cell>
          <cell r="P29">
            <v>275</v>
          </cell>
        </row>
        <row r="30">
          <cell r="B30" t="str">
            <v>15.0 XGA</v>
          </cell>
          <cell r="C30" t="str">
            <v>Low</v>
          </cell>
          <cell r="D30" t="str">
            <v>Mf215.0 XGALow</v>
          </cell>
          <cell r="E30">
            <v>3</v>
          </cell>
          <cell r="F30">
            <v>3</v>
          </cell>
          <cell r="G30">
            <v>3</v>
          </cell>
          <cell r="H30">
            <v>195</v>
          </cell>
          <cell r="I30">
            <v>200</v>
          </cell>
          <cell r="J30">
            <v>205</v>
          </cell>
          <cell r="K30">
            <v>207.33333333333334</v>
          </cell>
          <cell r="L30">
            <v>213.33333333333334</v>
          </cell>
          <cell r="M30">
            <v>220</v>
          </cell>
          <cell r="N30">
            <v>225</v>
          </cell>
          <cell r="O30">
            <v>228.33333333333334</v>
          </cell>
          <cell r="P30">
            <v>228.33333333333334</v>
          </cell>
        </row>
        <row r="31">
          <cell r="C31" t="str">
            <v>Avg</v>
          </cell>
          <cell r="D31" t="str">
            <v>Mf215.0 XGAAvg</v>
          </cell>
          <cell r="E31">
            <v>3</v>
          </cell>
          <cell r="F31">
            <v>3</v>
          </cell>
          <cell r="G31">
            <v>3</v>
          </cell>
          <cell r="H31">
            <v>200</v>
          </cell>
          <cell r="I31">
            <v>205</v>
          </cell>
          <cell r="J31">
            <v>210</v>
          </cell>
          <cell r="K31">
            <v>212.33333333333334</v>
          </cell>
          <cell r="L31">
            <v>218.33333333333334</v>
          </cell>
          <cell r="M31">
            <v>225</v>
          </cell>
          <cell r="N31">
            <v>230</v>
          </cell>
          <cell r="O31">
            <v>233.33333333333334</v>
          </cell>
          <cell r="P31">
            <v>233.33333333333334</v>
          </cell>
        </row>
        <row r="32">
          <cell r="A32" t="str">
            <v>OEM1</v>
          </cell>
          <cell r="B32" t="str">
            <v>12.1 XGA</v>
          </cell>
          <cell r="C32" t="str">
            <v>Low</v>
          </cell>
          <cell r="D32" t="str">
            <v>OEM112.1 XGALow</v>
          </cell>
          <cell r="E32">
            <v>3</v>
          </cell>
          <cell r="F32">
            <v>3</v>
          </cell>
          <cell r="G32">
            <v>3</v>
          </cell>
          <cell r="H32">
            <v>165</v>
          </cell>
          <cell r="I32">
            <v>180</v>
          </cell>
          <cell r="J32">
            <v>195</v>
          </cell>
          <cell r="K32">
            <v>176.66666666666666</v>
          </cell>
          <cell r="L32">
            <v>186.66666666666666</v>
          </cell>
          <cell r="M32">
            <v>196.66666666666666</v>
          </cell>
          <cell r="N32">
            <v>200.33333333333334</v>
          </cell>
          <cell r="O32">
            <v>201</v>
          </cell>
          <cell r="P32">
            <v>201</v>
          </cell>
        </row>
        <row r="33">
          <cell r="C33" t="str">
            <v>Avg</v>
          </cell>
          <cell r="D33" t="str">
            <v>OEM112.1 XGAAvg</v>
          </cell>
          <cell r="E33">
            <v>3</v>
          </cell>
          <cell r="F33">
            <v>3</v>
          </cell>
          <cell r="G33">
            <v>3</v>
          </cell>
          <cell r="H33">
            <v>173</v>
          </cell>
          <cell r="I33">
            <v>185</v>
          </cell>
          <cell r="J33">
            <v>200</v>
          </cell>
          <cell r="K33">
            <v>182.66666666666666</v>
          </cell>
          <cell r="L33">
            <v>191.66666666666666</v>
          </cell>
          <cell r="M33">
            <v>201.66666666666666</v>
          </cell>
          <cell r="N33">
            <v>205.33333333333334</v>
          </cell>
          <cell r="O33">
            <v>206</v>
          </cell>
          <cell r="P33">
            <v>206</v>
          </cell>
        </row>
        <row r="34">
          <cell r="B34" t="str">
            <v>13.3 XGA</v>
          </cell>
          <cell r="C34" t="str">
            <v>Low</v>
          </cell>
          <cell r="D34" t="str">
            <v>OEM113.3 XGALow</v>
          </cell>
        </row>
        <row r="35">
          <cell r="C35" t="str">
            <v>Avg</v>
          </cell>
          <cell r="D35" t="str">
            <v>OEM113.3 XGAAvg</v>
          </cell>
          <cell r="O35">
            <v>0</v>
          </cell>
          <cell r="P35">
            <v>0</v>
          </cell>
        </row>
        <row r="36">
          <cell r="B36" t="str">
            <v>14.1 SXGA+</v>
          </cell>
          <cell r="C36" t="str">
            <v>Low</v>
          </cell>
          <cell r="D36" t="str">
            <v>OEM114.1 SXGA+Low</v>
          </cell>
          <cell r="E36">
            <v>4</v>
          </cell>
          <cell r="F36">
            <v>4</v>
          </cell>
          <cell r="G36">
            <v>4</v>
          </cell>
          <cell r="H36">
            <v>203</v>
          </cell>
          <cell r="I36">
            <v>210</v>
          </cell>
          <cell r="J36">
            <v>215</v>
          </cell>
          <cell r="K36">
            <v>215.75</v>
          </cell>
          <cell r="L36">
            <v>221.25</v>
          </cell>
          <cell r="M36">
            <v>228.75</v>
          </cell>
          <cell r="N36">
            <v>233.5</v>
          </cell>
          <cell r="O36">
            <v>235.5</v>
          </cell>
          <cell r="P36">
            <v>236.25</v>
          </cell>
        </row>
        <row r="37">
          <cell r="C37" t="str">
            <v>Avg</v>
          </cell>
          <cell r="D37" t="str">
            <v>OEM114.1 SXGA+Avg</v>
          </cell>
          <cell r="E37">
            <v>4</v>
          </cell>
          <cell r="F37">
            <v>4</v>
          </cell>
          <cell r="G37">
            <v>4</v>
          </cell>
          <cell r="H37">
            <v>208</v>
          </cell>
          <cell r="I37">
            <v>215</v>
          </cell>
          <cell r="J37">
            <v>220</v>
          </cell>
          <cell r="K37">
            <v>220.75</v>
          </cell>
          <cell r="L37">
            <v>226.25</v>
          </cell>
          <cell r="M37">
            <v>233.75</v>
          </cell>
          <cell r="N37">
            <v>238.5</v>
          </cell>
          <cell r="O37">
            <v>240.5</v>
          </cell>
          <cell r="P37">
            <v>241.25</v>
          </cell>
        </row>
        <row r="38">
          <cell r="B38" t="str">
            <v>14.1 XGA</v>
          </cell>
          <cell r="C38" t="str">
            <v>Low</v>
          </cell>
          <cell r="D38" t="str">
            <v>OEM114.1 XGALow</v>
          </cell>
          <cell r="E38">
            <v>4</v>
          </cell>
          <cell r="F38">
            <v>4</v>
          </cell>
          <cell r="G38">
            <v>4</v>
          </cell>
          <cell r="H38">
            <v>183</v>
          </cell>
          <cell r="I38">
            <v>185</v>
          </cell>
          <cell r="J38">
            <v>195</v>
          </cell>
          <cell r="K38">
            <v>192.5</v>
          </cell>
          <cell r="L38">
            <v>197.5</v>
          </cell>
          <cell r="M38">
            <v>203</v>
          </cell>
          <cell r="N38">
            <v>208.25</v>
          </cell>
          <cell r="O38">
            <v>210.25</v>
          </cell>
          <cell r="P38">
            <v>210.25</v>
          </cell>
        </row>
        <row r="39">
          <cell r="C39" t="str">
            <v>Avg</v>
          </cell>
          <cell r="D39" t="str">
            <v>OEM114.1 XGAAvg</v>
          </cell>
          <cell r="E39">
            <v>4</v>
          </cell>
          <cell r="F39">
            <v>4</v>
          </cell>
          <cell r="G39">
            <v>4</v>
          </cell>
          <cell r="H39">
            <v>188</v>
          </cell>
          <cell r="I39">
            <v>190</v>
          </cell>
          <cell r="J39">
            <v>200</v>
          </cell>
          <cell r="K39">
            <v>197.5</v>
          </cell>
          <cell r="L39">
            <v>202.5</v>
          </cell>
          <cell r="M39">
            <v>208</v>
          </cell>
          <cell r="N39">
            <v>213.25</v>
          </cell>
          <cell r="O39">
            <v>215.25</v>
          </cell>
          <cell r="P39">
            <v>215.25</v>
          </cell>
        </row>
        <row r="40">
          <cell r="B40" t="str">
            <v>15.0 SXGA+</v>
          </cell>
          <cell r="C40" t="str">
            <v>Low</v>
          </cell>
          <cell r="D40" t="str">
            <v>OEM115.0 SXGA+Low</v>
          </cell>
          <cell r="E40">
            <v>4</v>
          </cell>
          <cell r="F40">
            <v>4</v>
          </cell>
          <cell r="G40">
            <v>4</v>
          </cell>
          <cell r="H40">
            <v>225</v>
          </cell>
          <cell r="I40">
            <v>230</v>
          </cell>
          <cell r="J40">
            <v>235</v>
          </cell>
          <cell r="K40">
            <v>238.25</v>
          </cell>
          <cell r="L40">
            <v>242.5</v>
          </cell>
          <cell r="M40">
            <v>250</v>
          </cell>
          <cell r="N40">
            <v>254.25</v>
          </cell>
          <cell r="O40">
            <v>255</v>
          </cell>
          <cell r="P40">
            <v>255</v>
          </cell>
        </row>
        <row r="41">
          <cell r="C41" t="str">
            <v>Avg</v>
          </cell>
          <cell r="D41" t="str">
            <v>OEM115.0 SXGA+Avg</v>
          </cell>
          <cell r="E41">
            <v>4</v>
          </cell>
          <cell r="F41">
            <v>4</v>
          </cell>
          <cell r="G41">
            <v>4</v>
          </cell>
          <cell r="H41">
            <v>230</v>
          </cell>
          <cell r="I41">
            <v>235</v>
          </cell>
          <cell r="J41">
            <v>240</v>
          </cell>
          <cell r="K41">
            <v>243.25</v>
          </cell>
          <cell r="L41">
            <v>247.5</v>
          </cell>
          <cell r="M41">
            <v>255</v>
          </cell>
          <cell r="N41">
            <v>259.25</v>
          </cell>
          <cell r="O41">
            <v>260</v>
          </cell>
          <cell r="P41">
            <v>260</v>
          </cell>
        </row>
        <row r="42">
          <cell r="B42" t="str">
            <v>15.0 UXGA</v>
          </cell>
          <cell r="C42" t="str">
            <v>Low</v>
          </cell>
          <cell r="D42" t="str">
            <v>OEM115.0 UXGALow</v>
          </cell>
          <cell r="E42">
            <v>4</v>
          </cell>
          <cell r="F42">
            <v>4</v>
          </cell>
          <cell r="G42">
            <v>4</v>
          </cell>
          <cell r="H42">
            <v>245</v>
          </cell>
          <cell r="I42">
            <v>250</v>
          </cell>
          <cell r="J42">
            <v>255</v>
          </cell>
          <cell r="K42">
            <v>275.75</v>
          </cell>
          <cell r="L42">
            <v>280</v>
          </cell>
          <cell r="M42">
            <v>287.5</v>
          </cell>
          <cell r="N42">
            <v>290.5</v>
          </cell>
          <cell r="O42">
            <v>284.25</v>
          </cell>
          <cell r="P42">
            <v>284.25</v>
          </cell>
        </row>
        <row r="43">
          <cell r="C43" t="str">
            <v>Avg</v>
          </cell>
          <cell r="D43" t="str">
            <v>OEM115.0 UXGAAvg</v>
          </cell>
          <cell r="E43">
            <v>4</v>
          </cell>
          <cell r="F43">
            <v>4</v>
          </cell>
          <cell r="G43">
            <v>4</v>
          </cell>
          <cell r="H43">
            <v>250</v>
          </cell>
          <cell r="I43">
            <v>255</v>
          </cell>
          <cell r="J43">
            <v>260</v>
          </cell>
          <cell r="K43">
            <v>280.75</v>
          </cell>
          <cell r="L43">
            <v>285</v>
          </cell>
          <cell r="M43">
            <v>292.5</v>
          </cell>
          <cell r="N43">
            <v>295.5</v>
          </cell>
          <cell r="O43">
            <v>289.25</v>
          </cell>
          <cell r="P43">
            <v>289.25</v>
          </cell>
        </row>
        <row r="44">
          <cell r="B44" t="str">
            <v>15.0 XGA</v>
          </cell>
          <cell r="C44" t="str">
            <v>Low</v>
          </cell>
          <cell r="D44" t="str">
            <v>OEM115.0 XGALow</v>
          </cell>
          <cell r="E44">
            <v>4</v>
          </cell>
          <cell r="F44">
            <v>4</v>
          </cell>
          <cell r="G44">
            <v>4</v>
          </cell>
          <cell r="H44">
            <v>203</v>
          </cell>
          <cell r="I44">
            <v>210</v>
          </cell>
          <cell r="J44">
            <v>220</v>
          </cell>
          <cell r="K44">
            <v>213</v>
          </cell>
          <cell r="L44">
            <v>218.5</v>
          </cell>
          <cell r="M44">
            <v>224.75</v>
          </cell>
          <cell r="N44">
            <v>227.75</v>
          </cell>
          <cell r="O44">
            <v>228.75</v>
          </cell>
          <cell r="P44">
            <v>228.75</v>
          </cell>
        </row>
        <row r="45">
          <cell r="C45" t="str">
            <v>Avg</v>
          </cell>
          <cell r="D45" t="str">
            <v>OEM115.0 XGAAvg</v>
          </cell>
          <cell r="E45">
            <v>4</v>
          </cell>
          <cell r="F45">
            <v>4</v>
          </cell>
          <cell r="G45">
            <v>4</v>
          </cell>
          <cell r="H45">
            <v>208</v>
          </cell>
          <cell r="I45">
            <v>215</v>
          </cell>
          <cell r="J45">
            <v>225</v>
          </cell>
          <cell r="K45">
            <v>218.5</v>
          </cell>
          <cell r="L45">
            <v>224</v>
          </cell>
          <cell r="M45">
            <v>230.25</v>
          </cell>
          <cell r="N45">
            <v>233.25</v>
          </cell>
          <cell r="O45">
            <v>234.25</v>
          </cell>
          <cell r="P45">
            <v>234.25</v>
          </cell>
        </row>
        <row r="46">
          <cell r="A46" t="str">
            <v>OEM2</v>
          </cell>
          <cell r="B46" t="str">
            <v>12.1 XGA</v>
          </cell>
          <cell r="C46" t="str">
            <v>Low</v>
          </cell>
          <cell r="D46" t="str">
            <v>OEM212.1 XGALow</v>
          </cell>
          <cell r="E46">
            <v>1</v>
          </cell>
          <cell r="F46">
            <v>1</v>
          </cell>
          <cell r="G46">
            <v>1</v>
          </cell>
          <cell r="H46">
            <v>165</v>
          </cell>
          <cell r="I46">
            <v>178</v>
          </cell>
          <cell r="J46">
            <v>185</v>
          </cell>
          <cell r="K46">
            <v>165</v>
          </cell>
          <cell r="L46">
            <v>178</v>
          </cell>
          <cell r="M46">
            <v>185</v>
          </cell>
          <cell r="N46">
            <v>190</v>
          </cell>
          <cell r="O46">
            <v>195</v>
          </cell>
          <cell r="P46">
            <v>195</v>
          </cell>
        </row>
        <row r="47">
          <cell r="C47" t="str">
            <v>Avg</v>
          </cell>
          <cell r="D47" t="str">
            <v>OEM212.1 XGAAvg</v>
          </cell>
          <cell r="E47">
            <v>1</v>
          </cell>
          <cell r="F47">
            <v>1</v>
          </cell>
          <cell r="G47">
            <v>1</v>
          </cell>
          <cell r="H47">
            <v>170</v>
          </cell>
          <cell r="I47">
            <v>178</v>
          </cell>
          <cell r="J47">
            <v>185</v>
          </cell>
          <cell r="K47">
            <v>170</v>
          </cell>
          <cell r="L47">
            <v>178</v>
          </cell>
          <cell r="M47">
            <v>185</v>
          </cell>
          <cell r="N47">
            <v>190</v>
          </cell>
          <cell r="O47">
            <v>195</v>
          </cell>
          <cell r="P47">
            <v>195</v>
          </cell>
        </row>
        <row r="48">
          <cell r="B48" t="str">
            <v>13.3 XGA</v>
          </cell>
          <cell r="C48" t="str">
            <v>Low</v>
          </cell>
          <cell r="D48" t="str">
            <v>OEM213.3 XGALow</v>
          </cell>
        </row>
        <row r="49">
          <cell r="C49" t="str">
            <v>Avg</v>
          </cell>
          <cell r="D49" t="str">
            <v>OEM213.3 XGAAvg</v>
          </cell>
        </row>
        <row r="50">
          <cell r="B50" t="str">
            <v>14.1 SXGA+</v>
          </cell>
          <cell r="C50" t="str">
            <v>Low</v>
          </cell>
          <cell r="D50" t="str">
            <v>OEM214.1 SXGA+Low</v>
          </cell>
        </row>
        <row r="51">
          <cell r="C51" t="str">
            <v>Avg</v>
          </cell>
          <cell r="D51" t="str">
            <v>OEM214.1 SXGA+Avg</v>
          </cell>
        </row>
        <row r="52">
          <cell r="B52" t="str">
            <v>14.1 XGA</v>
          </cell>
          <cell r="C52" t="str">
            <v>Low</v>
          </cell>
          <cell r="D52" t="str">
            <v>OEM214.1 XGALow</v>
          </cell>
          <cell r="E52">
            <v>1</v>
          </cell>
          <cell r="F52">
            <v>1</v>
          </cell>
          <cell r="G52">
            <v>1</v>
          </cell>
          <cell r="H52">
            <v>188</v>
          </cell>
          <cell r="I52">
            <v>190</v>
          </cell>
          <cell r="J52">
            <v>193</v>
          </cell>
          <cell r="K52">
            <v>188</v>
          </cell>
          <cell r="L52">
            <v>190</v>
          </cell>
          <cell r="M52">
            <v>193</v>
          </cell>
          <cell r="N52">
            <v>198</v>
          </cell>
          <cell r="O52">
            <v>203</v>
          </cell>
          <cell r="P52">
            <v>203</v>
          </cell>
        </row>
        <row r="53">
          <cell r="C53" t="str">
            <v>Avg</v>
          </cell>
          <cell r="D53" t="str">
            <v>OEM214.1 XGAAvg</v>
          </cell>
          <cell r="E53">
            <v>1</v>
          </cell>
          <cell r="F53">
            <v>1</v>
          </cell>
          <cell r="G53">
            <v>1</v>
          </cell>
          <cell r="H53">
            <v>190</v>
          </cell>
          <cell r="I53">
            <v>192</v>
          </cell>
          <cell r="J53">
            <v>195</v>
          </cell>
          <cell r="K53">
            <v>190</v>
          </cell>
          <cell r="L53">
            <v>192</v>
          </cell>
          <cell r="M53">
            <v>195</v>
          </cell>
          <cell r="N53">
            <v>200</v>
          </cell>
          <cell r="O53">
            <v>205</v>
          </cell>
          <cell r="P53">
            <v>205</v>
          </cell>
        </row>
        <row r="54">
          <cell r="B54" t="str">
            <v>15.0 SXGA+</v>
          </cell>
          <cell r="C54" t="str">
            <v>Low</v>
          </cell>
          <cell r="D54" t="str">
            <v>OEM215.0 SXGA+Low</v>
          </cell>
          <cell r="E54">
            <v>1</v>
          </cell>
          <cell r="F54">
            <v>1</v>
          </cell>
          <cell r="G54">
            <v>1</v>
          </cell>
          <cell r="H54">
            <v>227</v>
          </cell>
          <cell r="I54">
            <v>230</v>
          </cell>
          <cell r="J54">
            <v>235</v>
          </cell>
          <cell r="K54">
            <v>227</v>
          </cell>
          <cell r="L54">
            <v>230</v>
          </cell>
          <cell r="M54">
            <v>235</v>
          </cell>
          <cell r="N54">
            <v>235</v>
          </cell>
          <cell r="O54">
            <v>235</v>
          </cell>
          <cell r="P54">
            <v>233</v>
          </cell>
        </row>
        <row r="55">
          <cell r="C55" t="str">
            <v>Avg</v>
          </cell>
          <cell r="D55" t="str">
            <v>OEM215.0 SXGA+Avg</v>
          </cell>
          <cell r="E55">
            <v>1</v>
          </cell>
          <cell r="F55">
            <v>1</v>
          </cell>
          <cell r="G55">
            <v>1</v>
          </cell>
          <cell r="H55">
            <v>232</v>
          </cell>
          <cell r="I55">
            <v>235</v>
          </cell>
          <cell r="J55">
            <v>240</v>
          </cell>
          <cell r="K55">
            <v>232</v>
          </cell>
          <cell r="L55">
            <v>235</v>
          </cell>
          <cell r="M55">
            <v>240</v>
          </cell>
          <cell r="N55">
            <v>240</v>
          </cell>
          <cell r="O55">
            <v>240</v>
          </cell>
          <cell r="P55">
            <v>238</v>
          </cell>
        </row>
        <row r="56">
          <cell r="B56" t="str">
            <v>15.0 UXGA</v>
          </cell>
          <cell r="C56" t="str">
            <v>Low</v>
          </cell>
          <cell r="D56" t="str">
            <v>OEM215.0 UXGALow</v>
          </cell>
        </row>
        <row r="57">
          <cell r="C57" t="str">
            <v>Avg</v>
          </cell>
          <cell r="D57" t="str">
            <v>OEM215.0 UXGAAvg</v>
          </cell>
        </row>
        <row r="58">
          <cell r="B58" t="str">
            <v>15.0 XGA</v>
          </cell>
          <cell r="C58" t="str">
            <v>Low</v>
          </cell>
          <cell r="D58" t="str">
            <v>OEM215.0 XGALow</v>
          </cell>
          <cell r="E58">
            <v>1</v>
          </cell>
          <cell r="F58">
            <v>1</v>
          </cell>
          <cell r="G58">
            <v>1</v>
          </cell>
          <cell r="H58">
            <v>202</v>
          </cell>
          <cell r="I58">
            <v>205</v>
          </cell>
          <cell r="J58">
            <v>210</v>
          </cell>
          <cell r="K58">
            <v>202</v>
          </cell>
          <cell r="L58">
            <v>205</v>
          </cell>
          <cell r="M58">
            <v>210</v>
          </cell>
          <cell r="N58">
            <v>210</v>
          </cell>
          <cell r="O58">
            <v>210</v>
          </cell>
          <cell r="P58">
            <v>205</v>
          </cell>
        </row>
        <row r="59">
          <cell r="C59" t="str">
            <v>Avg</v>
          </cell>
          <cell r="D59" t="str">
            <v>OEM215.0 XGAAvg</v>
          </cell>
          <cell r="E59">
            <v>1</v>
          </cell>
          <cell r="F59">
            <v>1</v>
          </cell>
          <cell r="G59">
            <v>1</v>
          </cell>
          <cell r="H59">
            <v>207</v>
          </cell>
          <cell r="I59">
            <v>210</v>
          </cell>
          <cell r="J59">
            <v>215</v>
          </cell>
          <cell r="K59">
            <v>207</v>
          </cell>
          <cell r="L59">
            <v>210</v>
          </cell>
          <cell r="M59">
            <v>215</v>
          </cell>
          <cell r="N59">
            <v>215</v>
          </cell>
          <cell r="O59">
            <v>215</v>
          </cell>
          <cell r="P59">
            <v>210</v>
          </cell>
        </row>
      </sheetData>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DRIVERS"/>
      <sheetName val="ELSA - Data Sheet"/>
      <sheetName val="Inputs"/>
      <sheetName val="References"/>
      <sheetName val="Sens"/>
      <sheetName val="Income"/>
      <sheetName val="RC Interface"/>
      <sheetName val="ELSA_-_Data_Sheet2"/>
      <sheetName val="ELSA_-_Data_Sheet"/>
      <sheetName val="ELSA_-_Data_Sheet1"/>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W Historic"/>
      <sheetName val="Summary (2)"/>
      <sheetName val="Log page"/>
      <sheetName val="Input - Contracted connections"/>
      <sheetName val="Input - Uncontracted connection"/>
      <sheetName val="Input - Other assumptions"/>
      <sheetName val="Business Plan (2)"/>
      <sheetName val="Other income"/>
      <sheetName val="FCF chart"/>
      <sheetName val="Contr. connections breakdown"/>
      <sheetName val="Uncontr. connections breakdown "/>
      <sheetName val="Cover "/>
      <sheetName val="Disclaimer"/>
      <sheetName val="Navigation tools"/>
      <sheetName val="Capital structure"/>
      <sheetName val="Sources-Uses of funds"/>
      <sheetName val="Assumptions"/>
      <sheetName val="Financing"/>
      <sheetName val="Business Plan"/>
      <sheetName val="Tax"/>
      <sheetName val="Other calculations"/>
      <sheetName val="Unreg"/>
      <sheetName val="HoldCo"/>
      <sheetName val="Divi yield &amp; IRR"/>
      <sheetName val="DCF"/>
      <sheetName val="DCF per connection"/>
      <sheetName val="Per connection charts+pres"/>
      <sheetName val="Credit ratios"/>
      <sheetName val="Graphs"/>
      <sheetName val="Non-reg business valuation"/>
      <sheetName val="Summary"/>
      <sheetName val="Historical Financials"/>
      <sheetName val="Sheet1"/>
      <sheetName val="Sheet2"/>
      <sheetName val="Input - Uncontracted connec (2)"/>
      <sheetName val="WACC"/>
      <sheetName val="SOTP chart"/>
      <sheetName val="RiskMatrix"/>
      <sheetName val="SSW_Historic2"/>
      <sheetName val="Summary_(2)2"/>
      <sheetName val="Log_page2"/>
      <sheetName val="Input_-_Contracted_connections2"/>
      <sheetName val="Input_-_Uncontracted_connectio2"/>
      <sheetName val="Input_-_Other_assumptions2"/>
      <sheetName val="Business_Plan_(2)2"/>
      <sheetName val="Other_income2"/>
      <sheetName val="FCF_chart2"/>
      <sheetName val="Contr__connections_breakdown2"/>
      <sheetName val="Uncontr__connections_breakdown2"/>
      <sheetName val="Cover_2"/>
      <sheetName val="Navigation_tools2"/>
      <sheetName val="Capital_structure2"/>
      <sheetName val="Sources-Uses_of_funds2"/>
      <sheetName val="Business_Plan2"/>
      <sheetName val="Other_calculations2"/>
      <sheetName val="Divi_yield_&amp;_IRR2"/>
      <sheetName val="DCF_per_connection2"/>
      <sheetName val="Per_connection_charts+pres2"/>
      <sheetName val="Credit_ratios2"/>
      <sheetName val="Non-reg_business_valuation2"/>
      <sheetName val="Historical_Financials2"/>
      <sheetName val="Input_-_Uncontracted_connec_(22"/>
      <sheetName val="SOTP_chart2"/>
      <sheetName val="SSW_Historic"/>
      <sheetName val="Summary_(2)"/>
      <sheetName val="Log_page"/>
      <sheetName val="Input_-_Contracted_connections"/>
      <sheetName val="Input_-_Uncontracted_connection"/>
      <sheetName val="Input_-_Other_assumptions"/>
      <sheetName val="Business_Plan_(2)"/>
      <sheetName val="Other_income"/>
      <sheetName val="FCF_chart"/>
      <sheetName val="Contr__connections_breakdown"/>
      <sheetName val="Uncontr__connections_breakdown_"/>
      <sheetName val="Cover_"/>
      <sheetName val="Navigation_tools"/>
      <sheetName val="Capital_structure"/>
      <sheetName val="Sources-Uses_of_funds"/>
      <sheetName val="Business_Plan"/>
      <sheetName val="Other_calculations"/>
      <sheetName val="Divi_yield_&amp;_IRR"/>
      <sheetName val="DCF_per_connection"/>
      <sheetName val="Per_connection_charts+pres"/>
      <sheetName val="Credit_ratios"/>
      <sheetName val="Non-reg_business_valuation"/>
      <sheetName val="Historical_Financials"/>
      <sheetName val="Input_-_Uncontracted_connec_(2)"/>
      <sheetName val="SOTP_chart"/>
      <sheetName val="SSW_Historic1"/>
      <sheetName val="Summary_(2)1"/>
      <sheetName val="Log_page1"/>
      <sheetName val="Input_-_Contracted_connections1"/>
      <sheetName val="Input_-_Uncontracted_connectio1"/>
      <sheetName val="Input_-_Other_assumptions1"/>
      <sheetName val="Business_Plan_(2)1"/>
      <sheetName val="Other_income1"/>
      <sheetName val="FCF_chart1"/>
      <sheetName val="Contr__connections_breakdown1"/>
      <sheetName val="Uncontr__connections_breakdown1"/>
      <sheetName val="Cover_1"/>
      <sheetName val="Navigation_tools1"/>
      <sheetName val="Capital_structure1"/>
      <sheetName val="Sources-Uses_of_funds1"/>
      <sheetName val="Business_Plan1"/>
      <sheetName val="Other_calculations1"/>
      <sheetName val="Divi_yield_&amp;_IRR1"/>
      <sheetName val="DCF_per_connection1"/>
      <sheetName val="Per_connection_charts+pres1"/>
      <sheetName val="Credit_ratios1"/>
      <sheetName val="Non-reg_business_valuation1"/>
      <sheetName val="Historical_Financials1"/>
      <sheetName val="Input_-_Uncontracted_connec_(21"/>
      <sheetName val="SOTP_chart1"/>
      <sheetName val="U.S I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Opco P&amp;L, BS and CFS</v>
          </cell>
        </row>
        <row r="5">
          <cell r="B5" t="str">
            <v>INEXUS FINANCIALS - INCOME STATEMENT</v>
          </cell>
        </row>
        <row r="7">
          <cell r="C7" t="str">
            <v>Figures in £ '000 in nominal terms</v>
          </cell>
          <cell r="D7">
            <v>2002</v>
          </cell>
          <cell r="E7">
            <v>2003</v>
          </cell>
          <cell r="F7">
            <v>2004</v>
          </cell>
          <cell r="G7">
            <v>2005</v>
          </cell>
          <cell r="H7">
            <v>2006</v>
          </cell>
          <cell r="I7">
            <v>2007</v>
          </cell>
          <cell r="J7">
            <v>2008</v>
          </cell>
          <cell r="K7">
            <v>2009</v>
          </cell>
          <cell r="L7">
            <v>2010</v>
          </cell>
          <cell r="M7">
            <v>2011</v>
          </cell>
        </row>
        <row r="9">
          <cell r="C9" t="str">
            <v>Asset ownership transportation income - contracted connec.</v>
          </cell>
          <cell r="D9">
            <v>14163</v>
          </cell>
          <cell r="E9">
            <v>17631</v>
          </cell>
          <cell r="F9">
            <v>21445</v>
          </cell>
          <cell r="G9">
            <v>25528.65</v>
          </cell>
          <cell r="H9">
            <v>28802.6133316099</v>
          </cell>
          <cell r="I9">
            <v>31885.533323215401</v>
          </cell>
          <cell r="J9">
            <v>33983.887386790397</v>
          </cell>
          <cell r="K9">
            <v>35585.395963674797</v>
          </cell>
          <cell r="L9">
            <v>37105.251265895</v>
          </cell>
          <cell r="M9">
            <v>38439.967437048399</v>
          </cell>
        </row>
        <row r="10">
          <cell r="C10" t="str">
            <v>Asset ownership transportation income - uncontracted connec.</v>
          </cell>
          <cell r="D10">
            <v>0</v>
          </cell>
          <cell r="E10">
            <v>0</v>
          </cell>
          <cell r="F10">
            <v>0</v>
          </cell>
          <cell r="G10">
            <v>0</v>
          </cell>
          <cell r="H10">
            <v>106.1231899875</v>
          </cell>
          <cell r="I10">
            <v>912.16843995306203</v>
          </cell>
          <cell r="J10">
            <v>3025.21843516739</v>
          </cell>
          <cell r="K10">
            <v>5688.7492412339298</v>
          </cell>
          <cell r="L10">
            <v>8687.3762919870205</v>
          </cell>
          <cell r="M10">
            <v>11961.7208846175</v>
          </cell>
        </row>
        <row r="11">
          <cell r="C11" t="str">
            <v>Other trading income</v>
          </cell>
          <cell r="D11">
            <v>1419</v>
          </cell>
          <cell r="E11">
            <v>1539</v>
          </cell>
          <cell r="F11">
            <v>1467</v>
          </cell>
          <cell r="G11">
            <v>1461.65</v>
          </cell>
          <cell r="H11">
            <v>1498.1912500000001</v>
          </cell>
          <cell r="I11">
            <v>1535.6460312500001</v>
          </cell>
          <cell r="J11">
            <v>1574.03718203125</v>
          </cell>
          <cell r="K11">
            <v>1613.38811158203</v>
          </cell>
          <cell r="L11">
            <v>1653.7228143715799</v>
          </cell>
          <cell r="M11">
            <v>1695.06588473087</v>
          </cell>
        </row>
        <row r="12">
          <cell r="C12" t="str">
            <v>Other income from patented design</v>
          </cell>
          <cell r="D12">
            <v>64</v>
          </cell>
          <cell r="E12">
            <v>86</v>
          </cell>
          <cell r="F12">
            <v>89</v>
          </cell>
          <cell r="G12">
            <v>64.575000000000003</v>
          </cell>
          <cell r="H12">
            <v>66.189374999999998</v>
          </cell>
          <cell r="I12">
            <v>67.844109375000002</v>
          </cell>
          <cell r="J12">
            <v>69.540212109375005</v>
          </cell>
          <cell r="K12">
            <v>71.278717412109401</v>
          </cell>
          <cell r="L12">
            <v>73.060685347412104</v>
          </cell>
          <cell r="M12">
            <v>74.887202481097404</v>
          </cell>
        </row>
        <row r="13">
          <cell r="C13" t="str">
            <v>Total revenues</v>
          </cell>
          <cell r="D13">
            <v>15646</v>
          </cell>
          <cell r="E13">
            <v>19256</v>
          </cell>
          <cell r="F13">
            <v>23001</v>
          </cell>
          <cell r="G13">
            <v>27054.875</v>
          </cell>
          <cell r="H13">
            <v>30473.1171465974</v>
          </cell>
          <cell r="I13">
            <v>34401.1919037935</v>
          </cell>
          <cell r="J13">
            <v>38652.6832160985</v>
          </cell>
          <cell r="K13">
            <v>42958.812033902897</v>
          </cell>
          <cell r="L13">
            <v>47519.411057600999</v>
          </cell>
          <cell r="M13">
            <v>52171.641408877898</v>
          </cell>
        </row>
        <row r="14">
          <cell r="C14" t="str">
            <v>% growth</v>
          </cell>
          <cell r="D14" t="str">
            <v>n.a.</v>
          </cell>
          <cell r="E14">
            <v>0.23072989901572299</v>
          </cell>
          <cell r="F14">
            <v>0.19448483589530499</v>
          </cell>
          <cell r="G14">
            <v>0.17624777183600701</v>
          </cell>
          <cell r="H14">
            <v>0.12634477692458099</v>
          </cell>
          <cell r="I14">
            <v>0.12890295201174301</v>
          </cell>
          <cell r="J14">
            <v>0.123585581691318</v>
          </cell>
          <cell r="K14">
            <v>0.11140568932122701</v>
          </cell>
          <cell r="L14">
            <v>0.10616213083590099</v>
          </cell>
          <cell r="M14">
            <v>9.7901683706426795E-2</v>
          </cell>
        </row>
        <row r="16">
          <cell r="C16" t="str">
            <v>Asset operational costs</v>
          </cell>
        </row>
        <row r="17">
          <cell r="C17" t="str">
            <v>- Contracted connections</v>
          </cell>
          <cell r="D17">
            <v>-1238</v>
          </cell>
          <cell r="E17">
            <v>-1125</v>
          </cell>
          <cell r="F17">
            <v>-1456</v>
          </cell>
          <cell r="G17">
            <v>-1858.00810075</v>
          </cell>
          <cell r="H17">
            <v>-2171.05506941875</v>
          </cell>
          <cell r="I17">
            <v>-2458.9881311020299</v>
          </cell>
          <cell r="J17">
            <v>-2630.4781322019398</v>
          </cell>
          <cell r="K17">
            <v>-2763.1172402921602</v>
          </cell>
          <cell r="L17">
            <v>-2882.59374250567</v>
          </cell>
          <cell r="M17">
            <v>-2990.0150690888499</v>
          </cell>
        </row>
        <row r="18">
          <cell r="C18" t="str">
            <v>- Uncontracted connections</v>
          </cell>
          <cell r="D18">
            <v>0</v>
          </cell>
          <cell r="E18">
            <v>0</v>
          </cell>
          <cell r="F18">
            <v>0</v>
          </cell>
          <cell r="G18">
            <v>0</v>
          </cell>
          <cell r="H18">
            <v>-11.716866486375</v>
          </cell>
          <cell r="I18">
            <v>-100.097997163206</v>
          </cell>
          <cell r="J18">
            <v>-329.96838173902302</v>
          </cell>
          <cell r="K18">
            <v>-620.48656038458796</v>
          </cell>
          <cell r="L18">
            <v>-949.46880282120799</v>
          </cell>
          <cell r="M18">
            <v>-1312.63509098947</v>
          </cell>
        </row>
        <row r="19">
          <cell r="C19" t="str">
            <v>Other costs</v>
          </cell>
          <cell r="D19">
            <v>-1778</v>
          </cell>
          <cell r="E19">
            <v>-1503</v>
          </cell>
          <cell r="F19">
            <v>-1657</v>
          </cell>
          <cell r="G19">
            <v>-1436.0250000000001</v>
          </cell>
          <cell r="H19">
            <v>-1471.9256250000001</v>
          </cell>
          <cell r="I19">
            <v>-1508.7237656249999</v>
          </cell>
          <cell r="J19">
            <v>-1546.4418597656199</v>
          </cell>
          <cell r="K19">
            <v>-1585.10290625977</v>
          </cell>
          <cell r="L19">
            <v>-1624.7304789162599</v>
          </cell>
          <cell r="M19">
            <v>-1665.3487408891699</v>
          </cell>
        </row>
        <row r="20">
          <cell r="C20" t="str">
            <v>Gross profit</v>
          </cell>
          <cell r="D20">
            <v>12630</v>
          </cell>
          <cell r="E20">
            <v>16628</v>
          </cell>
          <cell r="F20">
            <v>19888</v>
          </cell>
          <cell r="G20">
            <v>23760.841899250001</v>
          </cell>
          <cell r="H20">
            <v>26818.4195856923</v>
          </cell>
          <cell r="I20">
            <v>30333.3820099033</v>
          </cell>
          <cell r="J20">
            <v>34145.794842391901</v>
          </cell>
          <cell r="K20">
            <v>37990.105326966397</v>
          </cell>
          <cell r="L20">
            <v>42062.618033357801</v>
          </cell>
          <cell r="M20">
            <v>46203.642507910401</v>
          </cell>
        </row>
        <row r="21">
          <cell r="C21" t="str">
            <v>% margin</v>
          </cell>
          <cell r="D21">
            <v>0.807235076057778</v>
          </cell>
          <cell r="E21">
            <v>0.86352305774823401</v>
          </cell>
          <cell r="F21">
            <v>0.86465805834528897</v>
          </cell>
          <cell r="G21">
            <v>0.87824622731577995</v>
          </cell>
          <cell r="H21">
            <v>0.88006814191920602</v>
          </cell>
          <cell r="I21">
            <v>0.881753809424212</v>
          </cell>
          <cell r="J21">
            <v>0.88340037485859402</v>
          </cell>
          <cell r="K21">
            <v>0.88433789316577904</v>
          </cell>
          <cell r="L21">
            <v>0.88516707377478498</v>
          </cell>
          <cell r="M21">
            <v>0.88560837382525004</v>
          </cell>
        </row>
        <row r="23">
          <cell r="C23" t="str">
            <v>Other operating expenses</v>
          </cell>
        </row>
        <row r="24">
          <cell r="C24" t="str">
            <v>- Contracted connections</v>
          </cell>
          <cell r="D24" t="str">
            <v>n.a.</v>
          </cell>
          <cell r="E24" t="str">
            <v>n.a.</v>
          </cell>
          <cell r="F24" t="str">
            <v>n.a.</v>
          </cell>
          <cell r="G24">
            <v>-5270.0700232500003</v>
          </cell>
          <cell r="H24">
            <v>-6059.8025760812498</v>
          </cell>
          <cell r="I24">
            <v>-6695.0603208354696</v>
          </cell>
          <cell r="J24">
            <v>-7110.4397982119999</v>
          </cell>
          <cell r="K24">
            <v>-7446.5803156320299</v>
          </cell>
          <cell r="L24">
            <v>-7752.19513589903</v>
          </cell>
          <cell r="M24">
            <v>-8028.0398480157201</v>
          </cell>
        </row>
        <row r="25">
          <cell r="C25" t="str">
            <v>- Uncontracted connections</v>
          </cell>
          <cell r="D25" t="str">
            <v>n.a.</v>
          </cell>
          <cell r="E25" t="str">
            <v>n.a.</v>
          </cell>
          <cell r="F25" t="str">
            <v>n.a.</v>
          </cell>
          <cell r="G25">
            <v>0</v>
          </cell>
          <cell r="H25">
            <v>-18.430782587625</v>
          </cell>
          <cell r="I25">
            <v>-157.455444705894</v>
          </cell>
          <cell r="J25">
            <v>-519.04453393698498</v>
          </cell>
          <cell r="K25">
            <v>-976.03338796170897</v>
          </cell>
          <cell r="L25">
            <v>-1493.5267120163501</v>
          </cell>
          <cell r="M25">
            <v>-2064.7919823143002</v>
          </cell>
        </row>
        <row r="26">
          <cell r="C26" t="str">
            <v>Overheads</v>
          </cell>
          <cell r="D26" t="str">
            <v>n.a.</v>
          </cell>
          <cell r="E26" t="str">
            <v>n.a.</v>
          </cell>
          <cell r="F26" t="str">
            <v>n.a.</v>
          </cell>
          <cell r="G26">
            <v>-4018</v>
          </cell>
          <cell r="H26">
            <v>-4118.45</v>
          </cell>
          <cell r="I26">
            <v>-4221.4112500000001</v>
          </cell>
          <cell r="J26">
            <v>-4326.9465312499997</v>
          </cell>
          <cell r="K26">
            <v>-4435.1201945312496</v>
          </cell>
          <cell r="L26">
            <v>-4545.9981993945303</v>
          </cell>
          <cell r="M26">
            <v>-4659.6481543793898</v>
          </cell>
        </row>
        <row r="27">
          <cell r="C27" t="str">
            <v>Less capitalised construction cost</v>
          </cell>
          <cell r="G27">
            <v>3925.75</v>
          </cell>
          <cell r="H27">
            <v>4023.8937500000002</v>
          </cell>
          <cell r="I27">
            <v>4124.4910937499999</v>
          </cell>
          <cell r="J27">
            <v>4227.60337109375</v>
          </cell>
          <cell r="K27">
            <v>4333.2934553710902</v>
          </cell>
          <cell r="L27">
            <v>4441.6257917553703</v>
          </cell>
          <cell r="M27">
            <v>4552.6664365492497</v>
          </cell>
        </row>
        <row r="28">
          <cell r="C28" t="str">
            <v>EBITDA</v>
          </cell>
          <cell r="D28">
            <v>9847</v>
          </cell>
          <cell r="E28">
            <v>13569</v>
          </cell>
          <cell r="F28">
            <v>16154</v>
          </cell>
          <cell r="G28">
            <v>18398.521875999999</v>
          </cell>
          <cell r="H28">
            <v>20645.6299770234</v>
          </cell>
          <cell r="I28">
            <v>23383.946088111901</v>
          </cell>
          <cell r="J28">
            <v>26416.967350086601</v>
          </cell>
          <cell r="K28">
            <v>29465.6648842125</v>
          </cell>
          <cell r="L28">
            <v>32712.523777803301</v>
          </cell>
          <cell r="M28">
            <v>36003.828959750303</v>
          </cell>
        </row>
        <row r="29">
          <cell r="C29" t="str">
            <v>% margin</v>
          </cell>
          <cell r="D29">
            <v>0.62936213728748602</v>
          </cell>
          <cell r="E29">
            <v>0.704663481512256</v>
          </cell>
          <cell r="F29">
            <v>0.70231729055258496</v>
          </cell>
          <cell r="G29">
            <v>0.68004460844856995</v>
          </cell>
          <cell r="H29">
            <v>0.67750305548668399</v>
          </cell>
          <cell r="I29">
            <v>0.67974232269357204</v>
          </cell>
          <cell r="J29">
            <v>0.68344459302851801</v>
          </cell>
          <cell r="K29">
            <v>0.68590502132503905</v>
          </cell>
          <cell r="L29">
            <v>0.68840339241895498</v>
          </cell>
          <cell r="M29">
            <v>0.69010343526633999</v>
          </cell>
        </row>
        <row r="31">
          <cell r="C31" t="str">
            <v>Goodwill amortisation</v>
          </cell>
          <cell r="D31">
            <v>-2697</v>
          </cell>
          <cell r="E31">
            <v>-2707</v>
          </cell>
          <cell r="F31">
            <v>-2697</v>
          </cell>
          <cell r="G31">
            <v>-2697</v>
          </cell>
          <cell r="H31">
            <v>-2697</v>
          </cell>
          <cell r="I31">
            <v>-2697</v>
          </cell>
          <cell r="J31">
            <v>-2697</v>
          </cell>
          <cell r="K31">
            <v>-2697</v>
          </cell>
          <cell r="L31">
            <v>-2697</v>
          </cell>
          <cell r="M31">
            <v>-2697</v>
          </cell>
        </row>
        <row r="32">
          <cell r="C32" t="str">
            <v>Depreciation</v>
          </cell>
          <cell r="D32">
            <v>-4073</v>
          </cell>
          <cell r="E32">
            <v>-4745</v>
          </cell>
          <cell r="F32">
            <v>-5472</v>
          </cell>
          <cell r="G32">
            <v>-6110</v>
          </cell>
          <cell r="H32">
            <v>-7120.4888683700001</v>
          </cell>
          <cell r="I32">
            <v>-7916.3323185199997</v>
          </cell>
          <cell r="J32">
            <v>-8773.7416554699994</v>
          </cell>
          <cell r="K32">
            <v>-9661.3222852800009</v>
          </cell>
          <cell r="L32">
            <v>-10577.14569055</v>
          </cell>
          <cell r="M32">
            <v>-11510.237133140001</v>
          </cell>
        </row>
        <row r="33">
          <cell r="C33" t="str">
            <v>EBIT</v>
          </cell>
          <cell r="D33">
            <v>3077</v>
          </cell>
          <cell r="E33">
            <v>6117</v>
          </cell>
          <cell r="F33">
            <v>7985</v>
          </cell>
          <cell r="G33">
            <v>9591.5218760000007</v>
          </cell>
          <cell r="H33">
            <v>10828.141108653401</v>
          </cell>
          <cell r="I33">
            <v>12770.613769591901</v>
          </cell>
          <cell r="J33">
            <v>14946.2256946166</v>
          </cell>
          <cell r="K33">
            <v>17107.342598932501</v>
          </cell>
          <cell r="L33">
            <v>19438.378087253299</v>
          </cell>
          <cell r="M33">
            <v>21796.5918266103</v>
          </cell>
        </row>
        <row r="34">
          <cell r="C34" t="str">
            <v>% margin</v>
          </cell>
          <cell r="D34">
            <v>0.196663684008692</v>
          </cell>
          <cell r="E34">
            <v>0.31766722060656399</v>
          </cell>
          <cell r="F34">
            <v>0.34715881918177499</v>
          </cell>
          <cell r="G34">
            <v>0.35452101981620698</v>
          </cell>
          <cell r="H34">
            <v>0.355334213318655</v>
          </cell>
          <cell r="I34">
            <v>0.37122591000062599</v>
          </cell>
          <cell r="J34">
            <v>0.38668015907344999</v>
          </cell>
          <cell r="K34">
            <v>0.39822662194269898</v>
          </cell>
          <cell r="L34">
            <v>0.40906184766664999</v>
          </cell>
          <cell r="M34">
            <v>0.41778620028046898</v>
          </cell>
        </row>
        <row r="36">
          <cell r="C36" t="str">
            <v>Interest expense</v>
          </cell>
          <cell r="D36" t="str">
            <v>n.a.</v>
          </cell>
          <cell r="E36" t="str">
            <v>n.a.</v>
          </cell>
          <cell r="F36" t="str">
            <v>n.a.</v>
          </cell>
          <cell r="G36">
            <v>-11829.268292683</v>
          </cell>
          <cell r="H36">
            <v>-11977.961321745301</v>
          </cell>
          <cell r="I36">
            <v>-12182.3702272096</v>
          </cell>
          <cell r="J36">
            <v>-12643.115314075199</v>
          </cell>
          <cell r="K36">
            <v>-13172.144894569101</v>
          </cell>
          <cell r="L36">
            <v>-13605.1124166387</v>
          </cell>
          <cell r="M36">
            <v>-14000.009758421</v>
          </cell>
        </row>
        <row r="37">
          <cell r="C37" t="str">
            <v>on cash</v>
          </cell>
          <cell r="G37">
            <v>0</v>
          </cell>
          <cell r="H37">
            <v>0</v>
          </cell>
          <cell r="I37">
            <v>0</v>
          </cell>
          <cell r="J37">
            <v>0</v>
          </cell>
          <cell r="K37">
            <v>0</v>
          </cell>
          <cell r="L37">
            <v>0</v>
          </cell>
          <cell r="M37">
            <v>0</v>
          </cell>
        </row>
        <row r="38">
          <cell r="C38" t="str">
            <v>on overdraft</v>
          </cell>
          <cell r="G38">
            <v>0</v>
          </cell>
          <cell r="H38">
            <v>-201.70403338397799</v>
          </cell>
          <cell r="I38">
            <v>-221.888182526131</v>
          </cell>
          <cell r="J38">
            <v>-221.888182526131</v>
          </cell>
          <cell r="K38">
            <v>-221.888182526131</v>
          </cell>
          <cell r="L38">
            <v>-221.888182526131</v>
          </cell>
          <cell r="M38">
            <v>-221.888182526131</v>
          </cell>
        </row>
        <row r="39">
          <cell r="C39" t="str">
            <v>on existing other LT debt</v>
          </cell>
          <cell r="G39">
            <v>0</v>
          </cell>
          <cell r="H39">
            <v>-183.57436153200001</v>
          </cell>
          <cell r="I39">
            <v>-604.384483707762</v>
          </cell>
          <cell r="J39">
            <v>-1301.7149364271199</v>
          </cell>
          <cell r="K39">
            <v>-2067.3298827746798</v>
          </cell>
          <cell r="L39">
            <v>-2855.1754536247199</v>
          </cell>
          <cell r="M39">
            <v>-3664.09718565091</v>
          </cell>
        </row>
        <row r="40">
          <cell r="C40" t="str">
            <v>on existing index linked bonds</v>
          </cell>
          <cell r="G40">
            <v>-11829.268292683</v>
          </cell>
          <cell r="H40">
            <v>-11592.6829268293</v>
          </cell>
          <cell r="I40">
            <v>-11356.097560975701</v>
          </cell>
          <cell r="J40">
            <v>-11119.512195122001</v>
          </cell>
          <cell r="K40">
            <v>-10882.926829268299</v>
          </cell>
          <cell r="L40">
            <v>-10528.048780487899</v>
          </cell>
          <cell r="M40">
            <v>-10114.0243902439</v>
          </cell>
        </row>
        <row r="41">
          <cell r="C41" t="str">
            <v>on senior acquisition facility</v>
          </cell>
          <cell r="G41">
            <v>0</v>
          </cell>
          <cell r="H41">
            <v>0</v>
          </cell>
          <cell r="I41">
            <v>0</v>
          </cell>
          <cell r="J41">
            <v>0</v>
          </cell>
          <cell r="K41">
            <v>0</v>
          </cell>
          <cell r="L41">
            <v>0</v>
          </cell>
          <cell r="M41">
            <v>0</v>
          </cell>
        </row>
        <row r="42">
          <cell r="C42" t="str">
            <v>on capex financing facility</v>
          </cell>
          <cell r="G42">
            <v>0</v>
          </cell>
          <cell r="H42">
            <v>0</v>
          </cell>
          <cell r="I42">
            <v>0</v>
          </cell>
          <cell r="J42">
            <v>0</v>
          </cell>
          <cell r="K42">
            <v>0</v>
          </cell>
          <cell r="L42">
            <v>0</v>
          </cell>
          <cell r="M42">
            <v>0</v>
          </cell>
        </row>
        <row r="43">
          <cell r="C43" t="str">
            <v>Profit before tax</v>
          </cell>
          <cell r="D43" t="str">
            <v>n.a.</v>
          </cell>
          <cell r="E43" t="str">
            <v>n.a.</v>
          </cell>
          <cell r="F43" t="str">
            <v>n.a.</v>
          </cell>
          <cell r="G43">
            <v>-2237.74641668297</v>
          </cell>
          <cell r="H43">
            <v>-1149.8202130918701</v>
          </cell>
          <cell r="I43">
            <v>588.243542382344</v>
          </cell>
          <cell r="J43">
            <v>2303.11038054139</v>
          </cell>
          <cell r="K43">
            <v>3935.1977043633501</v>
          </cell>
          <cell r="L43">
            <v>5833.2656706145899</v>
          </cell>
          <cell r="M43">
            <v>7796.5820681892801</v>
          </cell>
        </row>
        <row r="44">
          <cell r="C44" t="str">
            <v>% margin</v>
          </cell>
          <cell r="G44">
            <v>-8.2711393665022406E-2</v>
          </cell>
          <cell r="H44">
            <v>-3.7732280802138501E-2</v>
          </cell>
          <cell r="I44">
            <v>1.7099510506131E-2</v>
          </cell>
          <cell r="J44">
            <v>5.9584747782326503E-2</v>
          </cell>
          <cell r="K44">
            <v>9.1603969431410595E-2</v>
          </cell>
          <cell r="L44">
            <v>0.12275542858777801</v>
          </cell>
          <cell r="M44">
            <v>0.14944099625093599</v>
          </cell>
        </row>
        <row r="46">
          <cell r="C46" t="str">
            <v>Taxes</v>
          </cell>
          <cell r="D46" t="str">
            <v>n.a.</v>
          </cell>
          <cell r="E46" t="str">
            <v>n.a.</v>
          </cell>
          <cell r="F46" t="str">
            <v>n.a.</v>
          </cell>
          <cell r="G46">
            <v>0</v>
          </cell>
          <cell r="H46">
            <v>0</v>
          </cell>
          <cell r="I46">
            <v>-176.47306271470299</v>
          </cell>
          <cell r="J46">
            <v>-690.93311416241704</v>
          </cell>
          <cell r="K46">
            <v>-1180.5593113090099</v>
          </cell>
          <cell r="L46">
            <v>-1749.97970118438</v>
          </cell>
          <cell r="M46">
            <v>-2338.97462045678</v>
          </cell>
        </row>
        <row r="47">
          <cell r="C47" t="str">
            <v>- Cash taxes</v>
          </cell>
          <cell r="G47">
            <v>0</v>
          </cell>
          <cell r="H47">
            <v>0</v>
          </cell>
          <cell r="I47">
            <v>0</v>
          </cell>
          <cell r="J47">
            <v>0</v>
          </cell>
          <cell r="K47">
            <v>0</v>
          </cell>
          <cell r="L47">
            <v>0</v>
          </cell>
          <cell r="M47">
            <v>-2127.78678407282</v>
          </cell>
        </row>
        <row r="48">
          <cell r="C48" t="str">
            <v>- Deferred taxes</v>
          </cell>
          <cell r="G48">
            <v>0</v>
          </cell>
          <cell r="H48">
            <v>0</v>
          </cell>
          <cell r="I48">
            <v>-176.47306271470299</v>
          </cell>
          <cell r="J48">
            <v>-690.93311416241704</v>
          </cell>
          <cell r="K48">
            <v>-1180.5593113090099</v>
          </cell>
          <cell r="L48">
            <v>-1749.97970118438</v>
          </cell>
          <cell r="M48">
            <v>-211.187836383969</v>
          </cell>
        </row>
        <row r="49">
          <cell r="C49" t="str">
            <v>% tax rate</v>
          </cell>
          <cell r="D49" t="str">
            <v>n.a.</v>
          </cell>
          <cell r="E49" t="str">
            <v>n.a.</v>
          </cell>
          <cell r="F49" t="str">
            <v>n.a.</v>
          </cell>
          <cell r="G49">
            <v>0.3</v>
          </cell>
          <cell r="H49">
            <v>0.3</v>
          </cell>
          <cell r="I49">
            <v>0.3</v>
          </cell>
          <cell r="J49">
            <v>0.3</v>
          </cell>
          <cell r="K49">
            <v>0.3</v>
          </cell>
          <cell r="L49">
            <v>0.3</v>
          </cell>
          <cell r="M49">
            <v>0.3</v>
          </cell>
        </row>
        <row r="50">
          <cell r="C50" t="str">
            <v>Net income</v>
          </cell>
          <cell r="D50" t="str">
            <v>n.a.</v>
          </cell>
          <cell r="E50" t="str">
            <v>n.a.</v>
          </cell>
          <cell r="F50" t="str">
            <v>n.a.</v>
          </cell>
          <cell r="G50">
            <v>-2237.74641668297</v>
          </cell>
          <cell r="H50">
            <v>-1149.8202130918701</v>
          </cell>
          <cell r="I50">
            <v>411.77047966764098</v>
          </cell>
          <cell r="J50">
            <v>1612.17726637897</v>
          </cell>
          <cell r="K50">
            <v>2754.6383930543502</v>
          </cell>
          <cell r="L50">
            <v>4083.2859694302101</v>
          </cell>
          <cell r="M50">
            <v>5457.6074477325001</v>
          </cell>
        </row>
        <row r="51">
          <cell r="C51" t="str">
            <v>% margin</v>
          </cell>
          <cell r="G51">
            <v>-8.2711393665022406E-2</v>
          </cell>
          <cell r="H51">
            <v>-3.7732280802138501E-2</v>
          </cell>
          <cell r="I51">
            <v>1.19696573542917E-2</v>
          </cell>
          <cell r="J51">
            <v>4.1709323447628503E-2</v>
          </cell>
          <cell r="K51">
            <v>6.4122778601987396E-2</v>
          </cell>
          <cell r="L51">
            <v>8.5928800011444401E-2</v>
          </cell>
          <cell r="M51">
            <v>0.10460869737565499</v>
          </cell>
        </row>
        <row r="55">
          <cell r="C55" t="str">
            <v>Figures in £ '000</v>
          </cell>
          <cell r="D55">
            <v>2002</v>
          </cell>
          <cell r="E55">
            <v>2003</v>
          </cell>
          <cell r="F55">
            <v>2004</v>
          </cell>
          <cell r="G55">
            <v>2005</v>
          </cell>
          <cell r="H55">
            <v>2006</v>
          </cell>
          <cell r="I55">
            <v>2007</v>
          </cell>
          <cell r="J55">
            <v>2008</v>
          </cell>
          <cell r="K55">
            <v>2009</v>
          </cell>
          <cell r="L55">
            <v>2010</v>
          </cell>
          <cell r="M55">
            <v>2011</v>
          </cell>
        </row>
        <row r="57">
          <cell r="C57" t="str">
            <v>Intangible assets</v>
          </cell>
          <cell r="D57">
            <v>50127</v>
          </cell>
          <cell r="E57">
            <v>47429</v>
          </cell>
          <cell r="F57">
            <v>44732</v>
          </cell>
          <cell r="G57">
            <v>42035</v>
          </cell>
          <cell r="H57">
            <v>39338</v>
          </cell>
          <cell r="I57">
            <v>36641</v>
          </cell>
          <cell r="J57">
            <v>33944</v>
          </cell>
          <cell r="K57">
            <v>31247</v>
          </cell>
          <cell r="L57">
            <v>28550</v>
          </cell>
          <cell r="M57">
            <v>25853</v>
          </cell>
        </row>
        <row r="58">
          <cell r="C58" t="str">
            <v>Tangible fixed assets</v>
          </cell>
          <cell r="D58">
            <v>74632</v>
          </cell>
          <cell r="E58">
            <v>82603</v>
          </cell>
          <cell r="F58">
            <v>92041</v>
          </cell>
          <cell r="G58">
            <v>94921.560165250005</v>
          </cell>
          <cell r="H58">
            <v>99818.644474123401</v>
          </cell>
          <cell r="I58">
            <v>109043.03916428699</v>
          </cell>
          <cell r="J58">
            <v>119197.68708217</v>
          </cell>
          <cell r="K58">
            <v>129620.685080283</v>
          </cell>
          <cell r="L58">
            <v>140285.026896472</v>
          </cell>
          <cell r="M58">
            <v>150957.83985686101</v>
          </cell>
        </row>
        <row r="59">
          <cell r="C59" t="str">
            <v>Financial investments</v>
          </cell>
          <cell r="D59">
            <v>0</v>
          </cell>
          <cell r="E59">
            <v>0</v>
          </cell>
          <cell r="F59">
            <v>0</v>
          </cell>
          <cell r="G59">
            <v>0</v>
          </cell>
          <cell r="H59">
            <v>0</v>
          </cell>
          <cell r="I59">
            <v>0</v>
          </cell>
          <cell r="J59">
            <v>0</v>
          </cell>
          <cell r="K59">
            <v>0</v>
          </cell>
          <cell r="L59">
            <v>0</v>
          </cell>
          <cell r="M59">
            <v>0</v>
          </cell>
        </row>
        <row r="60">
          <cell r="C60" t="str">
            <v>Total fixed assets</v>
          </cell>
          <cell r="D60">
            <v>124759</v>
          </cell>
          <cell r="E60">
            <v>130032</v>
          </cell>
          <cell r="F60">
            <v>136773</v>
          </cell>
          <cell r="G60">
            <v>136956.56016525</v>
          </cell>
          <cell r="H60">
            <v>139156.64447412299</v>
          </cell>
          <cell r="I60">
            <v>145684.03916428701</v>
          </cell>
          <cell r="J60">
            <v>153141.68708217001</v>
          </cell>
          <cell r="K60">
            <v>160867.685080283</v>
          </cell>
          <cell r="L60">
            <v>168835.026896472</v>
          </cell>
          <cell r="M60">
            <v>176810.83985686101</v>
          </cell>
        </row>
        <row r="62">
          <cell r="C62" t="str">
            <v>Stock and work in progress</v>
          </cell>
          <cell r="D62">
            <v>2000</v>
          </cell>
          <cell r="E62">
            <v>7079</v>
          </cell>
          <cell r="F62">
            <v>4658</v>
          </cell>
          <cell r="G62">
            <v>4658</v>
          </cell>
          <cell r="H62">
            <v>4658</v>
          </cell>
          <cell r="I62">
            <v>4658</v>
          </cell>
          <cell r="J62">
            <v>4658</v>
          </cell>
          <cell r="K62">
            <v>4658</v>
          </cell>
          <cell r="L62">
            <v>4658</v>
          </cell>
          <cell r="M62">
            <v>4658</v>
          </cell>
        </row>
        <row r="63">
          <cell r="C63" t="str">
            <v>Debtors</v>
          </cell>
          <cell r="D63">
            <v>4445</v>
          </cell>
          <cell r="E63">
            <v>5231</v>
          </cell>
          <cell r="F63">
            <v>5201</v>
          </cell>
          <cell r="G63">
            <v>5201</v>
          </cell>
          <cell r="H63">
            <v>5201</v>
          </cell>
          <cell r="I63">
            <v>5201</v>
          </cell>
          <cell r="J63">
            <v>5201</v>
          </cell>
          <cell r="K63">
            <v>5201</v>
          </cell>
          <cell r="L63">
            <v>5201</v>
          </cell>
          <cell r="M63">
            <v>5201</v>
          </cell>
        </row>
        <row r="64">
          <cell r="C64" t="str">
            <v>Cash</v>
          </cell>
          <cell r="D64">
            <v>8515</v>
          </cell>
          <cell r="E64">
            <v>11163</v>
          </cell>
          <cell r="F64">
            <v>0</v>
          </cell>
          <cell r="G64">
            <v>0</v>
          </cell>
          <cell r="H64">
            <v>0</v>
          </cell>
          <cell r="I64">
            <v>0</v>
          </cell>
          <cell r="J64">
            <v>0</v>
          </cell>
          <cell r="K64">
            <v>0</v>
          </cell>
          <cell r="L64">
            <v>0</v>
          </cell>
          <cell r="M64">
            <v>0</v>
          </cell>
        </row>
        <row r="65">
          <cell r="C65" t="str">
            <v>Tota assets</v>
          </cell>
          <cell r="D65">
            <v>139719</v>
          </cell>
          <cell r="E65">
            <v>153505</v>
          </cell>
          <cell r="F65">
            <v>146632</v>
          </cell>
          <cell r="G65">
            <v>146815.56016525</v>
          </cell>
          <cell r="H65">
            <v>149015.64447412299</v>
          </cell>
          <cell r="I65">
            <v>155543.03916428701</v>
          </cell>
          <cell r="J65">
            <v>163000.68708217001</v>
          </cell>
          <cell r="K65">
            <v>170726.685080283</v>
          </cell>
          <cell r="L65">
            <v>178694.026896472</v>
          </cell>
          <cell r="M65">
            <v>186669.83985686101</v>
          </cell>
        </row>
        <row r="68">
          <cell r="C68" t="str">
            <v>Creditors</v>
          </cell>
          <cell r="D68">
            <v>14640</v>
          </cell>
          <cell r="E68">
            <v>26478</v>
          </cell>
          <cell r="F68">
            <v>149847</v>
          </cell>
          <cell r="G68">
            <v>149847</v>
          </cell>
          <cell r="H68">
            <v>149847</v>
          </cell>
          <cell r="I68">
            <v>149847</v>
          </cell>
          <cell r="J68">
            <v>149847</v>
          </cell>
          <cell r="K68">
            <v>149847</v>
          </cell>
          <cell r="L68">
            <v>149847</v>
          </cell>
          <cell r="M68">
            <v>149847</v>
          </cell>
        </row>
        <row r="69">
          <cell r="C69" t="str">
            <v>Deferred taxes</v>
          </cell>
          <cell r="D69">
            <v>0</v>
          </cell>
          <cell r="E69">
            <v>0</v>
          </cell>
          <cell r="F69">
            <v>0</v>
          </cell>
          <cell r="G69">
            <v>0</v>
          </cell>
          <cell r="H69">
            <v>0</v>
          </cell>
          <cell r="I69">
            <v>176.47306271470299</v>
          </cell>
          <cell r="J69">
            <v>867.40617687711995</v>
          </cell>
          <cell r="K69">
            <v>2047.96548818613</v>
          </cell>
          <cell r="L69">
            <v>3797.9451893705</v>
          </cell>
          <cell r="M69">
            <v>4009.1330257544701</v>
          </cell>
        </row>
        <row r="70">
          <cell r="C70" t="str">
            <v>ST financial debt/Overdraft</v>
          </cell>
          <cell r="D70">
            <v>0</v>
          </cell>
          <cell r="E70">
            <v>0</v>
          </cell>
          <cell r="F70">
            <v>0</v>
          </cell>
          <cell r="G70">
            <v>3361.7338897329701</v>
          </cell>
          <cell r="H70">
            <v>3698.1363754355202</v>
          </cell>
          <cell r="I70">
            <v>3698.1363754355202</v>
          </cell>
          <cell r="J70">
            <v>3698.1363754355202</v>
          </cell>
          <cell r="K70">
            <v>3698.1363754355202</v>
          </cell>
          <cell r="L70">
            <v>3698.1363754355202</v>
          </cell>
          <cell r="M70">
            <v>3698.1363754355202</v>
          </cell>
        </row>
        <row r="72">
          <cell r="C72" t="str">
            <v>Provisions for liabilities and charges</v>
          </cell>
          <cell r="D72">
            <v>2658</v>
          </cell>
          <cell r="E72">
            <v>4871</v>
          </cell>
          <cell r="F72">
            <v>5672</v>
          </cell>
          <cell r="G72">
            <v>5672</v>
          </cell>
          <cell r="H72">
            <v>5672</v>
          </cell>
          <cell r="I72">
            <v>5672</v>
          </cell>
          <cell r="J72">
            <v>5672</v>
          </cell>
          <cell r="K72">
            <v>5672</v>
          </cell>
          <cell r="L72">
            <v>5672</v>
          </cell>
          <cell r="M72">
            <v>5672</v>
          </cell>
        </row>
        <row r="73">
          <cell r="C73" t="str">
            <v>Long-term debt</v>
          </cell>
          <cell r="D73">
            <v>123769</v>
          </cell>
          <cell r="E73">
            <v>126797</v>
          </cell>
          <cell r="F73">
            <v>200000</v>
          </cell>
          <cell r="G73">
            <v>199059.57269219999</v>
          </cell>
          <cell r="H73">
            <v>202073.07472846299</v>
          </cell>
          <cell r="I73">
            <v>209695.248940452</v>
          </cell>
          <cell r="J73">
            <v>218455.49804624499</v>
          </cell>
          <cell r="K73">
            <v>225586.25756041199</v>
          </cell>
          <cell r="L73">
            <v>232068.28642751501</v>
          </cell>
          <cell r="M73">
            <v>237708.510488417</v>
          </cell>
        </row>
        <row r="75">
          <cell r="C75" t="str">
            <v>Shareholders' equity</v>
          </cell>
          <cell r="D75">
            <v>-1348</v>
          </cell>
          <cell r="E75">
            <v>-4641</v>
          </cell>
          <cell r="F75">
            <v>-208887</v>
          </cell>
          <cell r="G75">
            <v>-211124.74641668299</v>
          </cell>
          <cell r="H75">
            <v>-212274.56662977501</v>
          </cell>
          <cell r="I75">
            <v>-213545.81921431501</v>
          </cell>
          <cell r="J75">
            <v>-215539.353516387</v>
          </cell>
          <cell r="K75">
            <v>-216124.67434375</v>
          </cell>
          <cell r="L75">
            <v>-216389.341095849</v>
          </cell>
          <cell r="M75">
            <v>-214264.940032746</v>
          </cell>
        </row>
        <row r="76">
          <cell r="C76" t="str">
            <v>Total liabilities</v>
          </cell>
          <cell r="D76">
            <v>139719</v>
          </cell>
          <cell r="E76">
            <v>153505</v>
          </cell>
          <cell r="F76">
            <v>146632</v>
          </cell>
          <cell r="G76">
            <v>146815.56016525</v>
          </cell>
          <cell r="H76">
            <v>149015.64447412299</v>
          </cell>
          <cell r="I76">
            <v>155543.03916428701</v>
          </cell>
          <cell r="J76">
            <v>163000.68708217001</v>
          </cell>
          <cell r="K76">
            <v>170726.685080283</v>
          </cell>
          <cell r="L76">
            <v>178694.026896472</v>
          </cell>
          <cell r="M76">
            <v>186669.83985686101</v>
          </cell>
        </row>
        <row r="78">
          <cell r="C78" t="str">
            <v>Net debt</v>
          </cell>
          <cell r="D78">
            <v>115254</v>
          </cell>
          <cell r="E78">
            <v>115634</v>
          </cell>
          <cell r="F78">
            <v>200000</v>
          </cell>
          <cell r="G78">
            <v>202421.30658193299</v>
          </cell>
          <cell r="H78">
            <v>205771.21110389801</v>
          </cell>
          <cell r="I78">
            <v>213393.38531588699</v>
          </cell>
          <cell r="J78">
            <v>222153.63442168001</v>
          </cell>
          <cell r="K78">
            <v>229284.393935848</v>
          </cell>
          <cell r="L78">
            <v>235766.42280295101</v>
          </cell>
          <cell r="M78">
            <v>241406.64686385199</v>
          </cell>
        </row>
        <row r="79">
          <cell r="C79" t="str">
            <v>Working capital</v>
          </cell>
          <cell r="D79">
            <v>-8195</v>
          </cell>
          <cell r="E79">
            <v>-14168</v>
          </cell>
          <cell r="F79">
            <v>-139988</v>
          </cell>
          <cell r="G79">
            <v>-139988</v>
          </cell>
          <cell r="H79">
            <v>-139988</v>
          </cell>
          <cell r="I79">
            <v>-139988</v>
          </cell>
          <cell r="J79">
            <v>-139988</v>
          </cell>
          <cell r="K79">
            <v>-139988</v>
          </cell>
          <cell r="L79">
            <v>-139988</v>
          </cell>
          <cell r="M79">
            <v>-139988</v>
          </cell>
        </row>
        <row r="80">
          <cell r="C80" t="str">
            <v>Test</v>
          </cell>
          <cell r="D80" t="str">
            <v>OK</v>
          </cell>
          <cell r="E80" t="str">
            <v>OK</v>
          </cell>
          <cell r="F80" t="str">
            <v>OK</v>
          </cell>
          <cell r="G80" t="str">
            <v>OK</v>
          </cell>
          <cell r="H80" t="str">
            <v>OK</v>
          </cell>
          <cell r="I80" t="str">
            <v>OK</v>
          </cell>
          <cell r="J80" t="str">
            <v>OK</v>
          </cell>
          <cell r="K80" t="str">
            <v>OK</v>
          </cell>
          <cell r="L80" t="str">
            <v>OK</v>
          </cell>
          <cell r="M80" t="str">
            <v>OK</v>
          </cell>
        </row>
        <row r="82">
          <cell r="B82" t="str">
            <v>INEXUS FINANCIALS - CASH FLOW STATEMENT</v>
          </cell>
        </row>
        <row r="84">
          <cell r="C84" t="str">
            <v>Figures in £ '000</v>
          </cell>
          <cell r="D84">
            <v>2002</v>
          </cell>
          <cell r="E84">
            <v>2003</v>
          </cell>
          <cell r="F84">
            <v>2004</v>
          </cell>
          <cell r="G84">
            <v>2005</v>
          </cell>
          <cell r="H84">
            <v>2006</v>
          </cell>
          <cell r="I84">
            <v>2007</v>
          </cell>
          <cell r="J84">
            <v>2008</v>
          </cell>
          <cell r="K84">
            <v>2009</v>
          </cell>
          <cell r="L84">
            <v>2010</v>
          </cell>
          <cell r="M84">
            <v>2011</v>
          </cell>
        </row>
        <row r="86">
          <cell r="C86" t="str">
            <v>EBITDA</v>
          </cell>
          <cell r="G86">
            <v>18398.521875999999</v>
          </cell>
          <cell r="H86">
            <v>20645.6299770234</v>
          </cell>
          <cell r="I86">
            <v>23383.946088111901</v>
          </cell>
          <cell r="J86">
            <v>26416.967350086601</v>
          </cell>
          <cell r="K86">
            <v>29465.6648842125</v>
          </cell>
          <cell r="L86">
            <v>32712.523777803301</v>
          </cell>
          <cell r="M86">
            <v>36003.828959750303</v>
          </cell>
        </row>
        <row r="87">
          <cell r="C87" t="str">
            <v>Cash taxes</v>
          </cell>
          <cell r="G87">
            <v>0</v>
          </cell>
          <cell r="H87">
            <v>0</v>
          </cell>
          <cell r="I87">
            <v>0</v>
          </cell>
          <cell r="J87">
            <v>0</v>
          </cell>
          <cell r="K87">
            <v>0</v>
          </cell>
          <cell r="L87">
            <v>0</v>
          </cell>
          <cell r="M87">
            <v>-2127.78678407282</v>
          </cell>
        </row>
        <row r="88">
          <cell r="C88" t="str">
            <v>Capex</v>
          </cell>
          <cell r="G88">
            <v>-8990.5601652500009</v>
          </cell>
          <cell r="H88">
            <v>-12017.573177243399</v>
          </cell>
          <cell r="I88">
            <v>-17140.7270086838</v>
          </cell>
          <cell r="J88">
            <v>-18928.389573352899</v>
          </cell>
          <cell r="K88">
            <v>-20084.320283393299</v>
          </cell>
          <cell r="L88">
            <v>-21241.4875067387</v>
          </cell>
          <cell r="M88">
            <v>-22183.050093529098</v>
          </cell>
        </row>
        <row r="89">
          <cell r="C89" t="str">
            <v>Inc (Dec) in working capital</v>
          </cell>
          <cell r="G89">
            <v>0</v>
          </cell>
          <cell r="H89">
            <v>0</v>
          </cell>
          <cell r="I89">
            <v>0</v>
          </cell>
          <cell r="J89">
            <v>0</v>
          </cell>
          <cell r="K89">
            <v>0</v>
          </cell>
          <cell r="L89">
            <v>0</v>
          </cell>
          <cell r="M89">
            <v>0</v>
          </cell>
        </row>
        <row r="90">
          <cell r="C90" t="str">
            <v>Cash flow available before financing</v>
          </cell>
          <cell r="G90">
            <v>9407.9617107499998</v>
          </cell>
          <cell r="H90">
            <v>8628.0567997800499</v>
          </cell>
          <cell r="I90">
            <v>6243.2190794280996</v>
          </cell>
          <cell r="J90">
            <v>7488.5777767337604</v>
          </cell>
          <cell r="K90">
            <v>9381.3446008191604</v>
          </cell>
          <cell r="L90">
            <v>11471.0362710646</v>
          </cell>
          <cell r="M90">
            <v>11692.992082148399</v>
          </cell>
        </row>
        <row r="92">
          <cell r="C92" t="str">
            <v>- Dividends</v>
          </cell>
          <cell r="G92">
            <v>0</v>
          </cell>
          <cell r="H92">
            <v>0</v>
          </cell>
          <cell r="I92">
            <v>-1683.02306420782</v>
          </cell>
          <cell r="J92">
            <v>-3605.7115684512</v>
          </cell>
          <cell r="K92">
            <v>-3339.9592204174101</v>
          </cell>
          <cell r="L92">
            <v>-4347.95272152896</v>
          </cell>
          <cell r="M92">
            <v>-3333.2063846289898</v>
          </cell>
        </row>
        <row r="93">
          <cell r="C93" t="str">
            <v>- Interests paid out</v>
          </cell>
          <cell r="G93">
            <v>-6829.2682926829802</v>
          </cell>
          <cell r="H93">
            <v>-7077.9613217452998</v>
          </cell>
          <cell r="I93">
            <v>-7382.3702272095497</v>
          </cell>
          <cell r="J93">
            <v>-7943.1153140752504</v>
          </cell>
          <cell r="K93">
            <v>-8572.14489456915</v>
          </cell>
          <cell r="L93">
            <v>-9155.1124166387108</v>
          </cell>
          <cell r="M93">
            <v>-9725.0097584209907</v>
          </cell>
        </row>
        <row r="94">
          <cell r="C94" t="str">
            <v>on cash</v>
          </cell>
          <cell r="G94">
            <v>0</v>
          </cell>
          <cell r="H94">
            <v>0</v>
          </cell>
          <cell r="I94">
            <v>0</v>
          </cell>
          <cell r="J94">
            <v>0</v>
          </cell>
          <cell r="K94">
            <v>0</v>
          </cell>
          <cell r="L94">
            <v>0</v>
          </cell>
          <cell r="M94">
            <v>0</v>
          </cell>
        </row>
        <row r="95">
          <cell r="C95" t="str">
            <v>on overdraft</v>
          </cell>
          <cell r="G95">
            <v>0</v>
          </cell>
          <cell r="H95">
            <v>-201.70403338397799</v>
          </cell>
          <cell r="I95">
            <v>-221.888182526131</v>
          </cell>
          <cell r="J95">
            <v>-221.888182526131</v>
          </cell>
          <cell r="K95">
            <v>-221.888182526131</v>
          </cell>
          <cell r="L95">
            <v>-221.888182526131</v>
          </cell>
          <cell r="M95">
            <v>-221.888182526131</v>
          </cell>
        </row>
        <row r="96">
          <cell r="C96" t="str">
            <v>on existing other LT debt</v>
          </cell>
          <cell r="G96">
            <v>0</v>
          </cell>
          <cell r="H96">
            <v>-183.57436153200001</v>
          </cell>
          <cell r="I96">
            <v>-604.384483707762</v>
          </cell>
          <cell r="J96">
            <v>-1301.7149364271199</v>
          </cell>
          <cell r="K96">
            <v>-2067.3298827746798</v>
          </cell>
          <cell r="L96">
            <v>-2855.1754536247199</v>
          </cell>
          <cell r="M96">
            <v>-3664.09718565091</v>
          </cell>
        </row>
        <row r="97">
          <cell r="C97" t="str">
            <v>on existing index linked bonds</v>
          </cell>
          <cell r="G97">
            <v>-6829.2682926829802</v>
          </cell>
          <cell r="H97">
            <v>-6692.6829268293204</v>
          </cell>
          <cell r="I97">
            <v>-6556.0975609756597</v>
          </cell>
          <cell r="J97">
            <v>-6419.5121951219999</v>
          </cell>
          <cell r="K97">
            <v>-6282.92682926834</v>
          </cell>
          <cell r="L97">
            <v>-6078.0487804878503</v>
          </cell>
          <cell r="M97">
            <v>-5839.0243902439497</v>
          </cell>
        </row>
        <row r="98">
          <cell r="C98" t="str">
            <v>on senior acquisition facility</v>
          </cell>
          <cell r="G98">
            <v>0</v>
          </cell>
          <cell r="H98">
            <v>0</v>
          </cell>
          <cell r="I98">
            <v>0</v>
          </cell>
          <cell r="J98">
            <v>0</v>
          </cell>
          <cell r="K98">
            <v>0</v>
          </cell>
          <cell r="L98">
            <v>0</v>
          </cell>
          <cell r="M98">
            <v>0</v>
          </cell>
        </row>
        <row r="99">
          <cell r="C99" t="str">
            <v>on capex financing facility</v>
          </cell>
          <cell r="G99">
            <v>0</v>
          </cell>
          <cell r="H99">
            <v>0</v>
          </cell>
          <cell r="I99">
            <v>0</v>
          </cell>
          <cell r="J99">
            <v>0</v>
          </cell>
          <cell r="K99">
            <v>0</v>
          </cell>
          <cell r="L99">
            <v>0</v>
          </cell>
          <cell r="M99">
            <v>0</v>
          </cell>
        </row>
        <row r="100">
          <cell r="C100" t="str">
            <v>- Repayment / inc in debt</v>
          </cell>
          <cell r="G100">
            <v>-5940.4273077999997</v>
          </cell>
          <cell r="H100">
            <v>-1886.4979637373001</v>
          </cell>
          <cell r="I100">
            <v>2822.1742119892801</v>
          </cell>
          <cell r="J100">
            <v>4060.24910579269</v>
          </cell>
          <cell r="K100">
            <v>2530.7595141674001</v>
          </cell>
          <cell r="L100">
            <v>2032.0288671030801</v>
          </cell>
          <cell r="M100">
            <v>1365.2240609015901</v>
          </cell>
        </row>
        <row r="101">
          <cell r="C101" t="str">
            <v>Net cash flow</v>
          </cell>
          <cell r="G101">
            <v>-3361.7338897329701</v>
          </cell>
          <cell r="H101">
            <v>-336.40248570254897</v>
          </cell>
          <cell r="I101">
            <v>0</v>
          </cell>
          <cell r="J101">
            <v>0</v>
          </cell>
          <cell r="K101">
            <v>0</v>
          </cell>
          <cell r="L101">
            <v>0</v>
          </cell>
          <cell r="M101">
            <v>0</v>
          </cell>
        </row>
        <row r="106">
          <cell r="C106" t="str">
            <v>Opening net cash position</v>
          </cell>
          <cell r="G106">
            <v>0</v>
          </cell>
          <cell r="H106">
            <v>-3361.7338897329701</v>
          </cell>
          <cell r="I106">
            <v>-3698.1363754355202</v>
          </cell>
          <cell r="J106">
            <v>-3698.1363754355202</v>
          </cell>
          <cell r="K106">
            <v>-3698.1363754355202</v>
          </cell>
          <cell r="L106">
            <v>-3698.1363754355202</v>
          </cell>
          <cell r="M106">
            <v>-3698.1363754355202</v>
          </cell>
        </row>
        <row r="107">
          <cell r="C107" t="str">
            <v>Closing end cash position</v>
          </cell>
          <cell r="G107">
            <v>-3361.7338897329701</v>
          </cell>
          <cell r="H107">
            <v>-3698.1363754355202</v>
          </cell>
          <cell r="I107">
            <v>-3698.1363754355202</v>
          </cell>
          <cell r="J107">
            <v>-3698.1363754355202</v>
          </cell>
          <cell r="K107">
            <v>-3698.1363754355202</v>
          </cell>
          <cell r="L107">
            <v>-3698.1363754355202</v>
          </cell>
          <cell r="M107">
            <v>-3698.1363754355202</v>
          </cell>
        </row>
        <row r="242">
          <cell r="C242" t="str">
            <v>Data for chart</v>
          </cell>
        </row>
        <row r="243">
          <cell r="F243">
            <v>2004</v>
          </cell>
          <cell r="G243">
            <v>2005</v>
          </cell>
          <cell r="H243">
            <v>2006</v>
          </cell>
          <cell r="I243">
            <v>2007</v>
          </cell>
          <cell r="J243">
            <v>2008</v>
          </cell>
          <cell r="K243">
            <v>2009</v>
          </cell>
          <cell r="L243">
            <v>2010</v>
          </cell>
        </row>
        <row r="244">
          <cell r="C244" t="str">
            <v>Total contracted connections in service</v>
          </cell>
          <cell r="F244">
            <v>290.04000000000002</v>
          </cell>
          <cell r="G244">
            <v>335.06299999999999</v>
          </cell>
          <cell r="H244">
            <v>381.96699999999998</v>
          </cell>
          <cell r="I244">
            <v>422.07299999999998</v>
          </cell>
          <cell r="J244">
            <v>440.49599999999998</v>
          </cell>
          <cell r="K244">
            <v>451.42200000000003</v>
          </cell>
          <cell r="L244">
            <v>459.45499999999998</v>
          </cell>
        </row>
        <row r="245">
          <cell r="C245" t="str">
            <v>Total contracted connections to be built</v>
          </cell>
          <cell r="F245">
            <v>183.114</v>
          </cell>
          <cell r="G245">
            <v>138.09100000000001</v>
          </cell>
          <cell r="H245">
            <v>91.186999999999998</v>
          </cell>
          <cell r="I245">
            <v>51.081000000000003</v>
          </cell>
          <cell r="J245">
            <v>32.658000000000001</v>
          </cell>
          <cell r="K245">
            <v>21.731999999999999</v>
          </cell>
          <cell r="L245">
            <v>13.699</v>
          </cell>
        </row>
        <row r="246">
          <cell r="F246">
            <v>473.154</v>
          </cell>
          <cell r="G246">
            <v>473.154</v>
          </cell>
          <cell r="H246">
            <v>473.154</v>
          </cell>
          <cell r="I246">
            <v>473.154</v>
          </cell>
          <cell r="J246">
            <v>473.154</v>
          </cell>
          <cell r="K246">
            <v>473.154</v>
          </cell>
          <cell r="L246">
            <v>473.154</v>
          </cell>
        </row>
        <row r="248">
          <cell r="H248">
            <v>2006</v>
          </cell>
          <cell r="I248">
            <v>2007</v>
          </cell>
          <cell r="J248">
            <v>2008</v>
          </cell>
          <cell r="K248">
            <v>2009</v>
          </cell>
          <cell r="L248">
            <v>2010</v>
          </cell>
          <cell r="M248">
            <v>2011</v>
          </cell>
        </row>
        <row r="249">
          <cell r="C249" t="str">
            <v>Total uncontracted connections in service</v>
          </cell>
          <cell r="H249">
            <v>2.06142</v>
          </cell>
          <cell r="I249">
            <v>17.181319999999999</v>
          </cell>
          <cell r="J249">
            <v>55.256019999999999</v>
          </cell>
          <cell r="K249">
            <v>101.37148000000001</v>
          </cell>
          <cell r="L249">
            <v>151.33529999999999</v>
          </cell>
          <cell r="M249">
            <v>204.11724000000001</v>
          </cell>
        </row>
        <row r="250">
          <cell r="C250" t="str">
            <v>Total uncontracted connections to be built</v>
          </cell>
          <cell r="H250">
            <v>1046.97858</v>
          </cell>
          <cell r="I250">
            <v>1031.85868</v>
          </cell>
          <cell r="J250">
            <v>993.78398000000004</v>
          </cell>
          <cell r="K250">
            <v>947.66851999999994</v>
          </cell>
          <cell r="L250">
            <v>897.7047</v>
          </cell>
          <cell r="M250">
            <v>844.92276000000004</v>
          </cell>
        </row>
        <row r="251">
          <cell r="H251">
            <v>1049.04</v>
          </cell>
          <cell r="I251">
            <v>1049.04</v>
          </cell>
          <cell r="J251">
            <v>1049.04</v>
          </cell>
          <cell r="K251">
            <v>1049.04</v>
          </cell>
          <cell r="L251">
            <v>1049.04</v>
          </cell>
          <cell r="M251">
            <v>1049.04</v>
          </cell>
        </row>
        <row r="253">
          <cell r="G253">
            <v>2005</v>
          </cell>
          <cell r="H253">
            <v>2006</v>
          </cell>
          <cell r="I253">
            <v>2007</v>
          </cell>
          <cell r="J253">
            <v>2008</v>
          </cell>
          <cell r="K253">
            <v>2009</v>
          </cell>
          <cell r="L253">
            <v>2010</v>
          </cell>
          <cell r="M253">
            <v>2011</v>
          </cell>
        </row>
        <row r="254">
          <cell r="C254" t="str">
            <v>FCF contracted</v>
          </cell>
        </row>
        <row r="255">
          <cell r="C255" t="str">
            <v>FCF uncontracted</v>
          </cell>
          <cell r="G255">
            <v>0</v>
          </cell>
          <cell r="H255">
            <v>0</v>
          </cell>
          <cell r="I255">
            <v>0</v>
          </cell>
          <cell r="J255">
            <v>0</v>
          </cell>
          <cell r="K255">
            <v>0</v>
          </cell>
          <cell r="L255">
            <v>0</v>
          </cell>
          <cell r="M255">
            <v>0</v>
          </cell>
        </row>
        <row r="256">
          <cell r="C256" t="str">
            <v>Other income (net of taxes)</v>
          </cell>
          <cell r="G256">
            <v>1022.57075</v>
          </cell>
          <cell r="H256">
            <v>1048.13501875</v>
          </cell>
          <cell r="I256">
            <v>1074.33839421875</v>
          </cell>
          <cell r="J256">
            <v>1101.19685407422</v>
          </cell>
          <cell r="K256">
            <v>1128.7267754260699</v>
          </cell>
          <cell r="L256">
            <v>1156.94494481173</v>
          </cell>
          <cell r="M256">
            <v>1185.8685684320201</v>
          </cell>
        </row>
        <row r="257">
          <cell r="C257" t="str">
            <v>Total</v>
          </cell>
          <cell r="G257">
            <v>1022.57075</v>
          </cell>
          <cell r="H257">
            <v>1048.13501875</v>
          </cell>
          <cell r="I257">
            <v>1074.33839421875</v>
          </cell>
          <cell r="J257">
            <v>1101.19685407422</v>
          </cell>
          <cell r="K257">
            <v>1128.7267754260699</v>
          </cell>
          <cell r="L257">
            <v>1156.94494481173</v>
          </cell>
          <cell r="M257">
            <v>1185.8685684320201</v>
          </cell>
        </row>
        <row r="258">
          <cell r="C258" t="str">
            <v>FCF total from BP</v>
          </cell>
          <cell r="G258">
            <v>5721.4051479500004</v>
          </cell>
          <cell r="H258">
            <v>4570.5144671840198</v>
          </cell>
          <cell r="I258">
            <v>1602.93494855053</v>
          </cell>
          <cell r="J258">
            <v>2195.6100683487698</v>
          </cell>
          <cell r="K258">
            <v>3440.0418211394099</v>
          </cell>
          <cell r="L258">
            <v>4830.4228448885997</v>
          </cell>
          <cell r="M258">
            <v>6472.7013182381197</v>
          </cell>
        </row>
        <row r="259">
          <cell r="G259">
            <v>4698.8343979499996</v>
          </cell>
          <cell r="H259">
            <v>3522.3794484340201</v>
          </cell>
          <cell r="I259">
            <v>528.59655433178</v>
          </cell>
          <cell r="J259">
            <v>1094.41321427455</v>
          </cell>
          <cell r="K259">
            <v>2311.3150457133402</v>
          </cell>
          <cell r="L259">
            <v>3673.4779000768799</v>
          </cell>
          <cell r="M259">
            <v>5286.8327498060999</v>
          </cell>
        </row>
        <row r="261">
          <cell r="C261" t="str">
            <v>INEXUS FINANCIALS - KEY OPERATING STATISTICS</v>
          </cell>
        </row>
        <row r="263">
          <cell r="C263" t="str">
            <v>Figures in £ '000 in 2005 real terms</v>
          </cell>
          <cell r="D263">
            <v>2002</v>
          </cell>
          <cell r="E263">
            <v>2003</v>
          </cell>
          <cell r="F263">
            <v>2004</v>
          </cell>
          <cell r="G263">
            <v>2005</v>
          </cell>
          <cell r="H263">
            <v>2006</v>
          </cell>
          <cell r="I263">
            <v>2007</v>
          </cell>
          <cell r="J263">
            <v>2008</v>
          </cell>
          <cell r="K263">
            <v>2009</v>
          </cell>
          <cell r="L263">
            <v>2010</v>
          </cell>
          <cell r="M263">
            <v>2011</v>
          </cell>
        </row>
        <row r="265">
          <cell r="C265" t="str">
            <v>Contracted connections</v>
          </cell>
        </row>
        <row r="267">
          <cell r="C267" t="str">
            <v>- Legacy sites</v>
          </cell>
          <cell r="G267">
            <v>305384</v>
          </cell>
          <cell r="H267">
            <v>320680</v>
          </cell>
          <cell r="I267">
            <v>329855</v>
          </cell>
          <cell r="J267">
            <v>336365</v>
          </cell>
          <cell r="K267">
            <v>341474</v>
          </cell>
          <cell r="L267">
            <v>345235</v>
          </cell>
          <cell r="M267">
            <v>347708</v>
          </cell>
        </row>
        <row r="268">
          <cell r="C268" t="str">
            <v>% growth</v>
          </cell>
          <cell r="G268" t="str">
            <v>n.a.</v>
          </cell>
          <cell r="H268">
            <v>5.00877583632411E-2</v>
          </cell>
          <cell r="I268">
            <v>2.86110764625171E-2</v>
          </cell>
          <cell r="J268">
            <v>1.9735944581710199E-2</v>
          </cell>
          <cell r="K268">
            <v>1.51888573424703E-2</v>
          </cell>
          <cell r="L268">
            <v>1.10140157083702E-2</v>
          </cell>
          <cell r="M268">
            <v>7.1632366359146698E-3</v>
          </cell>
        </row>
        <row r="269">
          <cell r="C269" t="str">
            <v>- Existing contracted RPC sites (up to 2004)</v>
          </cell>
          <cell r="G269">
            <v>27486</v>
          </cell>
          <cell r="H269">
            <v>45202</v>
          </cell>
          <cell r="I269">
            <v>51713</v>
          </cell>
          <cell r="J269">
            <v>55072</v>
          </cell>
          <cell r="K269">
            <v>56795</v>
          </cell>
          <cell r="L269">
            <v>58069</v>
          </cell>
          <cell r="M269">
            <v>58827</v>
          </cell>
        </row>
        <row r="270">
          <cell r="C270" t="str">
            <v>% growth</v>
          </cell>
          <cell r="G270" t="str">
            <v>n.a.</v>
          </cell>
          <cell r="H270">
            <v>0.64454631448737498</v>
          </cell>
          <cell r="I270">
            <v>0.144042299013318</v>
          </cell>
          <cell r="J270">
            <v>6.4954653568735102E-2</v>
          </cell>
          <cell r="K270">
            <v>3.12863160952934E-2</v>
          </cell>
          <cell r="L270">
            <v>2.2431552073245899E-2</v>
          </cell>
          <cell r="M270">
            <v>1.30534364290757E-2</v>
          </cell>
        </row>
        <row r="271">
          <cell r="C271" t="str">
            <v>- New 2005 contracted RPC sites</v>
          </cell>
          <cell r="G271">
            <v>2193</v>
          </cell>
          <cell r="H271">
            <v>16085</v>
          </cell>
          <cell r="I271">
            <v>40505</v>
          </cell>
          <cell r="J271">
            <v>49059</v>
          </cell>
          <cell r="K271">
            <v>53153</v>
          </cell>
          <cell r="L271">
            <v>56151</v>
          </cell>
          <cell r="M271">
            <v>58418</v>
          </cell>
        </row>
        <row r="273">
          <cell r="C273" t="str">
            <v>Total contracted connections built</v>
          </cell>
          <cell r="G273">
            <v>335063</v>
          </cell>
          <cell r="H273">
            <v>381967</v>
          </cell>
          <cell r="I273">
            <v>422073</v>
          </cell>
          <cell r="J273">
            <v>440496</v>
          </cell>
          <cell r="K273">
            <v>451422</v>
          </cell>
          <cell r="L273">
            <v>459455</v>
          </cell>
          <cell r="M273">
            <v>464953</v>
          </cell>
        </row>
        <row r="275">
          <cell r="C275" t="str">
            <v>Uncontracted connections</v>
          </cell>
        </row>
        <row r="277">
          <cell r="C277" t="str">
            <v>New RPC uncontracted sites</v>
          </cell>
          <cell r="H277">
            <v>2061.42</v>
          </cell>
          <cell r="I277">
            <v>17181.32</v>
          </cell>
          <cell r="J277">
            <v>55256.02</v>
          </cell>
          <cell r="K277">
            <v>101371.48</v>
          </cell>
          <cell r="L277">
            <v>151335.29999999999</v>
          </cell>
          <cell r="M277">
            <v>204117.24</v>
          </cell>
        </row>
        <row r="279">
          <cell r="C279" t="str">
            <v>Total uncontracted connections built</v>
          </cell>
          <cell r="H279">
            <v>2061.42</v>
          </cell>
          <cell r="I279">
            <v>17181.32</v>
          </cell>
          <cell r="J279">
            <v>55256.02</v>
          </cell>
          <cell r="K279">
            <v>101371.48</v>
          </cell>
          <cell r="L279">
            <v>151335.29999999999</v>
          </cell>
          <cell r="M279">
            <v>204117.24</v>
          </cell>
        </row>
        <row r="281">
          <cell r="C281" t="str">
            <v>Total connections</v>
          </cell>
          <cell r="G281">
            <v>335063</v>
          </cell>
          <cell r="H281">
            <v>384028.42</v>
          </cell>
          <cell r="I281">
            <v>439254.32</v>
          </cell>
          <cell r="J281">
            <v>495752.02</v>
          </cell>
          <cell r="K281">
            <v>552793.48</v>
          </cell>
          <cell r="L281">
            <v>610790.30000000005</v>
          </cell>
          <cell r="M281">
            <v>669070.24</v>
          </cell>
        </row>
        <row r="283">
          <cell r="C283" t="str">
            <v>Total contracted connections in service</v>
          </cell>
          <cell r="F283">
            <v>290040</v>
          </cell>
          <cell r="G283">
            <v>335063</v>
          </cell>
          <cell r="H283">
            <v>381967</v>
          </cell>
          <cell r="I283">
            <v>422073</v>
          </cell>
          <cell r="J283">
            <v>440496</v>
          </cell>
          <cell r="K283">
            <v>451422</v>
          </cell>
          <cell r="L283">
            <v>459455</v>
          </cell>
          <cell r="M283">
            <v>464953</v>
          </cell>
        </row>
        <row r="284">
          <cell r="C284" t="str">
            <v>Total contracted connections to be built</v>
          </cell>
          <cell r="F284">
            <v>183114</v>
          </cell>
          <cell r="G284">
            <v>138091</v>
          </cell>
          <cell r="H284">
            <v>91187</v>
          </cell>
          <cell r="I284">
            <v>51081</v>
          </cell>
          <cell r="J284">
            <v>32658</v>
          </cell>
          <cell r="K284">
            <v>21732</v>
          </cell>
          <cell r="L284">
            <v>13699</v>
          </cell>
          <cell r="M284">
            <v>8201.0000000000091</v>
          </cell>
        </row>
        <row r="286">
          <cell r="C286" t="str">
            <v>Total contracted connections</v>
          </cell>
          <cell r="F286">
            <v>473154</v>
          </cell>
          <cell r="G286">
            <v>473154</v>
          </cell>
          <cell r="H286">
            <v>473154</v>
          </cell>
          <cell r="I286">
            <v>473154</v>
          </cell>
          <cell r="J286">
            <v>473154</v>
          </cell>
          <cell r="K286">
            <v>473154</v>
          </cell>
          <cell r="L286">
            <v>473154</v>
          </cell>
          <cell r="M286">
            <v>473154</v>
          </cell>
        </row>
        <row r="287">
          <cell r="C287" t="str">
            <v>% already built</v>
          </cell>
          <cell r="F287">
            <v>0.61299280995193905</v>
          </cell>
          <cell r="G287">
            <v>0.70814787574447202</v>
          </cell>
          <cell r="H287">
            <v>0.80727839139054103</v>
          </cell>
          <cell r="I287">
            <v>0.89204149177646197</v>
          </cell>
          <cell r="J287">
            <v>0.93097807479171701</v>
          </cell>
          <cell r="K287">
            <v>0.95406992226632303</v>
          </cell>
          <cell r="L287">
            <v>0.97104748136970198</v>
          </cell>
          <cell r="M287">
            <v>0.98266737679487004</v>
          </cell>
        </row>
        <row r="289">
          <cell r="C289" t="str">
            <v>Total uncontracted connections in service</v>
          </cell>
          <cell r="H289">
            <v>2061.42</v>
          </cell>
          <cell r="I289">
            <v>17181.32</v>
          </cell>
          <cell r="J289">
            <v>55256.02</v>
          </cell>
          <cell r="K289">
            <v>101371.48</v>
          </cell>
          <cell r="L289">
            <v>151335.29999999999</v>
          </cell>
          <cell r="M289">
            <v>204117.24</v>
          </cell>
        </row>
        <row r="290">
          <cell r="C290" t="str">
            <v>Total uncontracted connections to be built</v>
          </cell>
          <cell r="H290">
            <v>1046978.58</v>
          </cell>
          <cell r="I290">
            <v>1031858.68</v>
          </cell>
          <cell r="J290">
            <v>993783.98</v>
          </cell>
          <cell r="K290">
            <v>947668.52</v>
          </cell>
          <cell r="L290">
            <v>897704.7</v>
          </cell>
          <cell r="M290">
            <v>844922.76</v>
          </cell>
        </row>
        <row r="292">
          <cell r="C292" t="str">
            <v>Total connections</v>
          </cell>
          <cell r="H292">
            <v>1049040</v>
          </cell>
          <cell r="I292">
            <v>1049040</v>
          </cell>
          <cell r="J292">
            <v>1049040</v>
          </cell>
          <cell r="K292">
            <v>1049040</v>
          </cell>
          <cell r="L292">
            <v>1049040</v>
          </cell>
          <cell r="M292">
            <v>1049040</v>
          </cell>
        </row>
        <row r="293">
          <cell r="C293" t="str">
            <v>% already built</v>
          </cell>
          <cell r="H293">
            <v>1.96505376344086E-3</v>
          </cell>
          <cell r="I293">
            <v>1.6378136200716799E-2</v>
          </cell>
          <cell r="J293">
            <v>5.2672939068100402E-2</v>
          </cell>
          <cell r="K293">
            <v>9.6632616487455206E-2</v>
          </cell>
          <cell r="L293">
            <v>0.14426075268817201</v>
          </cell>
          <cell r="M293">
            <v>0.19457526881720399</v>
          </cell>
        </row>
        <row r="295">
          <cell r="C295" t="str">
            <v>INEXUS FINANCIALS - INCOME STATEMENT</v>
          </cell>
        </row>
        <row r="297">
          <cell r="C297" t="str">
            <v>Figures in £ '000 in 2005 real terms</v>
          </cell>
          <cell r="D297">
            <v>2002</v>
          </cell>
          <cell r="E297">
            <v>2003</v>
          </cell>
          <cell r="F297">
            <v>2004</v>
          </cell>
          <cell r="G297">
            <v>2005</v>
          </cell>
          <cell r="H297">
            <v>2006</v>
          </cell>
          <cell r="I297">
            <v>2007</v>
          </cell>
          <cell r="J297">
            <v>2008</v>
          </cell>
          <cell r="K297">
            <v>2009</v>
          </cell>
          <cell r="L297">
            <v>2010</v>
          </cell>
          <cell r="M297">
            <v>2011</v>
          </cell>
        </row>
      </sheetData>
      <sheetData sheetId="19">
        <row r="12">
          <cell r="B12" t="str">
            <v>Profit before tax</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
          <cell r="A1" t="str">
            <v>Opco P&amp;L, BS and CFS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sults"/>
      <sheetName val="Sens"/>
      <sheetName val="Finstats Aggregate"/>
      <sheetName val="Gen Inputs"/>
      <sheetName val="Company Inputs"/>
      <sheetName val="log book"/>
      <sheetName val="Project Calculations"/>
      <sheetName val="Co 1"/>
      <sheetName val="Co 2 "/>
      <sheetName val="Co 3"/>
      <sheetName val="Co 4 "/>
      <sheetName val="Co 5"/>
      <sheetName val="Co 6"/>
      <sheetName val="Co 7 "/>
      <sheetName val="Co 8"/>
      <sheetName val="Co 9 "/>
      <sheetName val="Co 10 Majority Development"/>
      <sheetName val="Co 11 Minority Development"/>
      <sheetName val="Taxes"/>
      <sheetName val="References"/>
    </sheetNames>
    <sheetDataSet>
      <sheetData sheetId="0" refreshError="1"/>
      <sheetData sheetId="1" refreshError="1"/>
      <sheetData sheetId="2">
        <row r="121">
          <cell r="D121">
            <v>231.64124387896501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0">
          <cell r="C50" t="str">
            <v>Meur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ning - macro security level"/>
      <sheetName val="Start (macro's disabled)"/>
      <sheetName val="Start"/>
      <sheetName val="About"/>
      <sheetName val="Directory"/>
      <sheetName val="LUC"/>
      <sheetName val="E-Wt (NG-chp)"/>
      <sheetName val="Esca"/>
      <sheetName val="N2O emissions IPCC "/>
      <sheetName val="Calculate efficiencies"/>
      <sheetName val="E-Sb"/>
      <sheetName val="E-Wt (not.spec.)"/>
      <sheetName val="E-Wt (Lign-chp)"/>
      <sheetName val="E-Wt (NG-b)"/>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specific calculations"/>
      <sheetName val="User defined standard values"/>
      <sheetName val="Standard values"/>
    </sheetNames>
    <sheetDataSet>
      <sheetData sheetId="0" refreshError="1"/>
      <sheetData sheetId="1" refreshError="1"/>
      <sheetData sheetId="2" refreshError="1"/>
      <sheetData sheetId="3">
        <row r="87">
          <cell r="B8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sheetName val="Warnings"/>
      <sheetName val="Output"/>
      <sheetName val="IS and BS Standard Inputs"/>
      <sheetName val="Equity Research"/>
      <sheetName val="Option Schedules"/>
      <sheetName val="Wireless Adjustments"/>
      <sheetName val="AT&amp;T"/>
      <sheetName val="BCE Recon"/>
      <sheetName val="Automatic Updates"/>
      <sheetName val="Update Macro"/>
      <sheetName val="FX"/>
      <sheetName val="Multi-ID Lookup"/>
      <sheetName val="Industry-Specific Inputs"/>
      <sheetName val="IS_and_BS_Standard_Inputs2"/>
      <sheetName val="Equity_Research2"/>
      <sheetName val="Option_Schedules2"/>
      <sheetName val="Wireless_Adjustments2"/>
      <sheetName val="BCE_Recon2"/>
      <sheetName val="Automatic_Updates2"/>
      <sheetName val="Update_Macro2"/>
      <sheetName val="Multi-ID_Lookup2"/>
      <sheetName val="Industry-Specific_Inputs2"/>
      <sheetName val="IS_and_BS_Standard_Inputs"/>
      <sheetName val="Equity_Research"/>
      <sheetName val="Option_Schedules"/>
      <sheetName val="Wireless_Adjustments"/>
      <sheetName val="BCE_Recon"/>
      <sheetName val="Automatic_Updates"/>
      <sheetName val="Update_Macro"/>
      <sheetName val="Multi-ID_Lookup"/>
      <sheetName val="Industry-Specific_Inputs"/>
      <sheetName val="IS_and_BS_Standard_Inputs1"/>
      <sheetName val="Equity_Research1"/>
      <sheetName val="Option_Schedules1"/>
      <sheetName val="Wireless_Adjustments1"/>
      <sheetName val="BCE_Recon1"/>
      <sheetName val="Automatic_Updates1"/>
      <sheetName val="Update_Macro1"/>
      <sheetName val="Multi-ID_Lookup1"/>
      <sheetName val="Industry-Specific_Inputs1"/>
    </sheetNames>
    <sheetDataSet>
      <sheetData sheetId="0" refreshError="1"/>
      <sheetData sheetId="1" refreshError="1"/>
      <sheetData sheetId="2" refreshError="1">
        <row r="18">
          <cell r="G18">
            <v>20816.277467669999</v>
          </cell>
          <cell r="H18">
            <v>35001.117467670003</v>
          </cell>
        </row>
        <row r="50">
          <cell r="G50">
            <v>37608.495767238499</v>
          </cell>
          <cell r="H50">
            <v>61973.651186609903</v>
          </cell>
        </row>
        <row r="51">
          <cell r="G51">
            <v>20816.277467669999</v>
          </cell>
          <cell r="H51">
            <v>35001.117467670003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u (2)"/>
      <sheetName val="Cruscotto"/>
      <sheetName val="domanda 2004"/>
      <sheetName val="Input"/>
      <sheetName val="database"/>
      <sheetName val="Foglio1"/>
      <sheetName val="tablau"/>
      <sheetName val="supporto 2"/>
      <sheetName val="supporto"/>
      <sheetName val="aree geogr"/>
      <sheetName val="Import"/>
      <sheetName val="Fabbisogno"/>
      <sheetName val="Offerta"/>
      <sheetName val="Intensità"/>
      <sheetName val="Consumi"/>
      <sheetName val="Scenario"/>
      <sheetName val="database impianti"/>
      <sheetName val="grafico wacc f(lev)"/>
      <sheetName val="Appoggio2"/>
      <sheetName val="Tab 8aNEW "/>
      <sheetName val="PDC"/>
      <sheetName val="Foglio2"/>
      <sheetName val="Instructions"/>
    </sheetNames>
    <sheetDataSet>
      <sheetData sheetId="0" refreshError="1"/>
      <sheetData sheetId="1" refreshError="1"/>
      <sheetData sheetId="2" refreshError="1"/>
      <sheetData sheetId="3" refreshError="1"/>
      <sheetData sheetId="4" refreshError="1">
        <row r="88">
          <cell r="X88">
            <v>0.50439509707840802</v>
          </cell>
        </row>
        <row r="89">
          <cell r="X89">
            <v>0.25647973271832197</v>
          </cell>
        </row>
        <row r="90">
          <cell r="X90">
            <v>0.216872155912533</v>
          </cell>
        </row>
        <row r="91">
          <cell r="X91">
            <v>1.72194673179701E-2</v>
          </cell>
        </row>
        <row r="92">
          <cell r="X92">
            <v>5.0335469727668097E-3</v>
          </cell>
        </row>
      </sheetData>
      <sheetData sheetId="5" refreshError="1"/>
      <sheetData sheetId="6" refreshError="1"/>
      <sheetData sheetId="7" refreshError="1"/>
      <sheetData sheetId="8" refreshError="1"/>
      <sheetData sheetId="9" refreshError="1">
        <row r="114">
          <cell r="S114">
            <v>0.32308255781488798</v>
          </cell>
        </row>
        <row r="115">
          <cell r="S115">
            <v>0.235777399214847</v>
          </cell>
        </row>
        <row r="116">
          <cell r="S116">
            <v>0.18084137260677299</v>
          </cell>
        </row>
        <row r="117">
          <cell r="S117">
            <v>0.26029867036349302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 val="PV Market Tracker - Quarterly -"/>
    </sheetNames>
    <sheetDataSet>
      <sheetData sheetId="0" refreshError="1"/>
      <sheetData sheetId="1" refreshError="1">
        <row r="1">
          <cell r="A1" t="str">
            <v>DB Ref</v>
          </cell>
          <cell r="B1" t="str">
            <v>Company</v>
          </cell>
          <cell r="C1" t="str">
            <v>HQ Location</v>
          </cell>
          <cell r="D1" t="str">
            <v>Tier</v>
          </cell>
          <cell r="E1" t="str">
            <v>Data</v>
          </cell>
          <cell r="F1" t="str">
            <v>Q1'09</v>
          </cell>
          <cell r="G1" t="str">
            <v>Q2'09</v>
          </cell>
          <cell r="H1" t="str">
            <v>Q3'09</v>
          </cell>
          <cell r="I1" t="str">
            <v>Q4'09</v>
          </cell>
          <cell r="J1" t="str">
            <v>Q1'10</v>
          </cell>
          <cell r="K1" t="str">
            <v>Q2'10</v>
          </cell>
          <cell r="L1" t="str">
            <v>Q3'10</v>
          </cell>
          <cell r="M1" t="str">
            <v>Q4'10</v>
          </cell>
          <cell r="N1" t="str">
            <v>Q1'11</v>
          </cell>
          <cell r="O1" t="str">
            <v>Q2'11</v>
          </cell>
          <cell r="P1" t="str">
            <v>Q3'11</v>
          </cell>
          <cell r="Q1" t="str">
            <v>Q4'11</v>
          </cell>
          <cell r="R1" t="str">
            <v>Q1'12</v>
          </cell>
          <cell r="S1" t="str">
            <v>Q2'12</v>
          </cell>
          <cell r="T1" t="str">
            <v>Q3'12</v>
          </cell>
          <cell r="U1" t="str">
            <v>Q4'12</v>
          </cell>
          <cell r="V1" t="str">
            <v>Q1'13</v>
          </cell>
          <cell r="W1" t="str">
            <v>Q2'13</v>
          </cell>
          <cell r="X1" t="str">
            <v>Q3'13</v>
          </cell>
          <cell r="Y1" t="str">
            <v>Q4'13</v>
          </cell>
          <cell r="Z1" t="str">
            <v>Q1'14</v>
          </cell>
          <cell r="AA1" t="str">
            <v>Q2'14</v>
          </cell>
          <cell r="AB1" t="str">
            <v>Q3'14</v>
          </cell>
          <cell r="AC1" t="str">
            <v>Q4'14</v>
          </cell>
          <cell r="AD1" t="str">
            <v>Q1'15</v>
          </cell>
          <cell r="AE1" t="str">
            <v>Q2'15</v>
          </cell>
          <cell r="AF1" t="str">
            <v>Q3'15</v>
          </cell>
          <cell r="AG1">
            <v>2009</v>
          </cell>
          <cell r="AH1">
            <v>2010</v>
          </cell>
          <cell r="AI1">
            <v>2011</v>
          </cell>
          <cell r="AJ1">
            <v>2012</v>
          </cell>
          <cell r="AK1">
            <v>2013</v>
          </cell>
          <cell r="AL1">
            <v>2014</v>
          </cell>
          <cell r="AM1">
            <v>2015</v>
          </cell>
          <cell r="AN1">
            <v>2016</v>
          </cell>
          <cell r="AO1">
            <v>2017</v>
          </cell>
          <cell r="AP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sheetData>
      <sheetData sheetId="2" refreshError="1">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92</v>
          </cell>
        </row>
        <row r="5">
          <cell r="A5">
            <v>96</v>
          </cell>
        </row>
        <row r="6">
          <cell r="A6">
            <v>97</v>
          </cell>
        </row>
        <row r="7">
          <cell r="A7">
            <v>97</v>
          </cell>
        </row>
        <row r="8">
          <cell r="A8">
            <v>104</v>
          </cell>
        </row>
        <row r="9">
          <cell r="A9">
            <v>105</v>
          </cell>
        </row>
        <row r="10">
          <cell r="A10">
            <v>106</v>
          </cell>
        </row>
        <row r="11">
          <cell r="A11">
            <v>107</v>
          </cell>
        </row>
        <row r="12">
          <cell r="A12">
            <v>114</v>
          </cell>
        </row>
        <row r="13">
          <cell r="A13">
            <v>119</v>
          </cell>
        </row>
        <row r="14">
          <cell r="A14">
            <v>120</v>
          </cell>
        </row>
        <row r="15">
          <cell r="A15">
            <v>122</v>
          </cell>
        </row>
        <row r="16">
          <cell r="A16">
            <v>125</v>
          </cell>
        </row>
        <row r="17">
          <cell r="A17">
            <v>133</v>
          </cell>
        </row>
        <row r="18">
          <cell r="A18">
            <v>138</v>
          </cell>
        </row>
        <row r="19">
          <cell r="A19">
            <v>199</v>
          </cell>
        </row>
        <row r="20">
          <cell r="A20">
            <v>221</v>
          </cell>
        </row>
        <row r="21">
          <cell r="A21">
            <v>222</v>
          </cell>
        </row>
        <row r="22">
          <cell r="A22">
            <v>231</v>
          </cell>
        </row>
        <row r="23">
          <cell r="A23">
            <v>250</v>
          </cell>
        </row>
        <row r="24">
          <cell r="A24">
            <v>71</v>
          </cell>
        </row>
        <row r="25">
          <cell r="A25">
            <v>92</v>
          </cell>
        </row>
        <row r="26">
          <cell r="A26">
            <v>92</v>
          </cell>
        </row>
        <row r="27">
          <cell r="A27">
            <v>96</v>
          </cell>
        </row>
        <row r="28">
          <cell r="A28">
            <v>97</v>
          </cell>
        </row>
        <row r="29">
          <cell r="A29">
            <v>97</v>
          </cell>
        </row>
        <row r="30">
          <cell r="A30">
            <v>104</v>
          </cell>
        </row>
        <row r="31">
          <cell r="A31">
            <v>105</v>
          </cell>
        </row>
        <row r="32">
          <cell r="A32">
            <v>106</v>
          </cell>
        </row>
        <row r="33">
          <cell r="A33">
            <v>107</v>
          </cell>
        </row>
        <row r="34">
          <cell r="A34">
            <v>114</v>
          </cell>
        </row>
        <row r="35">
          <cell r="A35">
            <v>119</v>
          </cell>
        </row>
        <row r="36">
          <cell r="A36">
            <v>120</v>
          </cell>
        </row>
        <row r="37">
          <cell r="A37">
            <v>122</v>
          </cell>
        </row>
        <row r="38">
          <cell r="A38">
            <v>125</v>
          </cell>
        </row>
        <row r="39">
          <cell r="A39">
            <v>133</v>
          </cell>
        </row>
        <row r="40">
          <cell r="A40">
            <v>138</v>
          </cell>
        </row>
        <row r="41">
          <cell r="A41">
            <v>199</v>
          </cell>
        </row>
        <row r="42">
          <cell r="A42">
            <v>221</v>
          </cell>
        </row>
        <row r="43">
          <cell r="A43">
            <v>222</v>
          </cell>
        </row>
        <row r="44">
          <cell r="A44">
            <v>231</v>
          </cell>
        </row>
        <row r="45">
          <cell r="A45">
            <v>250</v>
          </cell>
        </row>
        <row r="46">
          <cell r="A46">
            <v>71</v>
          </cell>
        </row>
        <row r="47">
          <cell r="A47">
            <v>92</v>
          </cell>
        </row>
        <row r="48">
          <cell r="A48">
            <v>92</v>
          </cell>
        </row>
        <row r="49">
          <cell r="A49">
            <v>96</v>
          </cell>
        </row>
        <row r="50">
          <cell r="A50">
            <v>97</v>
          </cell>
        </row>
        <row r="51">
          <cell r="A51">
            <v>97</v>
          </cell>
        </row>
        <row r="52">
          <cell r="A52">
            <v>104</v>
          </cell>
        </row>
        <row r="53">
          <cell r="A53">
            <v>105</v>
          </cell>
        </row>
        <row r="54">
          <cell r="A54">
            <v>106</v>
          </cell>
        </row>
        <row r="55">
          <cell r="A55">
            <v>107</v>
          </cell>
        </row>
        <row r="56">
          <cell r="A56">
            <v>114</v>
          </cell>
        </row>
        <row r="57">
          <cell r="A57">
            <v>119</v>
          </cell>
        </row>
        <row r="58">
          <cell r="A58">
            <v>120</v>
          </cell>
        </row>
        <row r="59">
          <cell r="A59">
            <v>122</v>
          </cell>
        </row>
        <row r="60">
          <cell r="A60">
            <v>125</v>
          </cell>
        </row>
        <row r="61">
          <cell r="A61">
            <v>133</v>
          </cell>
        </row>
        <row r="62">
          <cell r="A62">
            <v>138</v>
          </cell>
        </row>
        <row r="63">
          <cell r="A63">
            <v>199</v>
          </cell>
        </row>
        <row r="64">
          <cell r="A64">
            <v>221</v>
          </cell>
        </row>
        <row r="65">
          <cell r="A65">
            <v>222</v>
          </cell>
        </row>
        <row r="66">
          <cell r="A66">
            <v>231</v>
          </cell>
        </row>
        <row r="67">
          <cell r="A67">
            <v>250</v>
          </cell>
        </row>
        <row r="68">
          <cell r="A68">
            <v>71</v>
          </cell>
        </row>
        <row r="69">
          <cell r="A69">
            <v>92</v>
          </cell>
        </row>
        <row r="70">
          <cell r="A70">
            <v>92</v>
          </cell>
        </row>
        <row r="71">
          <cell r="A71">
            <v>96</v>
          </cell>
        </row>
        <row r="72">
          <cell r="A72">
            <v>97</v>
          </cell>
        </row>
        <row r="73">
          <cell r="A73">
            <v>97</v>
          </cell>
        </row>
        <row r="74">
          <cell r="A74">
            <v>104</v>
          </cell>
        </row>
        <row r="75">
          <cell r="A75">
            <v>105</v>
          </cell>
        </row>
        <row r="76">
          <cell r="A76">
            <v>106</v>
          </cell>
        </row>
        <row r="77">
          <cell r="A77">
            <v>107</v>
          </cell>
        </row>
        <row r="78">
          <cell r="A78">
            <v>114</v>
          </cell>
        </row>
        <row r="79">
          <cell r="A79">
            <v>119</v>
          </cell>
        </row>
        <row r="80">
          <cell r="A80">
            <v>120</v>
          </cell>
        </row>
        <row r="81">
          <cell r="A81">
            <v>122</v>
          </cell>
        </row>
        <row r="82">
          <cell r="A82">
            <v>125</v>
          </cell>
        </row>
        <row r="83">
          <cell r="A83">
            <v>133</v>
          </cell>
        </row>
        <row r="84">
          <cell r="A84">
            <v>138</v>
          </cell>
        </row>
        <row r="85">
          <cell r="A85">
            <v>199</v>
          </cell>
        </row>
        <row r="86">
          <cell r="A86">
            <v>221</v>
          </cell>
        </row>
        <row r="87">
          <cell r="A87">
            <v>222</v>
          </cell>
        </row>
        <row r="88">
          <cell r="A88">
            <v>231</v>
          </cell>
        </row>
        <row r="89">
          <cell r="A89">
            <v>250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0</v>
          </cell>
        </row>
        <row r="1087">
          <cell r="A1087">
            <v>0</v>
          </cell>
        </row>
        <row r="1088">
          <cell r="A1088">
            <v>0</v>
          </cell>
        </row>
        <row r="1089">
          <cell r="A1089">
            <v>0</v>
          </cell>
        </row>
        <row r="1090">
          <cell r="A1090">
            <v>0</v>
          </cell>
        </row>
        <row r="1091">
          <cell r="A1091">
            <v>0</v>
          </cell>
        </row>
        <row r="1092">
          <cell r="A1092">
            <v>0</v>
          </cell>
        </row>
        <row r="1093">
          <cell r="A1093">
            <v>0</v>
          </cell>
        </row>
        <row r="1094">
          <cell r="A1094">
            <v>0</v>
          </cell>
        </row>
        <row r="1095">
          <cell r="A1095">
            <v>0</v>
          </cell>
        </row>
        <row r="1096">
          <cell r="A1096">
            <v>0</v>
          </cell>
        </row>
        <row r="1097">
          <cell r="A1097">
            <v>0</v>
          </cell>
        </row>
        <row r="1098">
          <cell r="A1098">
            <v>0</v>
          </cell>
        </row>
        <row r="1099">
          <cell r="A1099">
            <v>0</v>
          </cell>
        </row>
        <row r="1100">
          <cell r="A1100">
            <v>0</v>
          </cell>
        </row>
        <row r="1101">
          <cell r="A1101">
            <v>0</v>
          </cell>
        </row>
        <row r="1102">
          <cell r="A1102">
            <v>0</v>
          </cell>
        </row>
        <row r="1103">
          <cell r="A1103">
            <v>0</v>
          </cell>
        </row>
        <row r="1104">
          <cell r="A1104">
            <v>0</v>
          </cell>
        </row>
        <row r="1105">
          <cell r="A1105">
            <v>0</v>
          </cell>
        </row>
        <row r="1106">
          <cell r="A1106">
            <v>0</v>
          </cell>
        </row>
        <row r="1107">
          <cell r="A1107">
            <v>0</v>
          </cell>
        </row>
        <row r="1108">
          <cell r="A1108">
            <v>0</v>
          </cell>
        </row>
        <row r="1109">
          <cell r="A1109">
            <v>0</v>
          </cell>
        </row>
        <row r="1110">
          <cell r="A1110">
            <v>0</v>
          </cell>
        </row>
        <row r="1111">
          <cell r="A1111">
            <v>0</v>
          </cell>
        </row>
        <row r="1112">
          <cell r="A1112">
            <v>0</v>
          </cell>
        </row>
        <row r="1113">
          <cell r="A1113">
            <v>0</v>
          </cell>
        </row>
        <row r="1114">
          <cell r="A1114">
            <v>0</v>
          </cell>
        </row>
        <row r="1115">
          <cell r="A1115">
            <v>0</v>
          </cell>
        </row>
        <row r="1116">
          <cell r="A1116">
            <v>0</v>
          </cell>
        </row>
        <row r="1117">
          <cell r="A1117">
            <v>0</v>
          </cell>
        </row>
        <row r="1118">
          <cell r="A1118">
            <v>0</v>
          </cell>
        </row>
        <row r="1119">
          <cell r="A1119">
            <v>0</v>
          </cell>
        </row>
        <row r="1120">
          <cell r="A1120">
            <v>0</v>
          </cell>
        </row>
        <row r="1121">
          <cell r="A1121">
            <v>0</v>
          </cell>
        </row>
        <row r="1122">
          <cell r="A1122">
            <v>0</v>
          </cell>
        </row>
        <row r="1123">
          <cell r="A1123">
            <v>0</v>
          </cell>
        </row>
        <row r="1124">
          <cell r="A1124">
            <v>0</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0</v>
          </cell>
        </row>
        <row r="1165">
          <cell r="A1165">
            <v>0</v>
          </cell>
        </row>
        <row r="1166">
          <cell r="A1166">
            <v>0</v>
          </cell>
        </row>
        <row r="1167">
          <cell r="A1167">
            <v>0</v>
          </cell>
        </row>
        <row r="1168">
          <cell r="A1168">
            <v>0</v>
          </cell>
        </row>
        <row r="1169">
          <cell r="A1169">
            <v>0</v>
          </cell>
        </row>
        <row r="1170">
          <cell r="A1170">
            <v>0</v>
          </cell>
        </row>
        <row r="1171">
          <cell r="A1171">
            <v>0</v>
          </cell>
        </row>
        <row r="1172">
          <cell r="A1172">
            <v>0</v>
          </cell>
        </row>
        <row r="1173">
          <cell r="A1173">
            <v>0</v>
          </cell>
        </row>
        <row r="1174">
          <cell r="A1174">
            <v>0</v>
          </cell>
        </row>
        <row r="1175">
          <cell r="A1175">
            <v>0</v>
          </cell>
        </row>
        <row r="1176">
          <cell r="A1176">
            <v>0</v>
          </cell>
        </row>
        <row r="1177">
          <cell r="A1177">
            <v>0</v>
          </cell>
        </row>
        <row r="1178">
          <cell r="A1178">
            <v>0</v>
          </cell>
        </row>
        <row r="1179">
          <cell r="A1179">
            <v>0</v>
          </cell>
        </row>
        <row r="1180">
          <cell r="A1180">
            <v>0</v>
          </cell>
        </row>
        <row r="1181">
          <cell r="A1181">
            <v>0</v>
          </cell>
        </row>
        <row r="1182">
          <cell r="A1182">
            <v>0</v>
          </cell>
        </row>
        <row r="1183">
          <cell r="A1183">
            <v>0</v>
          </cell>
        </row>
        <row r="1184">
          <cell r="A1184">
            <v>0</v>
          </cell>
        </row>
        <row r="1185">
          <cell r="A1185">
            <v>0</v>
          </cell>
        </row>
        <row r="1186">
          <cell r="A1186">
            <v>0</v>
          </cell>
        </row>
        <row r="1187">
          <cell r="A1187">
            <v>0</v>
          </cell>
        </row>
        <row r="1188">
          <cell r="A1188">
            <v>0</v>
          </cell>
        </row>
        <row r="1189">
          <cell r="A1189">
            <v>0</v>
          </cell>
        </row>
        <row r="1190">
          <cell r="A1190">
            <v>0</v>
          </cell>
        </row>
        <row r="1191">
          <cell r="A1191">
            <v>0</v>
          </cell>
        </row>
        <row r="1192">
          <cell r="A1192">
            <v>0</v>
          </cell>
        </row>
        <row r="1193">
          <cell r="A1193">
            <v>0</v>
          </cell>
        </row>
        <row r="1194">
          <cell r="A1194">
            <v>0</v>
          </cell>
        </row>
        <row r="1195">
          <cell r="A1195">
            <v>0</v>
          </cell>
        </row>
        <row r="1196">
          <cell r="A1196">
            <v>0</v>
          </cell>
        </row>
        <row r="1197">
          <cell r="A1197">
            <v>0</v>
          </cell>
        </row>
        <row r="1198">
          <cell r="A1198">
            <v>0</v>
          </cell>
        </row>
        <row r="1199">
          <cell r="A1199">
            <v>0</v>
          </cell>
        </row>
        <row r="1200">
          <cell r="A1200">
            <v>0</v>
          </cell>
        </row>
        <row r="1201">
          <cell r="A1201">
            <v>0</v>
          </cell>
        </row>
        <row r="1202">
          <cell r="A1202">
            <v>0</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0</v>
          </cell>
        </row>
        <row r="1230">
          <cell r="A1230">
            <v>0</v>
          </cell>
        </row>
        <row r="1231">
          <cell r="A1231">
            <v>0</v>
          </cell>
        </row>
        <row r="1232">
          <cell r="A1232">
            <v>0</v>
          </cell>
        </row>
        <row r="1233">
          <cell r="A1233">
            <v>0</v>
          </cell>
        </row>
        <row r="1234">
          <cell r="A1234">
            <v>0</v>
          </cell>
        </row>
        <row r="1235">
          <cell r="A1235">
            <v>0</v>
          </cell>
        </row>
        <row r="1236">
          <cell r="A1236">
            <v>0</v>
          </cell>
        </row>
        <row r="1237">
          <cell r="A1237">
            <v>0</v>
          </cell>
        </row>
        <row r="1238">
          <cell r="A1238">
            <v>0</v>
          </cell>
        </row>
        <row r="1239">
          <cell r="A1239">
            <v>0</v>
          </cell>
        </row>
        <row r="1240">
          <cell r="A1240">
            <v>0</v>
          </cell>
        </row>
        <row r="1241">
          <cell r="A1241">
            <v>0</v>
          </cell>
        </row>
        <row r="1242">
          <cell r="A1242">
            <v>0</v>
          </cell>
        </row>
        <row r="1243">
          <cell r="A1243">
            <v>0</v>
          </cell>
        </row>
        <row r="1244">
          <cell r="A1244">
            <v>0</v>
          </cell>
        </row>
        <row r="1245">
          <cell r="A1245">
            <v>0</v>
          </cell>
        </row>
        <row r="1246">
          <cell r="A1246">
            <v>0</v>
          </cell>
        </row>
        <row r="1247">
          <cell r="A1247">
            <v>0</v>
          </cell>
        </row>
        <row r="1248">
          <cell r="A1248">
            <v>0</v>
          </cell>
        </row>
        <row r="1249">
          <cell r="A1249">
            <v>0</v>
          </cell>
        </row>
        <row r="1250">
          <cell r="A1250">
            <v>0</v>
          </cell>
        </row>
        <row r="1251">
          <cell r="A1251">
            <v>0</v>
          </cell>
        </row>
        <row r="1252">
          <cell r="A1252">
            <v>0</v>
          </cell>
        </row>
        <row r="1253">
          <cell r="A1253">
            <v>0</v>
          </cell>
        </row>
        <row r="1254">
          <cell r="A1254">
            <v>0</v>
          </cell>
        </row>
        <row r="1255">
          <cell r="A1255">
            <v>0</v>
          </cell>
        </row>
        <row r="1256">
          <cell r="A1256">
            <v>0</v>
          </cell>
        </row>
        <row r="1257">
          <cell r="A1257">
            <v>0</v>
          </cell>
        </row>
        <row r="1258">
          <cell r="A1258">
            <v>0</v>
          </cell>
        </row>
        <row r="1259">
          <cell r="A1259">
            <v>0</v>
          </cell>
        </row>
        <row r="1260">
          <cell r="A1260">
            <v>0</v>
          </cell>
        </row>
        <row r="1261">
          <cell r="A1261">
            <v>0</v>
          </cell>
        </row>
        <row r="1262">
          <cell r="A1262">
            <v>0</v>
          </cell>
        </row>
        <row r="1263">
          <cell r="A1263">
            <v>0</v>
          </cell>
        </row>
        <row r="1264">
          <cell r="A1264">
            <v>0</v>
          </cell>
        </row>
        <row r="1265">
          <cell r="A1265">
            <v>0</v>
          </cell>
        </row>
        <row r="1266">
          <cell r="A1266">
            <v>0</v>
          </cell>
        </row>
        <row r="1267">
          <cell r="A1267">
            <v>0</v>
          </cell>
        </row>
        <row r="1268">
          <cell r="A1268">
            <v>0</v>
          </cell>
        </row>
        <row r="1269">
          <cell r="A1269">
            <v>0</v>
          </cell>
        </row>
        <row r="1270">
          <cell r="A1270">
            <v>0</v>
          </cell>
        </row>
        <row r="1271">
          <cell r="A1271">
            <v>0</v>
          </cell>
        </row>
        <row r="1272">
          <cell r="A1272">
            <v>0</v>
          </cell>
        </row>
        <row r="1273">
          <cell r="A1273">
            <v>0</v>
          </cell>
        </row>
        <row r="1274">
          <cell r="A1274">
            <v>0</v>
          </cell>
        </row>
        <row r="1275">
          <cell r="A1275">
            <v>0</v>
          </cell>
        </row>
        <row r="1276">
          <cell r="A1276">
            <v>0</v>
          </cell>
        </row>
        <row r="1277">
          <cell r="A1277">
            <v>0</v>
          </cell>
        </row>
        <row r="1278">
          <cell r="A1278">
            <v>0</v>
          </cell>
        </row>
        <row r="1279">
          <cell r="A1279">
            <v>0</v>
          </cell>
        </row>
        <row r="1280">
          <cell r="A1280">
            <v>0</v>
          </cell>
        </row>
        <row r="1281">
          <cell r="A1281">
            <v>0</v>
          </cell>
        </row>
        <row r="1282">
          <cell r="A1282">
            <v>0</v>
          </cell>
        </row>
        <row r="1283">
          <cell r="A1283">
            <v>0</v>
          </cell>
        </row>
        <row r="1284">
          <cell r="A1284">
            <v>0</v>
          </cell>
        </row>
        <row r="1285">
          <cell r="A1285">
            <v>0</v>
          </cell>
        </row>
        <row r="1286">
          <cell r="A1286">
            <v>0</v>
          </cell>
        </row>
        <row r="1287">
          <cell r="A1287">
            <v>0</v>
          </cell>
        </row>
        <row r="1288">
          <cell r="A1288">
            <v>0</v>
          </cell>
        </row>
        <row r="1289">
          <cell r="A1289">
            <v>0</v>
          </cell>
        </row>
        <row r="1290">
          <cell r="A1290">
            <v>0</v>
          </cell>
        </row>
        <row r="1291">
          <cell r="A1291">
            <v>0</v>
          </cell>
        </row>
        <row r="1292">
          <cell r="A1292">
            <v>0</v>
          </cell>
        </row>
        <row r="1293">
          <cell r="A1293">
            <v>0</v>
          </cell>
        </row>
        <row r="1294">
          <cell r="A1294">
            <v>0</v>
          </cell>
        </row>
        <row r="1295">
          <cell r="A1295">
            <v>0</v>
          </cell>
        </row>
        <row r="1296">
          <cell r="A1296">
            <v>0</v>
          </cell>
        </row>
        <row r="1297">
          <cell r="A1297">
            <v>0</v>
          </cell>
        </row>
        <row r="1298">
          <cell r="A1298">
            <v>0</v>
          </cell>
        </row>
        <row r="1299">
          <cell r="A1299">
            <v>0</v>
          </cell>
        </row>
        <row r="1300">
          <cell r="A1300">
            <v>0</v>
          </cell>
        </row>
        <row r="1301">
          <cell r="A1301">
            <v>0</v>
          </cell>
        </row>
        <row r="1302">
          <cell r="A1302">
            <v>0</v>
          </cell>
        </row>
        <row r="1303">
          <cell r="A1303">
            <v>0</v>
          </cell>
        </row>
        <row r="1304">
          <cell r="A1304">
            <v>0</v>
          </cell>
        </row>
        <row r="1305">
          <cell r="A1305">
            <v>0</v>
          </cell>
        </row>
        <row r="1306">
          <cell r="A1306">
            <v>0</v>
          </cell>
        </row>
        <row r="1307">
          <cell r="A1307">
            <v>0</v>
          </cell>
        </row>
        <row r="1308">
          <cell r="A1308">
            <v>0</v>
          </cell>
        </row>
        <row r="1309">
          <cell r="A1309">
            <v>0</v>
          </cell>
        </row>
        <row r="1310">
          <cell r="A1310">
            <v>0</v>
          </cell>
        </row>
        <row r="1311">
          <cell r="A1311">
            <v>0</v>
          </cell>
        </row>
        <row r="1312">
          <cell r="A1312">
            <v>0</v>
          </cell>
        </row>
        <row r="1313">
          <cell r="A1313">
            <v>0</v>
          </cell>
        </row>
        <row r="1314">
          <cell r="A1314">
            <v>0</v>
          </cell>
        </row>
        <row r="1315">
          <cell r="A1315">
            <v>0</v>
          </cell>
        </row>
        <row r="1316">
          <cell r="A1316">
            <v>0</v>
          </cell>
        </row>
        <row r="1317">
          <cell r="A1317">
            <v>0</v>
          </cell>
        </row>
        <row r="1318">
          <cell r="A1318">
            <v>0</v>
          </cell>
        </row>
        <row r="1319">
          <cell r="A1319">
            <v>0</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0</v>
          </cell>
        </row>
        <row r="1334">
          <cell r="A1334">
            <v>0</v>
          </cell>
        </row>
        <row r="1335">
          <cell r="A1335">
            <v>0</v>
          </cell>
        </row>
        <row r="1336">
          <cell r="A1336">
            <v>0</v>
          </cell>
        </row>
        <row r="1337">
          <cell r="A1337">
            <v>0</v>
          </cell>
        </row>
        <row r="1338">
          <cell r="A1338">
            <v>0</v>
          </cell>
        </row>
        <row r="1339">
          <cell r="A1339">
            <v>0</v>
          </cell>
        </row>
        <row r="1340">
          <cell r="A1340">
            <v>0</v>
          </cell>
        </row>
        <row r="1341">
          <cell r="A1341">
            <v>0</v>
          </cell>
        </row>
        <row r="1342">
          <cell r="A1342">
            <v>0</v>
          </cell>
        </row>
        <row r="1343">
          <cell r="A1343">
            <v>0</v>
          </cell>
        </row>
        <row r="1344">
          <cell r="A1344">
            <v>0</v>
          </cell>
        </row>
        <row r="1345">
          <cell r="A1345">
            <v>0</v>
          </cell>
        </row>
        <row r="1346">
          <cell r="A1346">
            <v>0</v>
          </cell>
        </row>
        <row r="1347">
          <cell r="A1347">
            <v>0</v>
          </cell>
        </row>
        <row r="1348">
          <cell r="A1348">
            <v>0</v>
          </cell>
        </row>
        <row r="1349">
          <cell r="A1349">
            <v>0</v>
          </cell>
        </row>
        <row r="1350">
          <cell r="A1350">
            <v>0</v>
          </cell>
        </row>
        <row r="1351">
          <cell r="A1351">
            <v>0</v>
          </cell>
        </row>
        <row r="1352">
          <cell r="A1352">
            <v>0</v>
          </cell>
        </row>
        <row r="1353">
          <cell r="A1353">
            <v>0</v>
          </cell>
        </row>
        <row r="1354">
          <cell r="A1354">
            <v>0</v>
          </cell>
        </row>
        <row r="1355">
          <cell r="A1355">
            <v>0</v>
          </cell>
        </row>
        <row r="1356">
          <cell r="A1356">
            <v>0</v>
          </cell>
        </row>
        <row r="1357">
          <cell r="A1357">
            <v>0</v>
          </cell>
        </row>
        <row r="1358">
          <cell r="A1358">
            <v>0</v>
          </cell>
        </row>
        <row r="1359">
          <cell r="A1359">
            <v>0</v>
          </cell>
        </row>
        <row r="1360">
          <cell r="A1360">
            <v>0</v>
          </cell>
        </row>
        <row r="1361">
          <cell r="A1361">
            <v>0</v>
          </cell>
        </row>
        <row r="1362">
          <cell r="A1362">
            <v>0</v>
          </cell>
        </row>
        <row r="1363">
          <cell r="A1363">
            <v>0</v>
          </cell>
        </row>
        <row r="1364">
          <cell r="A13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gure 2_Polysilicon supply cur"/>
      <sheetName val="Figure 3_Top 10 Polysilicon mak"/>
      <sheetName val="Fig 5_Mono Ingot capacity"/>
      <sheetName val="Figure 6_Module cost"/>
      <sheetName val="Fig 7_multi module cost structu"/>
      <sheetName val="Indian imports"/>
      <sheetName val="Styles"/>
      <sheetName val="ExampleSheet"/>
      <sheetName val="ChartExamples"/>
      <sheetName val="AddInExamples"/>
      <sheetName val="VBA"/>
      <sheetName val="ChartTemplates"/>
    </sheetNames>
    <sheetDataSet>
      <sheetData sheetId="0"/>
      <sheetData sheetId="1">
        <row r="12">
          <cell r="B12">
            <v>6.9</v>
          </cell>
        </row>
      </sheetData>
      <sheetData sheetId="2"/>
      <sheetData sheetId="3"/>
      <sheetData sheetId="4"/>
      <sheetData sheetId="5"/>
      <sheetData sheetId="6"/>
      <sheetData sheetId="7"/>
      <sheetData sheetId="8"/>
      <sheetData sheetId="9"/>
      <sheetData sheetId="10"/>
      <sheetData sheetId="11">
        <row r="17">
          <cell r="C17">
            <v>104</v>
          </cell>
        </row>
        <row r="19">
          <cell r="K19" t="str">
            <v>117, 227, 161</v>
          </cell>
        </row>
      </sheetData>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Subs"/>
      <sheetName val="2Multiples"/>
      <sheetName val="3Discount"/>
      <sheetName val="4Assets"/>
      <sheetName val="56Debt"/>
      <sheetName val="7Credit"/>
      <sheetName val="ADELPHIA"/>
      <sheetName val="CABLEMICH"/>
      <sheetName val="CABLEVIS"/>
      <sheetName val="CENTURY"/>
      <sheetName val="CHARTER"/>
      <sheetName val="COMCAST"/>
      <sheetName val="COX"/>
      <sheetName val="FALCON"/>
      <sheetName val="GALAXY"/>
      <sheetName val="JONES"/>
      <sheetName val="LENFEST"/>
      <sheetName val="MARCUS"/>
      <sheetName val="UMG"/>
      <sheetName val="OLYMPUS"/>
      <sheetName val="RIFKIN"/>
      <sheetName val="TCA"/>
      <sheetName val="TCI"/>
      <sheetName val="TWX"/>
      <sheetName val="WACC"/>
      <sheetName val="STOCK"/>
      <sheetName val="Misc.Calc"/>
      <sheetName val="MLResearch"/>
      <sheetName val="INSTRUCTIONS&amp;UPDATES"/>
      <sheetName val="Contacts"/>
      <sheetName val="PrintAll"/>
      <sheetName val="Sheet1"/>
      <sheetName val="cc698"/>
    </sheetNames>
    <definedNames>
      <definedName name="PrintAll.PrintAl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inancing"/>
      <sheetName val="TO DO"/>
      <sheetName val="Index"/>
      <sheetName val="RC Interface"/>
      <sheetName val=" Rating Interface"/>
      <sheetName val="NEW HOLDING RESULTS_2"/>
      <sheetName val="Financial Statement"/>
      <sheetName val="NEW HOLDING RESULTS"/>
      <sheetName val="Sesitivities"/>
      <sheetName val="Football field"/>
      <sheetName val="Sens"/>
      <sheetName val="IRR mod"/>
      <sheetName val="Finstats"/>
      <sheetName val="IC Remuneration and OPEX"/>
      <sheetName val="Sheet2"/>
      <sheetName val="Bridge EV to EqV and upsides"/>
      <sheetName val="Inputs"/>
      <sheetName val="E&amp;C CAPEX"/>
      <sheetName val="Business Plan Assumpt"/>
      <sheetName val="Results"/>
      <sheetName val="Key Finstats"/>
      <sheetName val="Revenues"/>
      <sheetName val="Total OPEX"/>
      <sheetName val="O&amp;M"/>
      <sheetName val="Calculations"/>
      <sheetName val="Finance - repayment profile"/>
      <sheetName val="References"/>
      <sheetName val="Financial Statements"/>
      <sheetName val="Other O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6">
          <cell r="O106">
            <v>0.74128155037889099</v>
          </cell>
        </row>
      </sheetData>
      <sheetData sheetId="17" refreshError="1"/>
      <sheetData sheetId="18" refreshError="1"/>
      <sheetData sheetId="19" refreshError="1"/>
      <sheetData sheetId="20" refreshError="1"/>
      <sheetData sheetId="21">
        <row r="2">
          <cell r="A2" t="str">
            <v>Maida</v>
          </cell>
        </row>
        <row r="6">
          <cell r="A6" t="str">
            <v>Average Capacity</v>
          </cell>
        </row>
      </sheetData>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FC_Set2020"/>
      <sheetName val="New"/>
      <sheetName val="Risen_Minglanilla1&amp;2_2021"/>
      <sheetName val="Anglo American"/>
      <sheetName val="Offers"/>
      <sheetName val="2020prices"/>
      <sheetName val="2021p-upd"/>
      <sheetName val="2021prices"/>
      <sheetName val="Old2"/>
      <sheetName val="Old1"/>
      <sheetName val="BNEF 1Q2020"/>
    </sheetNames>
    <sheetDataSet>
      <sheetData sheetId="0">
        <row r="5">
          <cell r="D5">
            <v>2020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SBS Financials Consolidated"/>
      <sheetName val="SBS Financials"/>
      <sheetName val="Sensivities"/>
      <sheetName val="EV Schedule"/>
      <sheetName val="SubCo-Proportionate"/>
      <sheetName val="SubCo-Consolidated"/>
      <sheetName val="HoldCo-Proportionate"/>
      <sheetName val="HoldCo-Consolidated"/>
      <sheetName val="Datastream"/>
      <sheetName val="Diluted Nosh"/>
      <sheetName val="Old"/>
      <sheetName val="MTG unlevered returns"/>
      <sheetName val="Cover_2"/>
      <sheetName val="SBS_Financials_Consolidated2"/>
      <sheetName val="SBS_Financials2"/>
      <sheetName val="EV_Schedule2"/>
      <sheetName val="Diluted_Nosh2"/>
      <sheetName val="MTG_unlevered_returns2"/>
      <sheetName val="Cover_"/>
      <sheetName val="SBS_Financials_Consolidated"/>
      <sheetName val="SBS_Financials"/>
      <sheetName val="EV_Schedule"/>
      <sheetName val="Diluted_Nosh"/>
      <sheetName val="MTG_unlevered_returns"/>
      <sheetName val="Cover_1"/>
      <sheetName val="SBS_Financials_Consolidated1"/>
      <sheetName val="SBS_Financials1"/>
      <sheetName val="EV_Schedule1"/>
      <sheetName val="Diluted_Nosh1"/>
      <sheetName val="MTG_unlevered_returns1"/>
    </sheetNames>
    <sheetDataSet>
      <sheetData sheetId="0"/>
      <sheetData sheetId="1"/>
      <sheetData sheetId="2"/>
      <sheetData sheetId="3"/>
      <sheetData sheetId="4">
        <row r="4">
          <cell r="B4" t="str">
            <v>Enterprise Value (€mm)</v>
          </cell>
          <cell r="C4" t="str">
            <v>TOTAL SORS</v>
          </cell>
          <cell r="W4" t="str">
            <v>Sors break-up scenario, with UGC and JDM</v>
          </cell>
          <cell r="AA4" t="str">
            <v>Sors break-up scenario, with UGC, Liberty and JDM each taking a third. Then sell MTG for 100% cash</v>
          </cell>
          <cell r="BF4" t="str">
            <v>MTG unlevered with 50% synergies</v>
          </cell>
          <cell r="BJ4" t="str">
            <v>MTG unlevered with 100% synergies</v>
          </cell>
          <cell r="BM4" t="str">
            <v>MTG levered</v>
          </cell>
        </row>
        <row r="5">
          <cell r="W5">
            <v>7</v>
          </cell>
          <cell r="X5">
            <v>8</v>
          </cell>
          <cell r="Y5">
            <v>9</v>
          </cell>
          <cell r="AA5">
            <v>7</v>
          </cell>
          <cell r="AD5">
            <v>8</v>
          </cell>
          <cell r="AI5">
            <v>9</v>
          </cell>
          <cell r="BM5" t="str">
            <v>another page</v>
          </cell>
        </row>
        <row r="6">
          <cell r="E6" t="str">
            <v>Implied EV of Sors at mkt value</v>
          </cell>
          <cell r="U6" t="str">
            <v>Implied EV of Sors at mkt value</v>
          </cell>
          <cell r="W6" t="str">
            <v>Sors Skandi @ $42.5 premium</v>
          </cell>
          <cell r="X6" t="str">
            <v>Sors Benelux @ $42.5 premium</v>
          </cell>
          <cell r="Y6" t="str">
            <v>Total EV</v>
          </cell>
          <cell r="AA6" t="str">
            <v>Buy Sors  @ $42.5 premium</v>
          </cell>
          <cell r="AB6" t="str">
            <v>Use cash to redeuce equity need</v>
          </cell>
          <cell r="AC6" t="str">
            <v>Lever Benelux to reduce equity need</v>
          </cell>
          <cell r="AD6" t="str">
            <v>Sell stake in Scandi to reduce equity need</v>
          </cell>
          <cell r="AE6" t="str">
            <v>Sell stake in Scandi synergy value to reduce equity need</v>
          </cell>
          <cell r="AF6" t="str">
            <v>Total NewCo EV</v>
          </cell>
          <cell r="AG6" t="str">
            <v>Sors Benelux</v>
          </cell>
          <cell r="AH6" t="str">
            <v>Sors CE</v>
          </cell>
          <cell r="AI6" t="str">
            <v>MTG acq. Multiple</v>
          </cell>
          <cell r="BB6" t="str">
            <v>MTG standalone</v>
          </cell>
          <cell r="BC6" t="str">
            <v>MTG With  Sors Skandi</v>
          </cell>
          <cell r="BE6" t="str">
            <v>50% synergies</v>
          </cell>
          <cell r="BF6" t="str">
            <v>Implied multiple at constant value</v>
          </cell>
          <cell r="BG6" t="str">
            <v>Implied value at constant multiple</v>
          </cell>
          <cell r="BI6" t="str">
            <v>100% synergies</v>
          </cell>
          <cell r="BJ6" t="str">
            <v>Implied multiple at constant value</v>
          </cell>
          <cell r="BK6" t="str">
            <v>Implied value at constant multiple</v>
          </cell>
          <cell r="BM6" t="str">
            <v>MTG With  Sors Skandi</v>
          </cell>
          <cell r="BN6" t="str">
            <v>Check</v>
          </cell>
        </row>
        <row r="8">
          <cell r="B8" t="str">
            <v>Premium</v>
          </cell>
          <cell r="E8">
            <v>0</v>
          </cell>
          <cell r="U8">
            <v>0.39400000000000002</v>
          </cell>
          <cell r="W8">
            <v>0.39400000000000002</v>
          </cell>
          <cell r="X8">
            <v>0.39400000000000002</v>
          </cell>
          <cell r="AA8">
            <v>0.39400000000000002</v>
          </cell>
        </row>
        <row r="9">
          <cell r="B9" t="str">
            <v>Share price (local)</v>
          </cell>
          <cell r="E9">
            <v>31.35</v>
          </cell>
          <cell r="U9">
            <v>43.701900000000002</v>
          </cell>
          <cell r="AA9">
            <v>43.701900000000002</v>
          </cell>
          <cell r="BB9">
            <v>134</v>
          </cell>
          <cell r="BM9">
            <v>134</v>
          </cell>
        </row>
        <row r="10">
          <cell r="B10" t="str">
            <v>Share price (€)</v>
          </cell>
          <cell r="E10">
            <v>25.671261000000001</v>
          </cell>
          <cell r="U10">
            <v>35.785737834000003</v>
          </cell>
          <cell r="AA10">
            <v>35.785737834000003</v>
          </cell>
          <cell r="BB10">
            <v>14.7091108671789</v>
          </cell>
          <cell r="BC10">
            <v>14.7091108671789</v>
          </cell>
          <cell r="BF10">
            <v>14.7091108671789</v>
          </cell>
          <cell r="BG10">
            <v>18.092512226501501</v>
          </cell>
          <cell r="BJ10">
            <v>14.7091108671789</v>
          </cell>
          <cell r="BK10">
            <v>21.475913585823999</v>
          </cell>
          <cell r="BM10">
            <v>14.7091108671789</v>
          </cell>
        </row>
        <row r="12">
          <cell r="B12" t="str">
            <v>Dilluted shares</v>
          </cell>
          <cell r="E12">
            <v>32.272185238687499</v>
          </cell>
          <cell r="U12">
            <v>34.040760794441397</v>
          </cell>
          <cell r="AA12">
            <v>34.040760794441397</v>
          </cell>
          <cell r="BB12">
            <v>66.447514999999996</v>
          </cell>
          <cell r="BC12">
            <v>102.802626453241</v>
          </cell>
          <cell r="BF12">
            <v>102.802626453241</v>
          </cell>
          <cell r="BG12">
            <v>102.802626453241</v>
          </cell>
          <cell r="BJ12">
            <v>102.802626453241</v>
          </cell>
          <cell r="BK12">
            <v>102.802626453241</v>
          </cell>
          <cell r="BM12">
            <v>79.025034438315203</v>
          </cell>
        </row>
        <row r="13">
          <cell r="B13" t="str">
            <v>Equity Value</v>
          </cell>
          <cell r="E13">
            <v>828.467690302694</v>
          </cell>
          <cell r="U13">
            <v>1218.1737414597801</v>
          </cell>
          <cell r="W13">
            <v>534.75136495436197</v>
          </cell>
          <cell r="X13">
            <v>322.44237650542198</v>
          </cell>
          <cell r="AA13">
            <v>1218.1737414597801</v>
          </cell>
          <cell r="AB13">
            <v>-86.48</v>
          </cell>
          <cell r="AC13">
            <v>-274.5</v>
          </cell>
          <cell r="AD13">
            <v>-534.75136495436197</v>
          </cell>
          <cell r="AE13">
            <v>-145.14562639728601</v>
          </cell>
          <cell r="AF13">
            <v>177.296750108136</v>
          </cell>
          <cell r="AG13">
            <v>189.77211672112</v>
          </cell>
          <cell r="AH13">
            <v>61.606954546214098</v>
          </cell>
          <cell r="AI13">
            <v>679.89699135164801</v>
          </cell>
          <cell r="BB13">
            <v>977.38386498353498</v>
          </cell>
          <cell r="BC13">
            <v>1512.1352299379</v>
          </cell>
          <cell r="BF13">
            <v>1512.1352299379</v>
          </cell>
          <cell r="BG13">
            <v>1859.9577760217201</v>
          </cell>
          <cell r="BJ13">
            <v>1512.1352299379</v>
          </cell>
          <cell r="BK13">
            <v>2207.7803221055401</v>
          </cell>
          <cell r="BM13">
            <v>1162.3879928358101</v>
          </cell>
          <cell r="BN13">
            <v>349.74723710208599</v>
          </cell>
        </row>
        <row r="15">
          <cell r="B15" t="str">
            <v>Net Debt</v>
          </cell>
          <cell r="E15">
            <v>-86.48</v>
          </cell>
          <cell r="U15">
            <v>-86.48</v>
          </cell>
          <cell r="W15">
            <v>0</v>
          </cell>
          <cell r="X15">
            <v>274.5</v>
          </cell>
          <cell r="AA15">
            <v>-86.48</v>
          </cell>
          <cell r="AB15">
            <v>86.48</v>
          </cell>
          <cell r="AC15">
            <v>274.5</v>
          </cell>
          <cell r="AD15">
            <v>0</v>
          </cell>
          <cell r="AF15">
            <v>274.5</v>
          </cell>
          <cell r="AG15">
            <v>220.5</v>
          </cell>
          <cell r="AH15">
            <v>54</v>
          </cell>
          <cell r="BB15">
            <v>97.255762897914394</v>
          </cell>
          <cell r="BC15">
            <v>97.255762897914394</v>
          </cell>
          <cell r="BF15">
            <v>97.255762897914394</v>
          </cell>
          <cell r="BG15">
            <v>97.255762897914394</v>
          </cell>
          <cell r="BJ15">
            <v>97.255762897914394</v>
          </cell>
          <cell r="BK15">
            <v>97.255762897914394</v>
          </cell>
          <cell r="BM15">
            <v>447.00299999999999</v>
          </cell>
          <cell r="BN15">
            <v>349.74723710208599</v>
          </cell>
        </row>
        <row r="16">
          <cell r="B16" t="str">
            <v>Minorities at Mkt</v>
          </cell>
          <cell r="E16">
            <v>245.82480692733901</v>
          </cell>
          <cell r="U16">
            <v>375.98923229253501</v>
          </cell>
          <cell r="W16">
            <v>94.533618313185798</v>
          </cell>
          <cell r="X16">
            <v>281.45561397934898</v>
          </cell>
          <cell r="AA16">
            <v>375.98923229253501</v>
          </cell>
          <cell r="AC16">
            <v>0</v>
          </cell>
          <cell r="AD16">
            <v>-94.533618313185798</v>
          </cell>
          <cell r="AF16">
            <v>281.45561397934898</v>
          </cell>
          <cell r="AG16">
            <v>179.91420852948201</v>
          </cell>
          <cell r="AH16">
            <v>27.459084290668201</v>
          </cell>
          <cell r="AI16">
            <v>94.533618313185798</v>
          </cell>
          <cell r="BB16">
            <v>-0.7</v>
          </cell>
          <cell r="BC16">
            <v>93.833618313185795</v>
          </cell>
          <cell r="BF16">
            <v>93.833618313185795</v>
          </cell>
          <cell r="BG16">
            <v>93.833618313185795</v>
          </cell>
          <cell r="BJ16">
            <v>93.833618313185795</v>
          </cell>
          <cell r="BK16">
            <v>93.833618313185795</v>
          </cell>
          <cell r="BM16">
            <v>93.833618313185795</v>
          </cell>
        </row>
        <row r="19">
          <cell r="B19" t="str">
            <v>EV</v>
          </cell>
          <cell r="E19">
            <v>987.81249723003305</v>
          </cell>
          <cell r="U19">
            <v>1507.6829737523201</v>
          </cell>
          <cell r="W19">
            <v>629.284983267548</v>
          </cell>
          <cell r="X19">
            <v>878.39799048477096</v>
          </cell>
          <cell r="AA19">
            <v>1507.6829737523201</v>
          </cell>
          <cell r="AB19">
            <v>0</v>
          </cell>
          <cell r="AC19">
            <v>0</v>
          </cell>
          <cell r="AD19">
            <v>-629.284983267548</v>
          </cell>
          <cell r="AE19">
            <v>-145.14562639728601</v>
          </cell>
          <cell r="AF19">
            <v>733.25236408748503</v>
          </cell>
          <cell r="AG19">
            <v>590.18632525060298</v>
          </cell>
          <cell r="AH19">
            <v>143.066038836882</v>
          </cell>
          <cell r="AI19">
            <v>774.43060966483404</v>
          </cell>
          <cell r="BB19">
            <v>1073.93962788145</v>
          </cell>
          <cell r="BC19">
            <v>1703.2246111490001</v>
          </cell>
          <cell r="BF19">
            <v>1703.2246111490001</v>
          </cell>
          <cell r="BG19">
            <v>2051.0471572328202</v>
          </cell>
          <cell r="BJ19">
            <v>1703.2246111490001</v>
          </cell>
          <cell r="BK19">
            <v>2398.86970331664</v>
          </cell>
          <cell r="BM19">
            <v>1703.2246111490001</v>
          </cell>
        </row>
        <row r="20">
          <cell r="B20" t="str">
            <v>Non-con</v>
          </cell>
          <cell r="E20">
            <v>6</v>
          </cell>
          <cell r="U20">
            <v>6</v>
          </cell>
          <cell r="W20">
            <v>0</v>
          </cell>
          <cell r="X20">
            <v>6</v>
          </cell>
          <cell r="AA20">
            <v>6</v>
          </cell>
          <cell r="AB20">
            <v>0</v>
          </cell>
          <cell r="AC20">
            <v>0</v>
          </cell>
          <cell r="AD20">
            <v>0</v>
          </cell>
          <cell r="AE20">
            <v>0</v>
          </cell>
          <cell r="AF20">
            <v>6</v>
          </cell>
          <cell r="AG20">
            <v>6</v>
          </cell>
          <cell r="AI20">
            <v>0</v>
          </cell>
          <cell r="BB20">
            <v>311.92508929569601</v>
          </cell>
          <cell r="BC20">
            <v>311.92508929569601</v>
          </cell>
          <cell r="BF20">
            <v>311.92508929569601</v>
          </cell>
          <cell r="BG20">
            <v>311.92508929569601</v>
          </cell>
          <cell r="BJ20">
            <v>311.92508929569601</v>
          </cell>
          <cell r="BK20">
            <v>311.92508929569601</v>
          </cell>
          <cell r="BM20">
            <v>311.92508929569601</v>
          </cell>
        </row>
        <row r="21">
          <cell r="B21" t="str">
            <v>Adj EV</v>
          </cell>
          <cell r="E21">
            <v>981.81249723003305</v>
          </cell>
          <cell r="U21">
            <v>1501.6829737523201</v>
          </cell>
          <cell r="W21">
            <v>629.284983267548</v>
          </cell>
          <cell r="X21">
            <v>872.39799048477096</v>
          </cell>
          <cell r="AA21">
            <v>1501.6829737523201</v>
          </cell>
          <cell r="AB21">
            <v>0</v>
          </cell>
          <cell r="AC21">
            <v>0</v>
          </cell>
          <cell r="AD21">
            <v>-629.284983267548</v>
          </cell>
          <cell r="AE21">
            <v>-145.14562639728601</v>
          </cell>
          <cell r="AF21">
            <v>727.25236408748503</v>
          </cell>
          <cell r="AG21">
            <v>584.18632525060298</v>
          </cell>
          <cell r="AH21">
            <v>143.066038836882</v>
          </cell>
          <cell r="AI21">
            <v>774.43060966483404</v>
          </cell>
          <cell r="BB21">
            <v>762.01453858575303</v>
          </cell>
          <cell r="BC21">
            <v>1391.2995218532999</v>
          </cell>
          <cell r="BF21">
            <v>1391.2995218532999</v>
          </cell>
          <cell r="BG21">
            <v>1739.1220679371199</v>
          </cell>
          <cell r="BJ21">
            <v>1391.2995218532999</v>
          </cell>
          <cell r="BK21">
            <v>2086.9446140209402</v>
          </cell>
          <cell r="BM21">
            <v>1391.2995218532999</v>
          </cell>
        </row>
        <row r="23">
          <cell r="B23" t="str">
            <v>EBITDA 04E</v>
          </cell>
          <cell r="E23">
            <v>105.001</v>
          </cell>
          <cell r="U23">
            <v>105.001</v>
          </cell>
          <cell r="W23">
            <v>44.000999999999998</v>
          </cell>
          <cell r="X23">
            <v>61</v>
          </cell>
          <cell r="AA23">
            <v>105.001</v>
          </cell>
          <cell r="AB23">
            <v>0</v>
          </cell>
          <cell r="AC23">
            <v>61</v>
          </cell>
          <cell r="AD23">
            <v>-44.000999999999998</v>
          </cell>
          <cell r="AE23">
            <v>-20</v>
          </cell>
          <cell r="AF23">
            <v>61</v>
          </cell>
          <cell r="AG23">
            <v>49</v>
          </cell>
          <cell r="AH23">
            <v>12</v>
          </cell>
          <cell r="AI23">
            <v>64.001000000000005</v>
          </cell>
          <cell r="BB23">
            <v>105</v>
          </cell>
          <cell r="BC23">
            <v>149.001</v>
          </cell>
          <cell r="BE23">
            <v>37.25</v>
          </cell>
          <cell r="BF23">
            <v>186.251</v>
          </cell>
          <cell r="BG23">
            <v>186.251</v>
          </cell>
          <cell r="BI23">
            <v>74.5</v>
          </cell>
          <cell r="BJ23">
            <v>223.501</v>
          </cell>
          <cell r="BK23">
            <v>223.501</v>
          </cell>
          <cell r="BM23">
            <v>149.001</v>
          </cell>
        </row>
        <row r="24">
          <cell r="AI24">
            <v>0</v>
          </cell>
        </row>
        <row r="25">
          <cell r="E25">
            <v>0</v>
          </cell>
        </row>
        <row r="27">
          <cell r="B27" t="str">
            <v>EV/04E EBITDA</v>
          </cell>
          <cell r="E27">
            <v>9.3505061592749907</v>
          </cell>
          <cell r="U27">
            <v>14.3016064013897</v>
          </cell>
          <cell r="W27">
            <v>14.3016064013897</v>
          </cell>
          <cell r="X27">
            <v>14.3016064013897</v>
          </cell>
          <cell r="AA27">
            <v>14.3016064013897</v>
          </cell>
          <cell r="AB27">
            <v>0</v>
          </cell>
          <cell r="AC27">
            <v>0</v>
          </cell>
          <cell r="AD27">
            <v>14.3016064013897</v>
          </cell>
          <cell r="AE27">
            <v>7.2572813198643198</v>
          </cell>
          <cell r="AF27">
            <v>11.922169903073501</v>
          </cell>
          <cell r="AG27">
            <v>11.922169903073501</v>
          </cell>
          <cell r="AH27">
            <v>11.922169903073501</v>
          </cell>
          <cell r="AI27">
            <v>12.1002892089941</v>
          </cell>
          <cell r="BB27">
            <v>7.2572813198643198</v>
          </cell>
          <cell r="BC27">
            <v>9.3375180156730604</v>
          </cell>
          <cell r="BF27">
            <v>7.47002443934959</v>
          </cell>
          <cell r="BG27">
            <v>9.3375180156730604</v>
          </cell>
          <cell r="BJ27">
            <v>6.2250259365877598</v>
          </cell>
          <cell r="BK27">
            <v>9.3375180156730604</v>
          </cell>
          <cell r="BM27">
            <v>9.3375180156730604</v>
          </cell>
        </row>
        <row r="29">
          <cell r="B29" t="str">
            <v>Net Debt/EBITDA</v>
          </cell>
          <cell r="E29">
            <v>-0.82361120370282204</v>
          </cell>
          <cell r="U29">
            <v>-0.82361120370282204</v>
          </cell>
          <cell r="W29">
            <v>0</v>
          </cell>
          <cell r="X29">
            <v>4.5</v>
          </cell>
          <cell r="AA29">
            <v>-0.82361120370282204</v>
          </cell>
          <cell r="AB29">
            <v>0</v>
          </cell>
          <cell r="AC29">
            <v>4.5</v>
          </cell>
          <cell r="AD29">
            <v>0</v>
          </cell>
          <cell r="AE29">
            <v>0</v>
          </cell>
          <cell r="AF29">
            <v>4.5</v>
          </cell>
          <cell r="AG29">
            <v>4.5</v>
          </cell>
          <cell r="AH29">
            <v>4.5</v>
          </cell>
          <cell r="AI29">
            <v>10.6232245019867</v>
          </cell>
          <cell r="BB29">
            <v>0.92624536093251797</v>
          </cell>
          <cell r="BC29">
            <v>0.65271886026210801</v>
          </cell>
          <cell r="BF29">
            <v>0.52217578911208196</v>
          </cell>
          <cell r="BG29">
            <v>0.52217578911208196</v>
          </cell>
          <cell r="BJ29">
            <v>0.435146880317826</v>
          </cell>
          <cell r="BK29">
            <v>0.435146880317826</v>
          </cell>
          <cell r="BM29">
            <v>3</v>
          </cell>
          <cell r="BN29">
            <v>2.3472811397378899</v>
          </cell>
        </row>
        <row r="31">
          <cell r="B31" t="str">
            <v>UGC Shares</v>
          </cell>
          <cell r="E31">
            <v>6</v>
          </cell>
          <cell r="U31">
            <v>6</v>
          </cell>
          <cell r="BC31">
            <v>36.355111453240603</v>
          </cell>
          <cell r="BG31">
            <v>36.355111453240603</v>
          </cell>
          <cell r="BK31">
            <v>36.355111453240603</v>
          </cell>
          <cell r="BM31">
            <v>36.355111453240603</v>
          </cell>
        </row>
        <row r="32">
          <cell r="B32" t="str">
            <v>UGC Stake</v>
          </cell>
          <cell r="E32">
            <v>0.18591861553915701</v>
          </cell>
          <cell r="U32">
            <v>0.17625928034428001</v>
          </cell>
          <cell r="BC32">
            <v>0.35363990889645802</v>
          </cell>
          <cell r="BG32">
            <v>0.35363990889645802</v>
          </cell>
          <cell r="BK32">
            <v>0.35363990889645802</v>
          </cell>
          <cell r="BM32">
            <v>0.46004549965262398</v>
          </cell>
        </row>
        <row r="33">
          <cell r="B33" t="str">
            <v>UGC Value</v>
          </cell>
          <cell r="E33">
            <v>154.02756600000001</v>
          </cell>
          <cell r="U33">
            <v>214.71442700399999</v>
          </cell>
          <cell r="BC33">
            <v>534.75136495436197</v>
          </cell>
          <cell r="BG33">
            <v>657.75529846357801</v>
          </cell>
          <cell r="BK33">
            <v>780.75923197279496</v>
          </cell>
          <cell r="BM33">
            <v>534.75136495436197</v>
          </cell>
        </row>
        <row r="34">
          <cell r="B34" t="str">
            <v>Check Value</v>
          </cell>
          <cell r="E34">
            <v>0.18591861553915701</v>
          </cell>
          <cell r="U34">
            <v>0.17625928034428001</v>
          </cell>
          <cell r="BC34">
            <v>0.35363990889645802</v>
          </cell>
          <cell r="BG34">
            <v>0.35363990889645802</v>
          </cell>
          <cell r="BK34">
            <v>0.35363990889645802</v>
          </cell>
          <cell r="BM34">
            <v>0.46004549965262398</v>
          </cell>
        </row>
        <row r="36">
          <cell r="B36" t="str">
            <v>UGC target stake</v>
          </cell>
          <cell r="W36">
            <v>1</v>
          </cell>
          <cell r="X36">
            <v>0</v>
          </cell>
        </row>
        <row r="37">
          <cell r="B37" t="str">
            <v>UGC target value</v>
          </cell>
          <cell r="W37">
            <v>534.75136495436197</v>
          </cell>
          <cell r="X37">
            <v>0</v>
          </cell>
        </row>
        <row r="38">
          <cell r="B38" t="str">
            <v>UGC value today</v>
          </cell>
          <cell r="W38">
            <v>0</v>
          </cell>
          <cell r="X38">
            <v>214.71442700399999</v>
          </cell>
        </row>
        <row r="39">
          <cell r="B39" t="str">
            <v>Implied UGC invmt</v>
          </cell>
          <cell r="W39">
            <v>534.75136495436197</v>
          </cell>
          <cell r="X39">
            <v>-214.71442700399999</v>
          </cell>
        </row>
        <row r="41">
          <cell r="B41" t="str">
            <v>Liberty target stake</v>
          </cell>
          <cell r="W41">
            <v>0</v>
          </cell>
          <cell r="X41">
            <v>322.44237650542198</v>
          </cell>
        </row>
        <row r="42">
          <cell r="B42" t="str">
            <v>Liberty target value</v>
          </cell>
        </row>
        <row r="44">
          <cell r="B44" t="str">
            <v>JDM target stake</v>
          </cell>
        </row>
        <row r="45">
          <cell r="B45" t="str">
            <v>JDM target value</v>
          </cell>
        </row>
        <row r="47">
          <cell r="B47" t="str">
            <v>Total Equity Invmt</v>
          </cell>
          <cell r="W47">
            <v>534.75136495436197</v>
          </cell>
          <cell r="X47">
            <v>322.44237650542198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B4" t="str">
            <v>Enterprise Value (€mm)</v>
          </cell>
        </row>
      </sheetData>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M1"/>
      <sheetName val="CAM1_Report"/>
      <sheetName val="Invest"/>
      <sheetName val="CAM_PCAM Vol Dev Update"/>
      <sheetName val="CAM Price Assumptions"/>
      <sheetName val="VolPrice"/>
      <sheetName val="VarCost1"/>
      <sheetName val="FixedCost"/>
      <sheetName val="WorkingCap"/>
      <sheetName val="wkst"/>
      <sheetName val="CAM Variable Costs"/>
      <sheetName val="Other CAM Cost Assumptions"/>
    </sheetNames>
    <sheetDataSet>
      <sheetData sheetId="0"/>
      <sheetData sheetId="1">
        <row r="86">
          <cell r="Q86" t="str">
            <v>Net sales</v>
          </cell>
          <cell r="S86" t="str">
            <v>mn €</v>
          </cell>
          <cell r="T86">
            <v>0</v>
          </cell>
          <cell r="U86">
            <v>0</v>
          </cell>
          <cell r="V86">
            <v>0</v>
          </cell>
          <cell r="W86">
            <v>0</v>
          </cell>
          <cell r="X86">
            <v>0</v>
          </cell>
          <cell r="Y86">
            <v>0</v>
          </cell>
          <cell r="Z86">
            <v>0</v>
          </cell>
          <cell r="AA86">
            <v>0</v>
          </cell>
          <cell r="AB86">
            <v>0</v>
          </cell>
          <cell r="AC86">
            <v>0</v>
          </cell>
          <cell r="AD86">
            <v>0</v>
          </cell>
          <cell r="AE86">
            <v>0</v>
          </cell>
          <cell r="AF86">
            <v>95.32060356588164</v>
          </cell>
          <cell r="AG86">
            <v>246.32000073642425</v>
          </cell>
          <cell r="AH86">
            <v>468.02126527900896</v>
          </cell>
          <cell r="AI86">
            <v>514.51804383106719</v>
          </cell>
          <cell r="AJ86">
            <v>508.7413311474819</v>
          </cell>
          <cell r="AK86">
            <v>510.49722162673186</v>
          </cell>
          <cell r="AL86">
            <v>512.27067101077444</v>
          </cell>
          <cell r="AM86">
            <v>514.06185488865742</v>
          </cell>
          <cell r="AN86">
            <v>515.87095060531919</v>
          </cell>
          <cell r="AO86">
            <v>517.69813727914755</v>
          </cell>
          <cell r="AP86">
            <v>519.54359581971426</v>
          </cell>
          <cell r="AQ86">
            <v>521.40750894568646</v>
          </cell>
          <cell r="AR86">
            <v>523.29006120291854</v>
          </cell>
          <cell r="AS86">
            <v>525.19143898272284</v>
          </cell>
          <cell r="AT86">
            <v>527.1118305403254</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row>
        <row r="87">
          <cell r="Q87" t="str">
            <v>Volume</v>
          </cell>
          <cell r="S87" t="str">
            <v>t</v>
          </cell>
          <cell r="T87">
            <v>0</v>
          </cell>
          <cell r="U87">
            <v>0</v>
          </cell>
          <cell r="V87">
            <v>0</v>
          </cell>
          <cell r="W87">
            <v>0</v>
          </cell>
          <cell r="X87">
            <v>0</v>
          </cell>
          <cell r="Y87">
            <v>0</v>
          </cell>
          <cell r="Z87">
            <v>0</v>
          </cell>
          <cell r="AA87">
            <v>0</v>
          </cell>
          <cell r="AB87">
            <v>0</v>
          </cell>
          <cell r="AC87">
            <v>0</v>
          </cell>
          <cell r="AD87">
            <v>0</v>
          </cell>
          <cell r="AE87">
            <v>0</v>
          </cell>
          <cell r="AF87">
            <v>3800</v>
          </cell>
          <cell r="AG87">
            <v>9387</v>
          </cell>
          <cell r="AH87">
            <v>18035</v>
          </cell>
          <cell r="AI87">
            <v>20050</v>
          </cell>
          <cell r="AJ87">
            <v>20050</v>
          </cell>
          <cell r="AK87">
            <v>20050</v>
          </cell>
          <cell r="AL87">
            <v>20050</v>
          </cell>
          <cell r="AM87">
            <v>20050</v>
          </cell>
          <cell r="AN87">
            <v>20050</v>
          </cell>
          <cell r="AO87">
            <v>20050</v>
          </cell>
          <cell r="AP87">
            <v>20050</v>
          </cell>
          <cell r="AQ87">
            <v>20050</v>
          </cell>
          <cell r="AR87">
            <v>20050</v>
          </cell>
          <cell r="AS87">
            <v>20050</v>
          </cell>
          <cell r="AT87">
            <v>20050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row>
        <row r="88">
          <cell r="Q88" t="str">
            <v>NCA_Customer_PCAM</v>
          </cell>
          <cell r="S88" t="str">
            <v>t</v>
          </cell>
          <cell r="T88">
            <v>0</v>
          </cell>
          <cell r="U88">
            <v>0</v>
          </cell>
          <cell r="V88">
            <v>0</v>
          </cell>
          <cell r="W88">
            <v>0</v>
          </cell>
          <cell r="X88">
            <v>0</v>
          </cell>
          <cell r="Y88">
            <v>0</v>
          </cell>
          <cell r="Z88">
            <v>0</v>
          </cell>
          <cell r="AA88">
            <v>0</v>
          </cell>
          <cell r="AB88">
            <v>0</v>
          </cell>
          <cell r="AC88">
            <v>0</v>
          </cell>
          <cell r="AD88">
            <v>0</v>
          </cell>
          <cell r="AE88">
            <v>0</v>
          </cell>
          <cell r="AF88">
            <v>3800</v>
          </cell>
          <cell r="AG88">
            <v>9387</v>
          </cell>
          <cell r="AH88">
            <v>18035</v>
          </cell>
          <cell r="AI88">
            <v>20050</v>
          </cell>
          <cell r="AJ88">
            <v>20050</v>
          </cell>
          <cell r="AK88">
            <v>20050</v>
          </cell>
          <cell r="AL88">
            <v>20050</v>
          </cell>
          <cell r="AM88">
            <v>20050</v>
          </cell>
          <cell r="AN88">
            <v>20050</v>
          </cell>
          <cell r="AO88">
            <v>20050</v>
          </cell>
          <cell r="AP88">
            <v>20050</v>
          </cell>
          <cell r="AQ88">
            <v>20050</v>
          </cell>
          <cell r="AR88">
            <v>20050</v>
          </cell>
          <cell r="AS88">
            <v>20050</v>
          </cell>
          <cell r="AT88">
            <v>20050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row>
        <row r="89">
          <cell r="Q89" t="str">
            <v>Europe</v>
          </cell>
          <cell r="S89" t="str">
            <v>t</v>
          </cell>
          <cell r="AE89">
            <v>0</v>
          </cell>
          <cell r="AF89">
            <v>3800</v>
          </cell>
          <cell r="AG89">
            <v>9387</v>
          </cell>
          <cell r="AH89">
            <v>18035</v>
          </cell>
          <cell r="AI89">
            <v>20050</v>
          </cell>
          <cell r="AJ89">
            <v>20050</v>
          </cell>
          <cell r="AK89">
            <v>20050</v>
          </cell>
          <cell r="AL89">
            <v>20050</v>
          </cell>
          <cell r="AM89">
            <v>20050</v>
          </cell>
          <cell r="AN89">
            <v>20050</v>
          </cell>
          <cell r="AO89">
            <v>20050</v>
          </cell>
          <cell r="AP89">
            <v>20050</v>
          </cell>
          <cell r="AQ89">
            <v>20050</v>
          </cell>
          <cell r="AR89">
            <v>20050</v>
          </cell>
          <cell r="AS89">
            <v>20050</v>
          </cell>
          <cell r="AT89">
            <v>20050</v>
          </cell>
        </row>
        <row r="90">
          <cell r="Q90" t="str">
            <v>NCA_BASF_PCAM</v>
          </cell>
          <cell r="S90" t="str">
            <v>t</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row>
        <row r="91">
          <cell r="Q91" t="str">
            <v>Europe</v>
          </cell>
          <cell r="S91" t="str">
            <v>t</v>
          </cell>
          <cell r="AC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Q92" t="str">
            <v>Price</v>
          </cell>
          <cell r="S92" t="str">
            <v>€ / t</v>
          </cell>
          <cell r="T92">
            <v>0</v>
          </cell>
          <cell r="U92">
            <v>0</v>
          </cell>
          <cell r="V92">
            <v>0</v>
          </cell>
          <cell r="W92">
            <v>0</v>
          </cell>
          <cell r="X92">
            <v>0</v>
          </cell>
          <cell r="Y92">
            <v>0</v>
          </cell>
          <cell r="Z92">
            <v>0</v>
          </cell>
          <cell r="AA92">
            <v>0</v>
          </cell>
          <cell r="AB92">
            <v>0</v>
          </cell>
          <cell r="AC92">
            <v>0</v>
          </cell>
          <cell r="AD92">
            <v>0</v>
          </cell>
          <cell r="AE92">
            <v>0</v>
          </cell>
          <cell r="AF92">
            <v>25084.369359442539</v>
          </cell>
          <cell r="AG92">
            <v>26240.545513627811</v>
          </cell>
          <cell r="AH92">
            <v>25950.721667813083</v>
          </cell>
          <cell r="AI92">
            <v>25661.747821998364</v>
          </cell>
          <cell r="AJ92">
            <v>25373.632476183633</v>
          </cell>
          <cell r="AK92">
            <v>25461.208061183632</v>
          </cell>
          <cell r="AL92">
            <v>25549.659402033638</v>
          </cell>
          <cell r="AM92">
            <v>25638.995256292143</v>
          </cell>
          <cell r="AN92">
            <v>25729.224469093228</v>
          </cell>
          <cell r="AO92">
            <v>25820.355974022321</v>
          </cell>
          <cell r="AP92">
            <v>25912.398794000714</v>
          </cell>
          <cell r="AQ92">
            <v>26005.362042178876</v>
          </cell>
          <cell r="AR92">
            <v>26099.254922838827</v>
          </cell>
          <cell r="AS92">
            <v>26194.086732305379</v>
          </cell>
          <cell r="AT92">
            <v>26289.866859866604</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row>
        <row r="93">
          <cell r="Q93" t="str">
            <v>NCA_Customer_PCAM</v>
          </cell>
          <cell r="S93" t="str">
            <v>€ / t</v>
          </cell>
          <cell r="T93">
            <v>0</v>
          </cell>
          <cell r="U93">
            <v>0</v>
          </cell>
          <cell r="V93">
            <v>0</v>
          </cell>
          <cell r="W93">
            <v>0</v>
          </cell>
          <cell r="X93">
            <v>0</v>
          </cell>
          <cell r="Y93">
            <v>0</v>
          </cell>
          <cell r="Z93">
            <v>0</v>
          </cell>
          <cell r="AA93">
            <v>0</v>
          </cell>
          <cell r="AB93">
            <v>0</v>
          </cell>
          <cell r="AC93">
            <v>0</v>
          </cell>
          <cell r="AD93">
            <v>0</v>
          </cell>
          <cell r="AE93">
            <v>0</v>
          </cell>
          <cell r="AF93">
            <v>25084.369359442539</v>
          </cell>
          <cell r="AG93">
            <v>26240.545513627811</v>
          </cell>
          <cell r="AH93">
            <v>25950.721667813083</v>
          </cell>
          <cell r="AI93">
            <v>25661.747821998364</v>
          </cell>
          <cell r="AJ93">
            <v>25373.632476183633</v>
          </cell>
          <cell r="AK93">
            <v>25461.208061183632</v>
          </cell>
          <cell r="AL93">
            <v>25549.659402033638</v>
          </cell>
          <cell r="AM93">
            <v>25638.995256292143</v>
          </cell>
          <cell r="AN93">
            <v>25729.224469093228</v>
          </cell>
          <cell r="AO93">
            <v>25820.355974022321</v>
          </cell>
          <cell r="AP93">
            <v>25912.398794000714</v>
          </cell>
          <cell r="AQ93">
            <v>26005.362042178876</v>
          </cell>
          <cell r="AR93">
            <v>26099.254922838827</v>
          </cell>
          <cell r="AS93">
            <v>26194.086732305379</v>
          </cell>
          <cell r="AT93">
            <v>26289.866859866604</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row>
        <row r="94">
          <cell r="Q94" t="str">
            <v>Europe</v>
          </cell>
          <cell r="S94" t="str">
            <v>€ / t</v>
          </cell>
          <cell r="AE94">
            <v>25765.01705107198</v>
          </cell>
          <cell r="AF94">
            <v>25084.369359442535</v>
          </cell>
          <cell r="AG94">
            <v>26240.545513627807</v>
          </cell>
          <cell r="AH94">
            <v>25950.721667813086</v>
          </cell>
          <cell r="AI94">
            <v>25661.74782199836</v>
          </cell>
          <cell r="AJ94">
            <v>25373.632476183637</v>
          </cell>
          <cell r="AK94">
            <v>25461.208061183635</v>
          </cell>
          <cell r="AL94">
            <v>25549.659402033638</v>
          </cell>
          <cell r="AM94">
            <v>25638.995256292139</v>
          </cell>
          <cell r="AN94">
            <v>25729.224469093224</v>
          </cell>
          <cell r="AO94">
            <v>25820.355974022321</v>
          </cell>
          <cell r="AP94">
            <v>25912.39879400071</v>
          </cell>
          <cell r="AQ94">
            <v>26005.362042178876</v>
          </cell>
          <cell r="AR94">
            <v>26099.254922838831</v>
          </cell>
          <cell r="AS94">
            <v>26194.086732305379</v>
          </cell>
          <cell r="AT94">
            <v>26289.866859866601</v>
          </cell>
        </row>
        <row r="95">
          <cell r="Q95" t="str">
            <v>NCA_BASF_PCAM</v>
          </cell>
          <cell r="S95" t="str">
            <v>€ / t</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row>
        <row r="96">
          <cell r="Q96" t="str">
            <v>Europe</v>
          </cell>
          <cell r="S96" t="str">
            <v>€ / t</v>
          </cell>
          <cell r="AE96">
            <v>25765.01705107198</v>
          </cell>
          <cell r="AF96">
            <v>25084.369359442535</v>
          </cell>
          <cell r="AG96">
            <v>26240.545513627807</v>
          </cell>
          <cell r="AH96">
            <v>25950.721667813086</v>
          </cell>
          <cell r="AI96">
            <v>25661.74782199836</v>
          </cell>
          <cell r="AJ96">
            <v>25373.632476183637</v>
          </cell>
          <cell r="AK96">
            <v>25461.208061183635</v>
          </cell>
          <cell r="AL96">
            <v>25549.659402033638</v>
          </cell>
          <cell r="AM96">
            <v>25638.995256292139</v>
          </cell>
          <cell r="AN96">
            <v>25729.224469093224</v>
          </cell>
          <cell r="AO96">
            <v>25820.355974022321</v>
          </cell>
          <cell r="AP96">
            <v>25912.39879400071</v>
          </cell>
          <cell r="AQ96">
            <v>26005.362042178876</v>
          </cell>
          <cell r="AR96">
            <v>26099.254922838831</v>
          </cell>
          <cell r="AS96">
            <v>26194.086732305379</v>
          </cell>
          <cell r="AT96">
            <v>26289.866859866601</v>
          </cell>
        </row>
        <row r="97">
          <cell r="Q97" t="str">
            <v>Net sales</v>
          </cell>
          <cell r="S97" t="str">
            <v>mn €</v>
          </cell>
          <cell r="T97">
            <v>0</v>
          </cell>
          <cell r="U97">
            <v>0</v>
          </cell>
          <cell r="V97">
            <v>0</v>
          </cell>
          <cell r="W97">
            <v>0</v>
          </cell>
          <cell r="X97">
            <v>0</v>
          </cell>
          <cell r="Y97">
            <v>0</v>
          </cell>
          <cell r="Z97">
            <v>0</v>
          </cell>
          <cell r="AA97">
            <v>0</v>
          </cell>
          <cell r="AB97">
            <v>0</v>
          </cell>
          <cell r="AC97">
            <v>0</v>
          </cell>
          <cell r="AD97">
            <v>0</v>
          </cell>
          <cell r="AE97">
            <v>0</v>
          </cell>
          <cell r="AF97">
            <v>95.32060356588164</v>
          </cell>
          <cell r="AG97">
            <v>246.32000073642425</v>
          </cell>
          <cell r="AH97">
            <v>468.02126527900896</v>
          </cell>
          <cell r="AI97">
            <v>514.51804383106719</v>
          </cell>
          <cell r="AJ97">
            <v>508.7413311474819</v>
          </cell>
          <cell r="AK97">
            <v>510.49722162673186</v>
          </cell>
          <cell r="AL97">
            <v>512.27067101077444</v>
          </cell>
          <cell r="AM97">
            <v>514.06185488865742</v>
          </cell>
          <cell r="AN97">
            <v>515.87095060531919</v>
          </cell>
          <cell r="AO97">
            <v>517.69813727914755</v>
          </cell>
          <cell r="AP97">
            <v>519.54359581971426</v>
          </cell>
          <cell r="AQ97">
            <v>521.40750894568646</v>
          </cell>
          <cell r="AR97">
            <v>523.29006120291854</v>
          </cell>
          <cell r="AS97">
            <v>525.19143898272284</v>
          </cell>
          <cell r="AT97">
            <v>527.1118305403254</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row>
        <row r="98">
          <cell r="Q98" t="str">
            <v>NCA_Customer_PCAM</v>
          </cell>
          <cell r="S98" t="str">
            <v>mn €</v>
          </cell>
          <cell r="T98">
            <v>0</v>
          </cell>
          <cell r="U98">
            <v>0</v>
          </cell>
          <cell r="V98">
            <v>0</v>
          </cell>
          <cell r="W98">
            <v>0</v>
          </cell>
          <cell r="X98">
            <v>0</v>
          </cell>
          <cell r="Y98">
            <v>0</v>
          </cell>
          <cell r="Z98">
            <v>0</v>
          </cell>
          <cell r="AA98">
            <v>0</v>
          </cell>
          <cell r="AB98">
            <v>0</v>
          </cell>
          <cell r="AC98">
            <v>0</v>
          </cell>
          <cell r="AD98">
            <v>0</v>
          </cell>
          <cell r="AE98">
            <v>0</v>
          </cell>
          <cell r="AF98">
            <v>95.32060356588164</v>
          </cell>
          <cell r="AG98">
            <v>246.32000073642425</v>
          </cell>
          <cell r="AH98">
            <v>468.02126527900896</v>
          </cell>
          <cell r="AI98">
            <v>514.51804383106719</v>
          </cell>
          <cell r="AJ98">
            <v>508.7413311474819</v>
          </cell>
          <cell r="AK98">
            <v>510.49722162673186</v>
          </cell>
          <cell r="AL98">
            <v>512.27067101077444</v>
          </cell>
          <cell r="AM98">
            <v>514.06185488865742</v>
          </cell>
          <cell r="AN98">
            <v>515.87095060531919</v>
          </cell>
          <cell r="AO98">
            <v>517.69813727914755</v>
          </cell>
          <cell r="AP98">
            <v>519.54359581971426</v>
          </cell>
          <cell r="AQ98">
            <v>521.40750894568646</v>
          </cell>
          <cell r="AR98">
            <v>523.29006120291854</v>
          </cell>
          <cell r="AS98">
            <v>525.19143898272284</v>
          </cell>
          <cell r="AT98">
            <v>527.1118305403254</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row>
        <row r="99">
          <cell r="Q99" t="str">
            <v>Europe</v>
          </cell>
          <cell r="S99" t="str">
            <v>mn €</v>
          </cell>
          <cell r="T99">
            <v>0</v>
          </cell>
          <cell r="U99">
            <v>0</v>
          </cell>
          <cell r="V99">
            <v>0</v>
          </cell>
          <cell r="W99">
            <v>0</v>
          </cell>
          <cell r="X99">
            <v>0</v>
          </cell>
          <cell r="Y99">
            <v>0</v>
          </cell>
          <cell r="Z99">
            <v>0</v>
          </cell>
          <cell r="AA99">
            <v>0</v>
          </cell>
          <cell r="AB99">
            <v>0</v>
          </cell>
          <cell r="AC99">
            <v>0</v>
          </cell>
          <cell r="AD99">
            <v>0</v>
          </cell>
          <cell r="AE99">
            <v>0</v>
          </cell>
          <cell r="AF99">
            <v>95.32060356588164</v>
          </cell>
          <cell r="AG99">
            <v>246.32000073642425</v>
          </cell>
          <cell r="AH99">
            <v>468.02126527900896</v>
          </cell>
          <cell r="AI99">
            <v>514.51804383106719</v>
          </cell>
          <cell r="AJ99">
            <v>508.7413311474819</v>
          </cell>
          <cell r="AK99">
            <v>510.49722162673186</v>
          </cell>
          <cell r="AL99">
            <v>512.27067101077444</v>
          </cell>
          <cell r="AM99">
            <v>514.06185488865742</v>
          </cell>
          <cell r="AN99">
            <v>515.87095060531919</v>
          </cell>
          <cell r="AO99">
            <v>517.69813727914755</v>
          </cell>
          <cell r="AP99">
            <v>519.54359581971426</v>
          </cell>
          <cell r="AQ99">
            <v>521.40750894568646</v>
          </cell>
          <cell r="AR99">
            <v>523.29006120291854</v>
          </cell>
          <cell r="AS99">
            <v>525.19143898272284</v>
          </cell>
          <cell r="AT99">
            <v>527.1118305403254</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row>
        <row r="100">
          <cell r="Q100" t="str">
            <v>NCA_BASF_PCAM</v>
          </cell>
          <cell r="S100" t="str">
            <v>mn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row>
        <row r="101">
          <cell r="Q101" t="str">
            <v>Europe</v>
          </cell>
          <cell r="S101" t="str">
            <v>mn €</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row>
        <row r="102">
          <cell r="Q102" t="str">
            <v>Variable Costs</v>
          </cell>
          <cell r="S102" t="str">
            <v>mn €</v>
          </cell>
          <cell r="T102">
            <v>0</v>
          </cell>
          <cell r="U102">
            <v>0</v>
          </cell>
          <cell r="V102">
            <v>0</v>
          </cell>
          <cell r="W102">
            <v>0</v>
          </cell>
          <cell r="X102">
            <v>0</v>
          </cell>
          <cell r="Y102">
            <v>0</v>
          </cell>
          <cell r="Z102">
            <v>0</v>
          </cell>
          <cell r="AA102">
            <v>0</v>
          </cell>
          <cell r="AB102">
            <v>0</v>
          </cell>
          <cell r="AC102">
            <v>0</v>
          </cell>
          <cell r="AD102">
            <v>0</v>
          </cell>
          <cell r="AE102">
            <v>0</v>
          </cell>
          <cell r="AF102">
            <v>82.39097231101583</v>
          </cell>
          <cell r="AG102">
            <v>208.06299479631213</v>
          </cell>
          <cell r="AH102">
            <v>394.50085972864082</v>
          </cell>
          <cell r="AI102">
            <v>432.9734354920671</v>
          </cell>
          <cell r="AJ102">
            <v>427.38819674756058</v>
          </cell>
          <cell r="AK102">
            <v>429.37444816122604</v>
          </cell>
          <cell r="AL102">
            <v>430.50809980292797</v>
          </cell>
          <cell r="AM102">
            <v>431.70463646279552</v>
          </cell>
          <cell r="AN102">
            <v>433.1634179109526</v>
          </cell>
          <cell r="AO102">
            <v>434.39608158101743</v>
          </cell>
          <cell r="AP102">
            <v>435.64153881949363</v>
          </cell>
          <cell r="AQ102">
            <v>436.89808035652652</v>
          </cell>
          <cell r="AR102">
            <v>438.16582903102409</v>
          </cell>
          <cell r="AS102">
            <v>439.4468290903659</v>
          </cell>
          <cell r="AT102">
            <v>440.52447361577538</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row>
        <row r="103">
          <cell r="Q103" t="str">
            <v>Distribution cost</v>
          </cell>
          <cell r="S103" t="str">
            <v>mn €</v>
          </cell>
          <cell r="T103">
            <v>0</v>
          </cell>
          <cell r="U103">
            <v>0</v>
          </cell>
          <cell r="V103">
            <v>0</v>
          </cell>
          <cell r="W103">
            <v>0</v>
          </cell>
          <cell r="X103">
            <v>0</v>
          </cell>
          <cell r="Y103">
            <v>0</v>
          </cell>
          <cell r="Z103">
            <v>0</v>
          </cell>
          <cell r="AA103">
            <v>0</v>
          </cell>
          <cell r="AB103">
            <v>0</v>
          </cell>
          <cell r="AC103">
            <v>0</v>
          </cell>
          <cell r="AD103">
            <v>0</v>
          </cell>
          <cell r="AE103">
            <v>0</v>
          </cell>
          <cell r="AF103">
            <v>0.52581816000000003</v>
          </cell>
          <cell r="AG103">
            <v>1.3248874129680002</v>
          </cell>
          <cell r="AH103">
            <v>2.5963813127447999</v>
          </cell>
          <cell r="AI103">
            <v>2.9441970738532803</v>
          </cell>
          <cell r="AJ103">
            <v>3.0030810153303458</v>
          </cell>
          <cell r="AK103">
            <v>3.0631426356369524</v>
          </cell>
          <cell r="AL103">
            <v>3.1244054883496917</v>
          </cell>
          <cell r="AM103">
            <v>3.1868935981166855</v>
          </cell>
          <cell r="AN103">
            <v>3.2506314700790191</v>
          </cell>
          <cell r="AO103">
            <v>3.3156440994806</v>
          </cell>
          <cell r="AP103">
            <v>3.381956981470212</v>
          </cell>
          <cell r="AQ103">
            <v>3.4495961210996162</v>
          </cell>
          <cell r="AR103">
            <v>3.5185880435216084</v>
          </cell>
          <cell r="AS103">
            <v>3.5889598043920405</v>
          </cell>
          <cell r="AT103">
            <v>3.6607390004798814</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row>
        <row r="104">
          <cell r="Q104" t="str">
            <v>NCA_Customer_PCAM</v>
          </cell>
          <cell r="S104" t="str">
            <v>mn €</v>
          </cell>
          <cell r="T104">
            <v>0</v>
          </cell>
          <cell r="U104">
            <v>0</v>
          </cell>
          <cell r="V104">
            <v>0</v>
          </cell>
          <cell r="W104">
            <v>0</v>
          </cell>
          <cell r="X104">
            <v>0</v>
          </cell>
          <cell r="Y104">
            <v>0</v>
          </cell>
          <cell r="Z104">
            <v>0</v>
          </cell>
          <cell r="AA104">
            <v>0</v>
          </cell>
          <cell r="AB104">
            <v>0</v>
          </cell>
          <cell r="AC104">
            <v>0</v>
          </cell>
          <cell r="AD104">
            <v>0</v>
          </cell>
          <cell r="AE104">
            <v>0</v>
          </cell>
          <cell r="AF104">
            <v>0.52581816000000003</v>
          </cell>
          <cell r="AG104">
            <v>1.3248874129680002</v>
          </cell>
          <cell r="AH104">
            <v>2.5963813127447999</v>
          </cell>
          <cell r="AI104">
            <v>2.9441970738532803</v>
          </cell>
          <cell r="AJ104">
            <v>3.0030810153303458</v>
          </cell>
          <cell r="AK104">
            <v>3.0631426356369524</v>
          </cell>
          <cell r="AL104">
            <v>3.1244054883496917</v>
          </cell>
          <cell r="AM104">
            <v>3.1868935981166855</v>
          </cell>
          <cell r="AN104">
            <v>3.2506314700790191</v>
          </cell>
          <cell r="AO104">
            <v>3.3156440994806</v>
          </cell>
          <cell r="AP104">
            <v>3.381956981470212</v>
          </cell>
          <cell r="AQ104">
            <v>3.4495961210996162</v>
          </cell>
          <cell r="AR104">
            <v>3.5185880435216084</v>
          </cell>
          <cell r="AS104">
            <v>3.5889598043920405</v>
          </cell>
          <cell r="AT104">
            <v>3.6607390004798814</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Q105" t="str">
            <v>Europe</v>
          </cell>
          <cell r="S105" t="str">
            <v>mn €</v>
          </cell>
          <cell r="T105">
            <v>0</v>
          </cell>
          <cell r="U105">
            <v>0</v>
          </cell>
          <cell r="V105">
            <v>0</v>
          </cell>
          <cell r="W105">
            <v>0</v>
          </cell>
          <cell r="X105">
            <v>0</v>
          </cell>
          <cell r="Y105">
            <v>0</v>
          </cell>
          <cell r="Z105">
            <v>0</v>
          </cell>
          <cell r="AA105">
            <v>0</v>
          </cell>
          <cell r="AB105">
            <v>0</v>
          </cell>
          <cell r="AC105">
            <v>0</v>
          </cell>
          <cell r="AD105">
            <v>0</v>
          </cell>
          <cell r="AE105">
            <v>0</v>
          </cell>
          <cell r="AF105">
            <v>0.52581816000000003</v>
          </cell>
          <cell r="AG105">
            <v>1.3248874129680002</v>
          </cell>
          <cell r="AH105">
            <v>2.5963813127447999</v>
          </cell>
          <cell r="AI105">
            <v>2.9441970738532803</v>
          </cell>
          <cell r="AJ105">
            <v>3.0030810153303458</v>
          </cell>
          <cell r="AK105">
            <v>3.0631426356369524</v>
          </cell>
          <cell r="AL105">
            <v>3.1244054883496917</v>
          </cell>
          <cell r="AM105">
            <v>3.1868935981166855</v>
          </cell>
          <cell r="AN105">
            <v>3.2506314700790191</v>
          </cell>
          <cell r="AO105">
            <v>3.3156440994806</v>
          </cell>
          <cell r="AP105">
            <v>3.381956981470212</v>
          </cell>
          <cell r="AQ105">
            <v>3.4495961210996162</v>
          </cell>
          <cell r="AR105">
            <v>3.5185880435216084</v>
          </cell>
          <cell r="AS105">
            <v>3.5889598043920405</v>
          </cell>
          <cell r="AT105">
            <v>3.6607390004798814</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row>
        <row r="106">
          <cell r="Q106" t="str">
            <v>Cost per unit</v>
          </cell>
          <cell r="S106" t="str">
            <v>€ / t</v>
          </cell>
          <cell r="AC106">
            <v>133</v>
          </cell>
          <cell r="AD106">
            <v>133</v>
          </cell>
          <cell r="AE106">
            <v>135.66</v>
          </cell>
          <cell r="AF106">
            <v>138.3732</v>
          </cell>
          <cell r="AG106">
            <v>141.14066400000002</v>
          </cell>
          <cell r="AH106">
            <v>143.96347728000001</v>
          </cell>
          <cell r="AI106">
            <v>146.84274682560002</v>
          </cell>
          <cell r="AJ106">
            <v>149.77960176211201</v>
          </cell>
          <cell r="AK106">
            <v>152.77519379735423</v>
          </cell>
          <cell r="AL106">
            <v>155.83069767330133</v>
          </cell>
          <cell r="AM106">
            <v>158.94731162676737</v>
          </cell>
          <cell r="AN106">
            <v>162.12625785930271</v>
          </cell>
          <cell r="AO106">
            <v>165.36878301648878</v>
          </cell>
          <cell r="AP106">
            <v>168.67615867681855</v>
          </cell>
          <cell r="AQ106">
            <v>172.04968185035494</v>
          </cell>
          <cell r="AR106">
            <v>175.49067548736201</v>
          </cell>
          <cell r="AS106">
            <v>179.00048899710927</v>
          </cell>
          <cell r="AT106">
            <v>182.58049877705145</v>
          </cell>
        </row>
        <row r="107">
          <cell r="Q107" t="str">
            <v>NCA_BASF_PCAM</v>
          </cell>
          <cell r="S107" t="str">
            <v>mn €</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row>
        <row r="108">
          <cell r="Q108" t="str">
            <v>Europe</v>
          </cell>
          <cell r="S108" t="str">
            <v>mn €</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row>
        <row r="109">
          <cell r="Q109" t="str">
            <v>Cost per unit</v>
          </cell>
          <cell r="S109" t="str">
            <v>€ / t</v>
          </cell>
          <cell r="AC109">
            <v>133</v>
          </cell>
          <cell r="AD109">
            <v>133</v>
          </cell>
          <cell r="AE109">
            <v>135.66</v>
          </cell>
          <cell r="AF109">
            <v>138.3732</v>
          </cell>
          <cell r="AG109">
            <v>141.14066400000002</v>
          </cell>
          <cell r="AH109">
            <v>143.96347728000001</v>
          </cell>
          <cell r="AI109">
            <v>146.84274682560002</v>
          </cell>
          <cell r="AJ109">
            <v>149.77960176211201</v>
          </cell>
          <cell r="AK109">
            <v>152.77519379735423</v>
          </cell>
          <cell r="AL109">
            <v>155.83069767330133</v>
          </cell>
          <cell r="AM109">
            <v>158.94731162676737</v>
          </cell>
          <cell r="AN109">
            <v>162.12625785930271</v>
          </cell>
          <cell r="AO109">
            <v>165.36878301648878</v>
          </cell>
          <cell r="AP109">
            <v>168.67615867681855</v>
          </cell>
          <cell r="AQ109">
            <v>172.04968185035494</v>
          </cell>
          <cell r="AR109">
            <v>175.49067548736201</v>
          </cell>
          <cell r="AS109">
            <v>179.00048899710927</v>
          </cell>
          <cell r="AT109">
            <v>182.58049877705145</v>
          </cell>
        </row>
        <row r="110">
          <cell r="Q110" t="str">
            <v>Raw material costs</v>
          </cell>
          <cell r="S110" t="str">
            <v>mn €</v>
          </cell>
          <cell r="T110">
            <v>0</v>
          </cell>
          <cell r="U110">
            <v>0</v>
          </cell>
          <cell r="V110">
            <v>0</v>
          </cell>
          <cell r="W110">
            <v>0</v>
          </cell>
          <cell r="X110">
            <v>0</v>
          </cell>
          <cell r="Y110">
            <v>0</v>
          </cell>
          <cell r="Z110">
            <v>0</v>
          </cell>
          <cell r="AA110">
            <v>0</v>
          </cell>
          <cell r="AB110">
            <v>0</v>
          </cell>
          <cell r="AC110">
            <v>0</v>
          </cell>
          <cell r="AD110">
            <v>0</v>
          </cell>
          <cell r="AE110">
            <v>0</v>
          </cell>
          <cell r="AF110">
            <v>80.09544274809808</v>
          </cell>
          <cell r="AG110">
            <v>202.12717892744058</v>
          </cell>
          <cell r="AH110">
            <v>382.29043961002964</v>
          </cell>
          <cell r="AI110">
            <v>418.28356214502639</v>
          </cell>
          <cell r="AJ110">
            <v>411.57278516530471</v>
          </cell>
          <cell r="AK110">
            <v>412.38565705495085</v>
          </cell>
          <cell r="AL110">
            <v>413.20705173997732</v>
          </cell>
          <cell r="AM110">
            <v>414.03706232986735</v>
          </cell>
          <cell r="AN110">
            <v>414.87578302283015</v>
          </cell>
          <cell r="AO110">
            <v>415.72330911983966</v>
          </cell>
          <cell r="AP110">
            <v>416.57973703887893</v>
          </cell>
          <cell r="AQ110">
            <v>417.44516432938929</v>
          </cell>
          <cell r="AR110">
            <v>418.31968968693121</v>
          </cell>
          <cell r="AS110">
            <v>419.20341296805731</v>
          </cell>
          <cell r="AT110">
            <v>420.09643520540385</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row>
        <row r="111">
          <cell r="Q111" t="str">
            <v>NCA_Customer_PCAM</v>
          </cell>
          <cell r="S111" t="str">
            <v>mn €</v>
          </cell>
          <cell r="T111">
            <v>0</v>
          </cell>
          <cell r="U111">
            <v>0</v>
          </cell>
          <cell r="V111">
            <v>0</v>
          </cell>
          <cell r="W111">
            <v>0</v>
          </cell>
          <cell r="X111">
            <v>0</v>
          </cell>
          <cell r="Y111">
            <v>0</v>
          </cell>
          <cell r="Z111">
            <v>0</v>
          </cell>
          <cell r="AA111">
            <v>0</v>
          </cell>
          <cell r="AB111">
            <v>0</v>
          </cell>
          <cell r="AC111">
            <v>0</v>
          </cell>
          <cell r="AD111">
            <v>0</v>
          </cell>
          <cell r="AE111">
            <v>0</v>
          </cell>
          <cell r="AF111">
            <v>80.09544274809808</v>
          </cell>
          <cell r="AG111">
            <v>202.12717892744058</v>
          </cell>
          <cell r="AH111">
            <v>382.29043961002964</v>
          </cell>
          <cell r="AI111">
            <v>418.28356214502639</v>
          </cell>
          <cell r="AJ111">
            <v>411.57278516530471</v>
          </cell>
          <cell r="AK111">
            <v>412.38565705495085</v>
          </cell>
          <cell r="AL111">
            <v>413.20705173997732</v>
          </cell>
          <cell r="AM111">
            <v>414.03706232986735</v>
          </cell>
          <cell r="AN111">
            <v>414.87578302283015</v>
          </cell>
          <cell r="AO111">
            <v>415.72330911983966</v>
          </cell>
          <cell r="AP111">
            <v>416.57973703887893</v>
          </cell>
          <cell r="AQ111">
            <v>417.44516432938929</v>
          </cell>
          <cell r="AR111">
            <v>418.31968968693121</v>
          </cell>
          <cell r="AS111">
            <v>419.20341296805731</v>
          </cell>
          <cell r="AT111">
            <v>420.09643520540385</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row>
        <row r="112">
          <cell r="Q112" t="str">
            <v>Cost per unit</v>
          </cell>
          <cell r="S112" t="str">
            <v>€ / t</v>
          </cell>
          <cell r="AC112">
            <v>0</v>
          </cell>
          <cell r="AD112">
            <v>22516.055521238653</v>
          </cell>
          <cell r="AE112">
            <v>21796.741412109204</v>
          </cell>
          <cell r="AF112">
            <v>21077.748091604757</v>
          </cell>
          <cell r="AG112">
            <v>21532.670600558282</v>
          </cell>
          <cell r="AH112">
            <v>21197.141092876609</v>
          </cell>
          <cell r="AI112">
            <v>20862.023049627252</v>
          </cell>
          <cell r="AJ112">
            <v>20527.320955875548</v>
          </cell>
          <cell r="AK112">
            <v>20567.863194760641</v>
          </cell>
          <cell r="AL112">
            <v>20608.830510722059</v>
          </cell>
          <cell r="AM112">
            <v>20650.227547624308</v>
          </cell>
          <cell r="AN112">
            <v>20692.059003632425</v>
          </cell>
          <cell r="AO112">
            <v>20734.329631912202</v>
          </cell>
          <cell r="AP112">
            <v>20777.044241340594</v>
          </cell>
          <cell r="AQ112">
            <v>20820.207697226397</v>
          </cell>
          <cell r="AR112">
            <v>20863.824922041455</v>
          </cell>
          <cell r="AS112">
            <v>20907.90089616246</v>
          </cell>
          <cell r="AT112">
            <v>20952.440658623633</v>
          </cell>
        </row>
        <row r="113">
          <cell r="Q113" t="str">
            <v>otherRaws811</v>
          </cell>
          <cell r="S113" t="str">
            <v>LiOH &amp; Other RM</v>
          </cell>
          <cell r="AD113">
            <v>8708.2124537386553</v>
          </cell>
          <cell r="AE113">
            <v>7960.3100421092067</v>
          </cell>
          <cell r="AF113">
            <v>7212.4425360797586</v>
          </cell>
          <cell r="AG113">
            <v>6839.434479577033</v>
          </cell>
          <cell r="AH113">
            <v>6466.4627388605504</v>
          </cell>
          <cell r="AI113">
            <v>6093.5280402460312</v>
          </cell>
          <cell r="AJ113">
            <v>5720.6311245755169</v>
          </cell>
          <cell r="AK113">
            <v>5722.5965933226089</v>
          </cell>
          <cell r="AL113">
            <v>5724.6013714446444</v>
          </cell>
          <cell r="AM113">
            <v>5726.64624512912</v>
          </cell>
          <cell r="AN113">
            <v>5728.7320162872848</v>
          </cell>
          <cell r="AO113">
            <v>5730.8595028686132</v>
          </cell>
          <cell r="AP113">
            <v>5733.029539181568</v>
          </cell>
          <cell r="AQ113">
            <v>5735.242976220783</v>
          </cell>
          <cell r="AR113">
            <v>5737.5006820007811</v>
          </cell>
          <cell r="AS113">
            <v>5739.80354189638</v>
          </cell>
          <cell r="AT113">
            <v>5742.1524589898909</v>
          </cell>
        </row>
        <row r="114">
          <cell r="Q114" t="str">
            <v>Precursor811</v>
          </cell>
          <cell r="AD114">
            <v>13807.843067499998</v>
          </cell>
          <cell r="AE114">
            <v>13836.431369999998</v>
          </cell>
          <cell r="AF114">
            <v>13865.305555524998</v>
          </cell>
          <cell r="AG114">
            <v>14693.236120981248</v>
          </cell>
          <cell r="AH114">
            <v>14730.67835401606</v>
          </cell>
          <cell r="AI114">
            <v>14768.49500938122</v>
          </cell>
          <cell r="AJ114">
            <v>14806.689831300033</v>
          </cell>
          <cell r="AK114">
            <v>14845.266601438034</v>
          </cell>
          <cell r="AL114">
            <v>14884.229139277415</v>
          </cell>
          <cell r="AM114">
            <v>14923.581302495189</v>
          </cell>
          <cell r="AN114">
            <v>14963.326987345139</v>
          </cell>
          <cell r="AO114">
            <v>15003.47012904359</v>
          </cell>
          <cell r="AP114">
            <v>15044.014702159027</v>
          </cell>
          <cell r="AQ114">
            <v>15084.964721005616</v>
          </cell>
          <cell r="AR114">
            <v>15126.324240040674</v>
          </cell>
          <cell r="AS114">
            <v>15168.097354266079</v>
          </cell>
          <cell r="AT114">
            <v>15210.288199633742</v>
          </cell>
        </row>
        <row r="115">
          <cell r="Q115" t="str">
            <v>NCA_BASF_PCAM</v>
          </cell>
          <cell r="S115" t="str">
            <v>mn €</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row>
        <row r="116">
          <cell r="Q116" t="str">
            <v>Cost per unit</v>
          </cell>
          <cell r="S116" t="str">
            <v>€ / t</v>
          </cell>
          <cell r="AD116">
            <v>22516.055521238653</v>
          </cell>
          <cell r="AE116">
            <v>21796.741412109204</v>
          </cell>
          <cell r="AF116">
            <v>21077.748091604757</v>
          </cell>
          <cell r="AG116">
            <v>21532.670600558282</v>
          </cell>
          <cell r="AH116">
            <v>21197.141092876609</v>
          </cell>
          <cell r="AI116">
            <v>20862.023049627252</v>
          </cell>
          <cell r="AJ116">
            <v>20527.320955875548</v>
          </cell>
          <cell r="AK116">
            <v>20567.863194760641</v>
          </cell>
          <cell r="AL116">
            <v>20608.830510722059</v>
          </cell>
          <cell r="AM116">
            <v>20650.227547624308</v>
          </cell>
          <cell r="AN116">
            <v>20692.059003632425</v>
          </cell>
          <cell r="AO116">
            <v>20734.329631912202</v>
          </cell>
          <cell r="AP116">
            <v>20777.044241340594</v>
          </cell>
          <cell r="AQ116">
            <v>20820.207697226397</v>
          </cell>
          <cell r="AR116">
            <v>20863.824922041455</v>
          </cell>
          <cell r="AS116">
            <v>20907.90089616246</v>
          </cell>
          <cell r="AT116">
            <v>20952.440658623633</v>
          </cell>
        </row>
        <row r="117">
          <cell r="Q117" t="str">
            <v>otherRawsNCA</v>
          </cell>
          <cell r="S117" t="str">
            <v>LiOH &amp; Other RM</v>
          </cell>
          <cell r="AD117">
            <v>8708.2124537386553</v>
          </cell>
          <cell r="AE117">
            <v>7960.3100421092067</v>
          </cell>
          <cell r="AF117">
            <v>7212.4425360797586</v>
          </cell>
          <cell r="AG117">
            <v>6839.434479577033</v>
          </cell>
          <cell r="AH117">
            <v>6466.4627388605504</v>
          </cell>
          <cell r="AI117">
            <v>6093.5280402460312</v>
          </cell>
          <cell r="AJ117">
            <v>5720.6311245755169</v>
          </cell>
          <cell r="AK117">
            <v>5722.5965933226089</v>
          </cell>
          <cell r="AL117">
            <v>5724.6013714446444</v>
          </cell>
          <cell r="AM117">
            <v>5726.64624512912</v>
          </cell>
          <cell r="AN117">
            <v>5728.7320162872848</v>
          </cell>
          <cell r="AO117">
            <v>5730.8595028686132</v>
          </cell>
          <cell r="AP117">
            <v>5733.029539181568</v>
          </cell>
          <cell r="AQ117">
            <v>5735.242976220783</v>
          </cell>
          <cell r="AR117">
            <v>5737.5006820007811</v>
          </cell>
          <cell r="AS117">
            <v>5739.80354189638</v>
          </cell>
          <cell r="AT117">
            <v>5742.1524589898909</v>
          </cell>
        </row>
        <row r="118">
          <cell r="Q118" t="str">
            <v>PrecursorNCA</v>
          </cell>
          <cell r="AD118">
            <v>13807.843067499998</v>
          </cell>
          <cell r="AE118">
            <v>13836.431369999998</v>
          </cell>
          <cell r="AF118">
            <v>13865.305555524998</v>
          </cell>
          <cell r="AG118">
            <v>14693.236120981248</v>
          </cell>
          <cell r="AH118">
            <v>14730.67835401606</v>
          </cell>
          <cell r="AI118">
            <v>14768.49500938122</v>
          </cell>
          <cell r="AJ118">
            <v>14806.689831300033</v>
          </cell>
          <cell r="AK118">
            <v>14845.266601438034</v>
          </cell>
          <cell r="AL118">
            <v>14884.229139277415</v>
          </cell>
          <cell r="AM118">
            <v>14923.581302495189</v>
          </cell>
          <cell r="AN118">
            <v>14963.326987345139</v>
          </cell>
          <cell r="AO118">
            <v>15003.47012904359</v>
          </cell>
          <cell r="AP118">
            <v>15044.014702159027</v>
          </cell>
          <cell r="AQ118">
            <v>15084.964721005616</v>
          </cell>
          <cell r="AR118">
            <v>15126.324240040674</v>
          </cell>
          <cell r="AS118">
            <v>15168.097354266079</v>
          </cell>
          <cell r="AT118">
            <v>15210.288199633742</v>
          </cell>
        </row>
        <row r="119">
          <cell r="Q119" t="str">
            <v>Variable manufacturing costs</v>
          </cell>
          <cell r="S119" t="str">
            <v>mn €</v>
          </cell>
          <cell r="T119">
            <v>0</v>
          </cell>
          <cell r="U119">
            <v>0</v>
          </cell>
          <cell r="V119">
            <v>0</v>
          </cell>
          <cell r="W119">
            <v>0</v>
          </cell>
          <cell r="X119">
            <v>0</v>
          </cell>
          <cell r="Y119">
            <v>0</v>
          </cell>
          <cell r="Z119">
            <v>0</v>
          </cell>
          <cell r="AA119">
            <v>0</v>
          </cell>
          <cell r="AB119">
            <v>0</v>
          </cell>
          <cell r="AC119">
            <v>0</v>
          </cell>
          <cell r="AD119">
            <v>0</v>
          </cell>
          <cell r="AE119">
            <v>0</v>
          </cell>
          <cell r="AF119">
            <v>1.7697114029177448</v>
          </cell>
          <cell r="AG119">
            <v>4.6109284559035411</v>
          </cell>
          <cell r="AH119">
            <v>9.6140388058663842</v>
          </cell>
          <cell r="AI119">
            <v>11.745676273187454</v>
          </cell>
          <cell r="AJ119">
            <v>12.812330566925514</v>
          </cell>
          <cell r="AK119">
            <v>13.925648470638254</v>
          </cell>
          <cell r="AL119">
            <v>14.176642574600947</v>
          </cell>
          <cell r="AM119">
            <v>14.480680534811494</v>
          </cell>
          <cell r="AN119">
            <v>15.037003418043422</v>
          </cell>
          <cell r="AO119">
            <v>15.357128361697139</v>
          </cell>
          <cell r="AP119">
            <v>15.679844799144439</v>
          </cell>
          <cell r="AQ119">
            <v>16.003319906037657</v>
          </cell>
          <cell r="AR119">
            <v>16.32755130057128</v>
          </cell>
          <cell r="AS119">
            <v>16.654456317916509</v>
          </cell>
          <cell r="AT119">
            <v>16.767299409891628</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row>
        <row r="120">
          <cell r="Q120" t="str">
            <v>NCA_Customer_PCAM</v>
          </cell>
          <cell r="S120" t="str">
            <v>mn €</v>
          </cell>
          <cell r="T120">
            <v>0</v>
          </cell>
          <cell r="U120">
            <v>0</v>
          </cell>
          <cell r="V120">
            <v>0</v>
          </cell>
          <cell r="W120">
            <v>0</v>
          </cell>
          <cell r="X120">
            <v>0</v>
          </cell>
          <cell r="Y120">
            <v>0</v>
          </cell>
          <cell r="Z120">
            <v>0</v>
          </cell>
          <cell r="AA120">
            <v>0</v>
          </cell>
          <cell r="AB120">
            <v>0</v>
          </cell>
          <cell r="AC120">
            <v>0</v>
          </cell>
          <cell r="AD120">
            <v>0</v>
          </cell>
          <cell r="AE120">
            <v>0</v>
          </cell>
          <cell r="AF120">
            <v>1.7697114029177448</v>
          </cell>
          <cell r="AG120">
            <v>4.6109284559035411</v>
          </cell>
          <cell r="AH120">
            <v>9.6140388058663842</v>
          </cell>
          <cell r="AI120">
            <v>11.745676273187454</v>
          </cell>
          <cell r="AJ120">
            <v>12.812330566925514</v>
          </cell>
          <cell r="AK120">
            <v>13.925648470638254</v>
          </cell>
          <cell r="AL120">
            <v>14.176642574600947</v>
          </cell>
          <cell r="AM120">
            <v>14.480680534811494</v>
          </cell>
          <cell r="AN120">
            <v>15.037003418043422</v>
          </cell>
          <cell r="AO120">
            <v>15.357128361697139</v>
          </cell>
          <cell r="AP120">
            <v>15.679844799144439</v>
          </cell>
          <cell r="AQ120">
            <v>16.003319906037657</v>
          </cell>
          <cell r="AR120">
            <v>16.32755130057128</v>
          </cell>
          <cell r="AS120">
            <v>16.654456317916509</v>
          </cell>
          <cell r="AT120">
            <v>16.767299409891628</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row>
        <row r="121">
          <cell r="Q121" t="str">
            <v>Cost per unit</v>
          </cell>
          <cell r="S121" t="str">
            <v>€ / t</v>
          </cell>
          <cell r="AC121">
            <v>0</v>
          </cell>
          <cell r="AD121">
            <v>383.93301046033343</v>
          </cell>
          <cell r="AE121">
            <v>446.75696227406229</v>
          </cell>
          <cell r="AF121">
            <v>465.71352708361707</v>
          </cell>
          <cell r="AG121">
            <v>491.20362798588911</v>
          </cell>
          <cell r="AH121">
            <v>533.07672890858805</v>
          </cell>
          <cell r="AI121">
            <v>585.81926549563366</v>
          </cell>
          <cell r="AJ121">
            <v>639.01898089404062</v>
          </cell>
          <cell r="AK121">
            <v>694.54605838594784</v>
          </cell>
          <cell r="AL121">
            <v>707.06446756114451</v>
          </cell>
          <cell r="AM121">
            <v>722.22845560157077</v>
          </cell>
          <cell r="AN121">
            <v>749.97523282012082</v>
          </cell>
          <cell r="AO121">
            <v>765.94156417442093</v>
          </cell>
          <cell r="AP121">
            <v>782.03714708949826</v>
          </cell>
          <cell r="AQ121">
            <v>798.17056887968374</v>
          </cell>
          <cell r="AR121">
            <v>814.34171075168479</v>
          </cell>
          <cell r="AS121">
            <v>830.64620039483839</v>
          </cell>
          <cell r="AT121">
            <v>836.27428478262482</v>
          </cell>
        </row>
        <row r="122">
          <cell r="Q122" t="str">
            <v>NCA_BASF_PCAM</v>
          </cell>
          <cell r="S122" t="str">
            <v>mn €</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row>
        <row r="123">
          <cell r="Q123" t="str">
            <v>Cost per unit</v>
          </cell>
          <cell r="S123" t="str">
            <v>€ / t</v>
          </cell>
          <cell r="AD123">
            <v>383.93301046033343</v>
          </cell>
          <cell r="AE123">
            <v>446.75696227406229</v>
          </cell>
          <cell r="AF123">
            <v>465.71352708361707</v>
          </cell>
          <cell r="AG123">
            <v>491.20362798588911</v>
          </cell>
          <cell r="AH123">
            <v>533.07672890858805</v>
          </cell>
          <cell r="AI123">
            <v>585.81926549563366</v>
          </cell>
          <cell r="AJ123">
            <v>639.01898089404062</v>
          </cell>
          <cell r="AK123">
            <v>694.54605838594784</v>
          </cell>
          <cell r="AL123">
            <v>707.06446756114451</v>
          </cell>
          <cell r="AM123">
            <v>722.22845560157077</v>
          </cell>
          <cell r="AN123">
            <v>749.97523282012082</v>
          </cell>
          <cell r="AO123">
            <v>765.94156417442093</v>
          </cell>
          <cell r="AP123">
            <v>782.03714708949826</v>
          </cell>
          <cell r="AQ123">
            <v>798.17056887968374</v>
          </cell>
          <cell r="AR123">
            <v>814.34171075168479</v>
          </cell>
          <cell r="AS123">
            <v>830.64620039483839</v>
          </cell>
          <cell r="AT123">
            <v>836.27428478262482</v>
          </cell>
        </row>
        <row r="124">
          <cell r="Q124" t="str">
            <v>Other CM1 effects</v>
          </cell>
          <cell r="S124" t="str">
            <v>mn €</v>
          </cell>
          <cell r="AC124">
            <v>0</v>
          </cell>
          <cell r="AD124">
            <v>0</v>
          </cell>
          <cell r="AE124">
            <v>-5.5825495935958172</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row>
        <row r="125">
          <cell r="Q125" t="str">
            <v xml:space="preserve">   Start-Up</v>
          </cell>
          <cell r="S125" t="str">
            <v>1kt PCAM &amp; other RM Scrap</v>
          </cell>
          <cell r="AE125">
            <v>5.5825495935958172</v>
          </cell>
        </row>
        <row r="126">
          <cell r="Q126" t="str">
            <v>Contribution Margin 1</v>
          </cell>
          <cell r="S126" t="str">
            <v>mn €</v>
          </cell>
          <cell r="T126">
            <v>0</v>
          </cell>
          <cell r="U126">
            <v>0</v>
          </cell>
          <cell r="V126">
            <v>0</v>
          </cell>
          <cell r="W126">
            <v>0</v>
          </cell>
          <cell r="X126">
            <v>0</v>
          </cell>
          <cell r="Y126">
            <v>0</v>
          </cell>
          <cell r="Z126">
            <v>0</v>
          </cell>
          <cell r="AA126">
            <v>0</v>
          </cell>
          <cell r="AB126">
            <v>0</v>
          </cell>
          <cell r="AC126">
            <v>0</v>
          </cell>
          <cell r="AD126">
            <v>0</v>
          </cell>
          <cell r="AE126">
            <v>-5.5825495935958172</v>
          </cell>
          <cell r="AF126">
            <v>12.929631254865811</v>
          </cell>
          <cell r="AG126">
            <v>38.257005940112123</v>
          </cell>
          <cell r="AH126">
            <v>73.520405550368139</v>
          </cell>
          <cell r="AI126">
            <v>81.544608339000092</v>
          </cell>
          <cell r="AJ126">
            <v>81.353134399921316</v>
          </cell>
          <cell r="AK126">
            <v>81.122773465505816</v>
          </cell>
          <cell r="AL126">
            <v>81.762571207846463</v>
          </cell>
          <cell r="AM126">
            <v>82.357218425861902</v>
          </cell>
          <cell r="AN126">
            <v>82.707532694366591</v>
          </cell>
          <cell r="AO126">
            <v>83.302055698130118</v>
          </cell>
          <cell r="AP126">
            <v>83.902057000220623</v>
          </cell>
          <cell r="AQ126">
            <v>84.509428589159938</v>
          </cell>
          <cell r="AR126">
            <v>85.124232171894448</v>
          </cell>
          <cell r="AS126">
            <v>85.744609892356948</v>
          </cell>
          <cell r="AT126">
            <v>86.587356924550022</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Q127" t="str">
            <v>CM1 (relative to Net Sales)</v>
          </cell>
          <cell r="S127" t="str">
            <v>%</v>
          </cell>
          <cell r="T127">
            <v>0</v>
          </cell>
          <cell r="U127">
            <v>0</v>
          </cell>
          <cell r="V127">
            <v>0</v>
          </cell>
          <cell r="W127">
            <v>0</v>
          </cell>
          <cell r="X127">
            <v>0</v>
          </cell>
          <cell r="Y127">
            <v>0</v>
          </cell>
          <cell r="Z127">
            <v>0</v>
          </cell>
          <cell r="AA127">
            <v>0</v>
          </cell>
          <cell r="AB127">
            <v>0</v>
          </cell>
          <cell r="AC127">
            <v>0</v>
          </cell>
          <cell r="AD127">
            <v>0</v>
          </cell>
          <cell r="AE127">
            <v>0</v>
          </cell>
          <cell r="AF127">
            <v>0.13564361503365205</v>
          </cell>
          <cell r="AG127">
            <v>0.15531424904894017</v>
          </cell>
          <cell r="AH127">
            <v>0.157087745802617</v>
          </cell>
          <cell r="AI127">
            <v>0.15848736369248462</v>
          </cell>
          <cell r="AJ127">
            <v>0.1599106056832984</v>
          </cell>
          <cell r="AK127">
            <v>0.15890933393722093</v>
          </cell>
          <cell r="AL127">
            <v>0.1596081443556365</v>
          </cell>
          <cell r="AM127">
            <v>0.16020877184847718</v>
          </cell>
          <cell r="AN127">
            <v>0.16032601292497314</v>
          </cell>
          <cell r="AO127">
            <v>0.16090854824384446</v>
          </cell>
          <cell r="AP127">
            <v>0.16149185106948233</v>
          </cell>
          <cell r="AQ127">
            <v>0.16207942375061393</v>
          </cell>
          <cell r="AR127">
            <v>0.16267121904859844</v>
          </cell>
          <cell r="AS127">
            <v>0.16326353311935399</v>
          </cell>
          <cell r="AT127">
            <v>0.16426752713137191</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row>
        <row r="128">
          <cell r="Q128" t="str">
            <v>CM1 (per Unit of Volume of Products)</v>
          </cell>
          <cell r="S128" t="str">
            <v>€ / t</v>
          </cell>
          <cell r="T128">
            <v>0</v>
          </cell>
          <cell r="U128">
            <v>0</v>
          </cell>
          <cell r="V128">
            <v>0</v>
          </cell>
          <cell r="W128">
            <v>0</v>
          </cell>
          <cell r="X128">
            <v>0</v>
          </cell>
          <cell r="Y128">
            <v>0</v>
          </cell>
          <cell r="Z128">
            <v>0</v>
          </cell>
          <cell r="AA128">
            <v>0</v>
          </cell>
          <cell r="AB128">
            <v>0</v>
          </cell>
          <cell r="AC128">
            <v>0</v>
          </cell>
          <cell r="AD128">
            <v>0</v>
          </cell>
          <cell r="AE128">
            <v>0</v>
          </cell>
          <cell r="AF128">
            <v>3402.5345407541608</v>
          </cell>
          <cell r="AG128">
            <v>4075.5306210836393</v>
          </cell>
          <cell r="AH128">
            <v>4076.5403687478865</v>
          </cell>
          <cell r="AI128">
            <v>4067.0627600498797</v>
          </cell>
          <cell r="AJ128">
            <v>4057.5129376519362</v>
          </cell>
          <cell r="AK128">
            <v>4046.0236142396916</v>
          </cell>
          <cell r="AL128">
            <v>4077.9337260771304</v>
          </cell>
          <cell r="AM128">
            <v>4107.5919414394966</v>
          </cell>
          <cell r="AN128">
            <v>4125.0639747813766</v>
          </cell>
          <cell r="AO128">
            <v>4154.7159949192073</v>
          </cell>
          <cell r="AP128">
            <v>4184.6412468937961</v>
          </cell>
          <cell r="AQ128">
            <v>4214.9340942224408</v>
          </cell>
          <cell r="AR128">
            <v>4245.5976145583263</v>
          </cell>
          <cell r="AS128">
            <v>4276.5391467509698</v>
          </cell>
          <cell r="AT128">
            <v>4318.5714176832926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row>
        <row r="129">
          <cell r="Q129" t="str">
            <v>Fixed Costs (1)</v>
          </cell>
          <cell r="S129" t="str">
            <v>mn €</v>
          </cell>
          <cell r="T129">
            <v>0</v>
          </cell>
          <cell r="U129">
            <v>0</v>
          </cell>
          <cell r="V129">
            <v>0</v>
          </cell>
          <cell r="W129">
            <v>0</v>
          </cell>
          <cell r="X129">
            <v>0</v>
          </cell>
          <cell r="Y129">
            <v>0</v>
          </cell>
          <cell r="Z129">
            <v>0</v>
          </cell>
          <cell r="AA129">
            <v>0</v>
          </cell>
          <cell r="AB129">
            <v>0</v>
          </cell>
          <cell r="AC129">
            <v>0</v>
          </cell>
          <cell r="AD129">
            <v>0</v>
          </cell>
          <cell r="AE129">
            <v>0</v>
          </cell>
          <cell r="AF129">
            <v>13.095340510040911</v>
          </cell>
          <cell r="AG129">
            <v>34.990665191634562</v>
          </cell>
          <cell r="AH129">
            <v>67.313060332079075</v>
          </cell>
          <cell r="AI129">
            <v>74.934976881188135</v>
          </cell>
          <cell r="AJ129">
            <v>75.040926540804733</v>
          </cell>
          <cell r="AK129">
            <v>75.149707158771335</v>
          </cell>
          <cell r="AL129">
            <v>75.257463151941707</v>
          </cell>
          <cell r="AM129">
            <v>75.371214325336567</v>
          </cell>
          <cell r="AN129">
            <v>75.491821086691573</v>
          </cell>
          <cell r="AO129">
            <v>36.086386282946215</v>
          </cell>
          <cell r="AP129">
            <v>36.210752141148262</v>
          </cell>
          <cell r="AQ129">
            <v>36.337041336640084</v>
          </cell>
          <cell r="AR129">
            <v>36.465283666689807</v>
          </cell>
          <cell r="AS129">
            <v>36.595509390897426</v>
          </cell>
          <cell r="AT129">
            <v>36.604817696296067</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row>
        <row r="130">
          <cell r="Q130" t="str">
            <v>Fixed manufacturing expenditure</v>
          </cell>
          <cell r="S130" t="str">
            <v>mn €</v>
          </cell>
          <cell r="T130">
            <v>0</v>
          </cell>
          <cell r="U130">
            <v>0</v>
          </cell>
          <cell r="V130">
            <v>0</v>
          </cell>
          <cell r="W130">
            <v>0</v>
          </cell>
          <cell r="X130">
            <v>0</v>
          </cell>
          <cell r="Y130">
            <v>0</v>
          </cell>
          <cell r="Z130">
            <v>0</v>
          </cell>
          <cell r="AA130">
            <v>0</v>
          </cell>
          <cell r="AB130">
            <v>0</v>
          </cell>
          <cell r="AC130">
            <v>0</v>
          </cell>
          <cell r="AD130">
            <v>0</v>
          </cell>
          <cell r="AE130">
            <v>0</v>
          </cell>
          <cell r="AF130">
            <v>5.794344708239108</v>
          </cell>
          <cell r="AG130">
            <v>14.438955131634568</v>
          </cell>
          <cell r="AH130">
            <v>27.827592032079071</v>
          </cell>
          <cell r="AI130">
            <v>31.037907881188136</v>
          </cell>
          <cell r="AJ130">
            <v>31.143857540804735</v>
          </cell>
          <cell r="AK130">
            <v>31.25263815877134</v>
          </cell>
          <cell r="AL130">
            <v>31.360394151941708</v>
          </cell>
          <cell r="AM130">
            <v>31.474145325336572</v>
          </cell>
          <cell r="AN130">
            <v>31.594752086691567</v>
          </cell>
          <cell r="AO130">
            <v>31.717223949612887</v>
          </cell>
          <cell r="AP130">
            <v>31.841589807814934</v>
          </cell>
          <cell r="AQ130">
            <v>31.967879003306752</v>
          </cell>
          <cell r="AR130">
            <v>32.096121333356479</v>
          </cell>
          <cell r="AS130">
            <v>32.226347057564098</v>
          </cell>
          <cell r="AT130">
            <v>32.235655362962738</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row>
        <row r="131">
          <cell r="Q131" t="str">
            <v>Total fixed manufacturing expenditure</v>
          </cell>
          <cell r="S131" t="str">
            <v>mn €</v>
          </cell>
          <cell r="T131">
            <v>0</v>
          </cell>
          <cell r="U131">
            <v>0</v>
          </cell>
          <cell r="V131">
            <v>0</v>
          </cell>
          <cell r="W131">
            <v>0</v>
          </cell>
          <cell r="X131">
            <v>0</v>
          </cell>
          <cell r="Y131">
            <v>0</v>
          </cell>
          <cell r="Z131">
            <v>0</v>
          </cell>
          <cell r="AA131">
            <v>0</v>
          </cell>
          <cell r="AB131">
            <v>0</v>
          </cell>
          <cell r="AC131">
            <v>0</v>
          </cell>
          <cell r="AD131">
            <v>0.37028496412925133</v>
          </cell>
          <cell r="AE131">
            <v>11.476221900035931</v>
          </cell>
          <cell r="AF131">
            <v>36.595861315194369</v>
          </cell>
          <cell r="AG131">
            <v>36.916472052756966</v>
          </cell>
          <cell r="AH131">
            <v>37.031450444685206</v>
          </cell>
          <cell r="AI131">
            <v>37.152607937581806</v>
          </cell>
          <cell r="AJ131">
            <v>37.279430472783723</v>
          </cell>
          <cell r="AK131">
            <v>37.409641686309833</v>
          </cell>
          <cell r="AL131">
            <v>37.538626416289326</v>
          </cell>
          <cell r="AM131">
            <v>37.67478742184926</v>
          </cell>
          <cell r="AN131">
            <v>37.819154617486163</v>
          </cell>
          <cell r="AO131">
            <v>37.965754353651334</v>
          </cell>
          <cell r="AP131">
            <v>38.114621216337078</v>
          </cell>
          <cell r="AQ131">
            <v>38.26579032814773</v>
          </cell>
          <cell r="AR131">
            <v>38.419297356636179</v>
          </cell>
          <cell r="AS131">
            <v>38.575178522769988</v>
          </cell>
          <cell r="AT131">
            <v>38.586320633970359</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row>
        <row r="132">
          <cell r="Q132" t="str">
            <v>Personnel costs</v>
          </cell>
          <cell r="S132" t="str">
            <v>mn €</v>
          </cell>
          <cell r="AD132">
            <v>0.37028496412925133</v>
          </cell>
          <cell r="AE132">
            <v>4.3962219000359291</v>
          </cell>
          <cell r="AF132">
            <v>8.2758613151943692</v>
          </cell>
          <cell r="AG132">
            <v>8.5964720527569654</v>
          </cell>
          <cell r="AH132">
            <v>8.7114504446852035</v>
          </cell>
          <cell r="AI132">
            <v>8.8326079375818054</v>
          </cell>
          <cell r="AJ132">
            <v>8.9594304727837208</v>
          </cell>
          <cell r="AK132">
            <v>9.0896416863098271</v>
          </cell>
          <cell r="AL132">
            <v>9.2186264162893217</v>
          </cell>
          <cell r="AM132">
            <v>9.3547874218492577</v>
          </cell>
          <cell r="AN132">
            <v>9.499154617486159</v>
          </cell>
          <cell r="AO132">
            <v>9.6457543536513324</v>
          </cell>
          <cell r="AP132">
            <v>9.7946212163370738</v>
          </cell>
          <cell r="AQ132">
            <v>9.9457903281477265</v>
          </cell>
          <cell r="AR132">
            <v>10.099297356636175</v>
          </cell>
          <cell r="AS132">
            <v>10.255178522769985</v>
          </cell>
          <cell r="AT132">
            <v>10.266320633970357</v>
          </cell>
        </row>
        <row r="133">
          <cell r="Q133" t="str">
            <v>Maintenance costs</v>
          </cell>
          <cell r="S133" t="str">
            <v>mn €</v>
          </cell>
          <cell r="T133">
            <v>0</v>
          </cell>
          <cell r="U133">
            <v>0</v>
          </cell>
          <cell r="V133">
            <v>0</v>
          </cell>
          <cell r="W133">
            <v>0</v>
          </cell>
          <cell r="X133">
            <v>0</v>
          </cell>
          <cell r="Y133">
            <v>0</v>
          </cell>
          <cell r="Z133">
            <v>0</v>
          </cell>
          <cell r="AA133">
            <v>0</v>
          </cell>
          <cell r="AB133">
            <v>0</v>
          </cell>
          <cell r="AC133">
            <v>0</v>
          </cell>
          <cell r="AD133">
            <v>0</v>
          </cell>
          <cell r="AE133">
            <v>4.2480000000000002</v>
          </cell>
          <cell r="AF133">
            <v>16.992000000000001</v>
          </cell>
          <cell r="AG133">
            <v>16.992000000000001</v>
          </cell>
          <cell r="AH133">
            <v>16.992000000000001</v>
          </cell>
          <cell r="AI133">
            <v>16.992000000000001</v>
          </cell>
          <cell r="AJ133">
            <v>16.992000000000001</v>
          </cell>
          <cell r="AK133">
            <v>16.992000000000001</v>
          </cell>
          <cell r="AL133">
            <v>16.992000000000001</v>
          </cell>
          <cell r="AM133">
            <v>16.992000000000001</v>
          </cell>
          <cell r="AN133">
            <v>16.992000000000001</v>
          </cell>
          <cell r="AO133">
            <v>16.992000000000001</v>
          </cell>
          <cell r="AP133">
            <v>16.992000000000001</v>
          </cell>
          <cell r="AQ133">
            <v>16.992000000000001</v>
          </cell>
          <cell r="AR133">
            <v>16.992000000000001</v>
          </cell>
          <cell r="AS133">
            <v>16.992000000000001</v>
          </cell>
          <cell r="AT133">
            <v>16.992000000000001</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row>
        <row r="134">
          <cell r="Q134" t="str">
            <v>Relative to Capital Base</v>
          </cell>
          <cell r="S134" t="str">
            <v>%</v>
          </cell>
          <cell r="AE134">
            <v>7.4999999999999997E-3</v>
          </cell>
          <cell r="AF134">
            <v>0.03</v>
          </cell>
          <cell r="AG134">
            <v>0.03</v>
          </cell>
          <cell r="AH134">
            <v>0.03</v>
          </cell>
          <cell r="AI134">
            <v>0.03</v>
          </cell>
          <cell r="AJ134">
            <v>0.03</v>
          </cell>
          <cell r="AK134">
            <v>0.03</v>
          </cell>
          <cell r="AL134">
            <v>0.03</v>
          </cell>
          <cell r="AM134">
            <v>0.03</v>
          </cell>
          <cell r="AN134">
            <v>0.03</v>
          </cell>
          <cell r="AO134">
            <v>0.03</v>
          </cell>
          <cell r="AP134">
            <v>0.03</v>
          </cell>
          <cell r="AQ134">
            <v>0.03</v>
          </cell>
          <cell r="AR134">
            <v>0.03</v>
          </cell>
          <cell r="AS134">
            <v>0.03</v>
          </cell>
          <cell r="AT134">
            <v>0.03</v>
          </cell>
        </row>
        <row r="135">
          <cell r="Q135" t="str">
            <v>Other</v>
          </cell>
          <cell r="S135" t="str">
            <v>mn €</v>
          </cell>
          <cell r="T135">
            <v>0</v>
          </cell>
          <cell r="U135">
            <v>0</v>
          </cell>
          <cell r="V135">
            <v>0</v>
          </cell>
          <cell r="W135">
            <v>0</v>
          </cell>
          <cell r="X135">
            <v>0</v>
          </cell>
          <cell r="Y135">
            <v>0</v>
          </cell>
          <cell r="Z135">
            <v>0</v>
          </cell>
          <cell r="AA135">
            <v>0</v>
          </cell>
          <cell r="AB135">
            <v>0</v>
          </cell>
          <cell r="AC135">
            <v>0</v>
          </cell>
          <cell r="AD135">
            <v>0</v>
          </cell>
          <cell r="AE135">
            <v>2.8320000000000003</v>
          </cell>
          <cell r="AF135">
            <v>11.328000000000001</v>
          </cell>
          <cell r="AG135">
            <v>11.328000000000001</v>
          </cell>
          <cell r="AH135">
            <v>11.328000000000001</v>
          </cell>
          <cell r="AI135">
            <v>11.328000000000001</v>
          </cell>
          <cell r="AJ135">
            <v>11.328000000000001</v>
          </cell>
          <cell r="AK135">
            <v>11.328000000000001</v>
          </cell>
          <cell r="AL135">
            <v>11.328000000000001</v>
          </cell>
          <cell r="AM135">
            <v>11.328000000000001</v>
          </cell>
          <cell r="AN135">
            <v>11.328000000000001</v>
          </cell>
          <cell r="AO135">
            <v>11.328000000000001</v>
          </cell>
          <cell r="AP135">
            <v>11.328000000000001</v>
          </cell>
          <cell r="AQ135">
            <v>11.328000000000001</v>
          </cell>
          <cell r="AR135">
            <v>11.328000000000001</v>
          </cell>
          <cell r="AS135">
            <v>11.328000000000001</v>
          </cell>
          <cell r="AT135">
            <v>11.328000000000001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row>
        <row r="136">
          <cell r="Q136" t="str">
            <v>Relative to Capital Base</v>
          </cell>
          <cell r="S136" t="str">
            <v>%</v>
          </cell>
          <cell r="AE136">
            <v>5.0000000000000001E-3</v>
          </cell>
          <cell r="AF136">
            <v>0.02</v>
          </cell>
          <cell r="AG136">
            <v>0.02</v>
          </cell>
          <cell r="AH136">
            <v>0.02</v>
          </cell>
          <cell r="AI136">
            <v>0.02</v>
          </cell>
          <cell r="AJ136">
            <v>0.02</v>
          </cell>
          <cell r="AK136">
            <v>0.02</v>
          </cell>
          <cell r="AL136">
            <v>0.02</v>
          </cell>
          <cell r="AM136">
            <v>0.02</v>
          </cell>
          <cell r="AN136">
            <v>0.02</v>
          </cell>
          <cell r="AO136">
            <v>0.02</v>
          </cell>
          <cell r="AP136">
            <v>0.02</v>
          </cell>
          <cell r="AQ136">
            <v>0.02</v>
          </cell>
          <cell r="AR136">
            <v>0.02</v>
          </cell>
          <cell r="AS136">
            <v>0.02</v>
          </cell>
          <cell r="AT136">
            <v>0.02</v>
          </cell>
        </row>
        <row r="137">
          <cell r="Q137" t="str">
            <v>Capacity Utilization</v>
          </cell>
          <cell r="S137" t="str">
            <v>%</v>
          </cell>
          <cell r="T137">
            <v>0</v>
          </cell>
          <cell r="U137">
            <v>0</v>
          </cell>
          <cell r="V137">
            <v>0</v>
          </cell>
          <cell r="W137">
            <v>0</v>
          </cell>
          <cell r="X137">
            <v>0</v>
          </cell>
          <cell r="Y137">
            <v>0</v>
          </cell>
          <cell r="Z137">
            <v>0</v>
          </cell>
          <cell r="AA137">
            <v>0</v>
          </cell>
          <cell r="AB137">
            <v>0</v>
          </cell>
          <cell r="AC137">
            <v>0</v>
          </cell>
          <cell r="AD137">
            <v>0</v>
          </cell>
          <cell r="AE137">
            <v>0</v>
          </cell>
          <cell r="AF137">
            <v>0.15833333333333333</v>
          </cell>
          <cell r="AG137">
            <v>0.391125</v>
          </cell>
          <cell r="AH137">
            <v>0.75145833333333334</v>
          </cell>
          <cell r="AI137">
            <v>0.8354166666666667</v>
          </cell>
          <cell r="AJ137">
            <v>0.8354166666666667</v>
          </cell>
          <cell r="AK137">
            <v>0.8354166666666667</v>
          </cell>
          <cell r="AL137">
            <v>0.8354166666666667</v>
          </cell>
          <cell r="AM137">
            <v>0.8354166666666667</v>
          </cell>
          <cell r="AN137">
            <v>0.8354166666666667</v>
          </cell>
          <cell r="AO137">
            <v>0.8354166666666667</v>
          </cell>
          <cell r="AP137">
            <v>0.8354166666666667</v>
          </cell>
          <cell r="AQ137">
            <v>0.8354166666666667</v>
          </cell>
          <cell r="AR137">
            <v>0.8354166666666667</v>
          </cell>
          <cell r="AS137">
            <v>0.8354166666666667</v>
          </cell>
          <cell r="AT137">
            <v>0.8354166666666667</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Q138" t="str">
            <v>NCA_Customer_PCAM</v>
          </cell>
          <cell r="S138" t="str">
            <v>%</v>
          </cell>
          <cell r="T138">
            <v>0</v>
          </cell>
          <cell r="U138">
            <v>0</v>
          </cell>
          <cell r="V138">
            <v>0</v>
          </cell>
          <cell r="W138">
            <v>0</v>
          </cell>
          <cell r="X138">
            <v>0</v>
          </cell>
          <cell r="Y138">
            <v>0</v>
          </cell>
          <cell r="Z138">
            <v>0</v>
          </cell>
          <cell r="AA138">
            <v>0</v>
          </cell>
          <cell r="AB138">
            <v>0</v>
          </cell>
          <cell r="AC138">
            <v>0</v>
          </cell>
          <cell r="AD138">
            <v>0</v>
          </cell>
          <cell r="AE138">
            <v>0</v>
          </cell>
          <cell r="AF138">
            <v>0.15833333333333333</v>
          </cell>
          <cell r="AG138">
            <v>0.391125</v>
          </cell>
          <cell r="AH138">
            <v>0.75145833333333334</v>
          </cell>
          <cell r="AI138">
            <v>0.8354166666666667</v>
          </cell>
          <cell r="AJ138">
            <v>0.8354166666666667</v>
          </cell>
          <cell r="AK138">
            <v>0.8354166666666667</v>
          </cell>
          <cell r="AL138">
            <v>0.8354166666666667</v>
          </cell>
          <cell r="AM138">
            <v>0.8354166666666667</v>
          </cell>
          <cell r="AN138">
            <v>0.8354166666666667</v>
          </cell>
          <cell r="AO138">
            <v>0.8354166666666667</v>
          </cell>
          <cell r="AP138">
            <v>0.8354166666666667</v>
          </cell>
          <cell r="AQ138">
            <v>0.8354166666666667</v>
          </cell>
          <cell r="AR138">
            <v>0.8354166666666667</v>
          </cell>
          <cell r="AS138">
            <v>0.8354166666666667</v>
          </cell>
          <cell r="AT138">
            <v>0.8354166666666667</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row>
        <row r="139">
          <cell r="Q139" t="str">
            <v>NCA_BASF_PCAM</v>
          </cell>
          <cell r="S139" t="str">
            <v>%</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row>
        <row r="140">
          <cell r="Q140" t="str">
            <v>Depreciation</v>
          </cell>
          <cell r="S140" t="str">
            <v>mn €</v>
          </cell>
          <cell r="T140">
            <v>0</v>
          </cell>
          <cell r="U140">
            <v>0</v>
          </cell>
          <cell r="V140">
            <v>0</v>
          </cell>
          <cell r="W140">
            <v>0</v>
          </cell>
          <cell r="X140">
            <v>0</v>
          </cell>
          <cell r="Y140">
            <v>0</v>
          </cell>
          <cell r="Z140">
            <v>0</v>
          </cell>
          <cell r="AA140">
            <v>0</v>
          </cell>
          <cell r="AB140">
            <v>0</v>
          </cell>
          <cell r="AC140">
            <v>0</v>
          </cell>
          <cell r="AD140">
            <v>0</v>
          </cell>
          <cell r="AE140">
            <v>0</v>
          </cell>
          <cell r="AF140">
            <v>7.0634958018018024</v>
          </cell>
          <cell r="AG140">
            <v>19.965022560000001</v>
          </cell>
          <cell r="AH140">
            <v>38.358280800000003</v>
          </cell>
          <cell r="AI140">
            <v>42.643944000000005</v>
          </cell>
          <cell r="AJ140">
            <v>42.643944000000005</v>
          </cell>
          <cell r="AK140">
            <v>42.643944000000005</v>
          </cell>
          <cell r="AL140">
            <v>42.643944000000005</v>
          </cell>
          <cell r="AM140">
            <v>42.643944000000005</v>
          </cell>
          <cell r="AN140">
            <v>42.643944000000005</v>
          </cell>
          <cell r="AO140">
            <v>3.1160373333333338</v>
          </cell>
          <cell r="AP140">
            <v>3.1160373333333338</v>
          </cell>
          <cell r="AQ140">
            <v>3.1160373333333338</v>
          </cell>
          <cell r="AR140">
            <v>3.1160373333333338</v>
          </cell>
          <cell r="AS140">
            <v>3.1160373333333338</v>
          </cell>
          <cell r="AT140">
            <v>3.1160373333333338</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row>
        <row r="141">
          <cell r="Q141" t="str">
            <v>Total depreciation</v>
          </cell>
          <cell r="S141" t="str">
            <v>mn €</v>
          </cell>
          <cell r="T141">
            <v>0</v>
          </cell>
          <cell r="U141">
            <v>0</v>
          </cell>
          <cell r="V141">
            <v>0</v>
          </cell>
          <cell r="W141">
            <v>0</v>
          </cell>
          <cell r="X141">
            <v>0</v>
          </cell>
          <cell r="Y141">
            <v>0</v>
          </cell>
          <cell r="Z141">
            <v>0</v>
          </cell>
          <cell r="AA141">
            <v>0</v>
          </cell>
          <cell r="AB141">
            <v>0</v>
          </cell>
          <cell r="AC141">
            <v>0</v>
          </cell>
          <cell r="AD141">
            <v>0</v>
          </cell>
          <cell r="AE141">
            <v>41.366957837837838</v>
          </cell>
          <cell r="AF141">
            <v>44.61155243243244</v>
          </cell>
          <cell r="AG141">
            <v>51.045120000000004</v>
          </cell>
          <cell r="AH141">
            <v>51.045120000000004</v>
          </cell>
          <cell r="AI141">
            <v>51.045120000000004</v>
          </cell>
          <cell r="AJ141">
            <v>51.045120000000004</v>
          </cell>
          <cell r="AK141">
            <v>51.045120000000004</v>
          </cell>
          <cell r="AL141">
            <v>51.045120000000004</v>
          </cell>
          <cell r="AM141">
            <v>51.045120000000004</v>
          </cell>
          <cell r="AN141">
            <v>51.045120000000004</v>
          </cell>
          <cell r="AO141">
            <v>3.7299200000000003</v>
          </cell>
          <cell r="AP141">
            <v>3.7299200000000003</v>
          </cell>
          <cell r="AQ141">
            <v>3.7299200000000003</v>
          </cell>
          <cell r="AR141">
            <v>3.7299200000000003</v>
          </cell>
          <cell r="AS141">
            <v>3.7299200000000003</v>
          </cell>
          <cell r="AT141">
            <v>3.7299200000000003</v>
          </cell>
          <cell r="AU141">
            <v>3.7299200000000003</v>
          </cell>
          <cell r="AV141">
            <v>3.7299200000000003</v>
          </cell>
          <cell r="AW141">
            <v>3.7299200000000003</v>
          </cell>
          <cell r="AX141">
            <v>3.7299200000000003</v>
          </cell>
          <cell r="AY141">
            <v>3.7299200000000003</v>
          </cell>
          <cell r="AZ141">
            <v>3.7299200000000003</v>
          </cell>
          <cell r="BA141">
            <v>3.7299200000000003</v>
          </cell>
          <cell r="BB141">
            <v>3.7299200000000003</v>
          </cell>
          <cell r="BC141">
            <v>3.7299200000000003</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row>
        <row r="142">
          <cell r="Q142" t="str">
            <v>Equipment</v>
          </cell>
          <cell r="S142" t="str">
            <v>mn €</v>
          </cell>
          <cell r="T142">
            <v>0</v>
          </cell>
          <cell r="U142">
            <v>0</v>
          </cell>
          <cell r="V142">
            <v>0</v>
          </cell>
          <cell r="W142">
            <v>0</v>
          </cell>
          <cell r="X142">
            <v>0</v>
          </cell>
          <cell r="Y142">
            <v>0</v>
          </cell>
          <cell r="Z142">
            <v>0</v>
          </cell>
          <cell r="AA142">
            <v>0</v>
          </cell>
          <cell r="AB142">
            <v>0</v>
          </cell>
          <cell r="AC142">
            <v>0</v>
          </cell>
          <cell r="AD142">
            <v>0</v>
          </cell>
          <cell r="AE142">
            <v>38.144929729729732</v>
          </cell>
          <cell r="AF142">
            <v>41.219254054054062</v>
          </cell>
          <cell r="AG142">
            <v>47.315200000000004</v>
          </cell>
          <cell r="AH142">
            <v>47.315200000000004</v>
          </cell>
          <cell r="AI142">
            <v>47.315200000000004</v>
          </cell>
          <cell r="AJ142">
            <v>47.315200000000004</v>
          </cell>
          <cell r="AK142">
            <v>47.315200000000004</v>
          </cell>
          <cell r="AL142">
            <v>47.315200000000004</v>
          </cell>
          <cell r="AM142">
            <v>47.315200000000004</v>
          </cell>
          <cell r="AN142">
            <v>47.315200000000004</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row>
        <row r="143">
          <cell r="Q143" t="str">
            <v>Building</v>
          </cell>
          <cell r="S143" t="str">
            <v>mn €</v>
          </cell>
          <cell r="T143">
            <v>0</v>
          </cell>
          <cell r="U143">
            <v>0</v>
          </cell>
          <cell r="V143">
            <v>0</v>
          </cell>
          <cell r="W143">
            <v>0</v>
          </cell>
          <cell r="X143">
            <v>0</v>
          </cell>
          <cell r="Y143">
            <v>0</v>
          </cell>
          <cell r="Z143">
            <v>0</v>
          </cell>
          <cell r="AA143">
            <v>0</v>
          </cell>
          <cell r="AB143">
            <v>0</v>
          </cell>
          <cell r="AC143">
            <v>0</v>
          </cell>
          <cell r="AD143">
            <v>0</v>
          </cell>
          <cell r="AE143">
            <v>3.2220281081081086</v>
          </cell>
          <cell r="AF143">
            <v>3.3922983783783787</v>
          </cell>
          <cell r="AG143">
            <v>3.7299200000000003</v>
          </cell>
          <cell r="AH143">
            <v>3.7299200000000003</v>
          </cell>
          <cell r="AI143">
            <v>3.7299200000000003</v>
          </cell>
          <cell r="AJ143">
            <v>3.7299200000000003</v>
          </cell>
          <cell r="AK143">
            <v>3.7299200000000003</v>
          </cell>
          <cell r="AL143">
            <v>3.7299200000000003</v>
          </cell>
          <cell r="AM143">
            <v>3.7299200000000003</v>
          </cell>
          <cell r="AN143">
            <v>3.7299200000000003</v>
          </cell>
          <cell r="AO143">
            <v>3.7299200000000003</v>
          </cell>
          <cell r="AP143">
            <v>3.7299200000000003</v>
          </cell>
          <cell r="AQ143">
            <v>3.7299200000000003</v>
          </cell>
          <cell r="AR143">
            <v>3.7299200000000003</v>
          </cell>
          <cell r="AS143">
            <v>3.7299200000000003</v>
          </cell>
          <cell r="AT143">
            <v>3.7299200000000003</v>
          </cell>
          <cell r="AU143">
            <v>3.7299200000000003</v>
          </cell>
          <cell r="AV143">
            <v>3.7299200000000003</v>
          </cell>
          <cell r="AW143">
            <v>3.7299200000000003</v>
          </cell>
          <cell r="AX143">
            <v>3.7299200000000003</v>
          </cell>
          <cell r="AY143">
            <v>3.7299200000000003</v>
          </cell>
          <cell r="AZ143">
            <v>3.7299200000000003</v>
          </cell>
          <cell r="BA143">
            <v>3.7299200000000003</v>
          </cell>
          <cell r="BB143">
            <v>3.7299200000000003</v>
          </cell>
          <cell r="BC143">
            <v>3.7299200000000003</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row>
        <row r="144">
          <cell r="Q144" t="str">
            <v>Others</v>
          </cell>
          <cell r="S144" t="str">
            <v>mn €</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row>
        <row r="145">
          <cell r="Q145" t="str">
            <v>Shipping costs</v>
          </cell>
          <cell r="S145" t="str">
            <v>mn €</v>
          </cell>
        </row>
        <row r="146">
          <cell r="Q146" t="str">
            <v>Selling costs</v>
          </cell>
          <cell r="S146" t="str">
            <v>mn €</v>
          </cell>
          <cell r="AE146">
            <v>0</v>
          </cell>
          <cell r="AF146">
            <v>0.23749999999999999</v>
          </cell>
          <cell r="AG146">
            <v>0.58668750000000003</v>
          </cell>
          <cell r="AH146">
            <v>1.1271875</v>
          </cell>
          <cell r="AI146">
            <v>1.253125</v>
          </cell>
          <cell r="AJ146">
            <v>1.253125</v>
          </cell>
          <cell r="AK146">
            <v>1.253125</v>
          </cell>
          <cell r="AL146">
            <v>1.253125</v>
          </cell>
          <cell r="AM146">
            <v>1.253125</v>
          </cell>
          <cell r="AN146">
            <v>1.253125</v>
          </cell>
          <cell r="AO146">
            <v>1.253125</v>
          </cell>
          <cell r="AP146">
            <v>1.253125</v>
          </cell>
          <cell r="AQ146">
            <v>1.253125</v>
          </cell>
          <cell r="AR146">
            <v>1.253125</v>
          </cell>
          <cell r="AS146">
            <v>1.253125</v>
          </cell>
          <cell r="AT146">
            <v>1.253125</v>
          </cell>
        </row>
        <row r="147">
          <cell r="Q147" t="str">
            <v>Other CM2 effects</v>
          </cell>
          <cell r="S147" t="str">
            <v>mn €</v>
          </cell>
        </row>
        <row r="148">
          <cell r="Q148" t="str">
            <v>Contribution Margin 2</v>
          </cell>
          <cell r="S148" t="str">
            <v>mn €</v>
          </cell>
          <cell r="T148">
            <v>0</v>
          </cell>
          <cell r="U148">
            <v>0</v>
          </cell>
          <cell r="V148">
            <v>0</v>
          </cell>
          <cell r="W148">
            <v>0</v>
          </cell>
          <cell r="X148">
            <v>0</v>
          </cell>
          <cell r="Y148">
            <v>0</v>
          </cell>
          <cell r="Z148">
            <v>0</v>
          </cell>
          <cell r="AA148">
            <v>0</v>
          </cell>
          <cell r="AB148">
            <v>0</v>
          </cell>
          <cell r="AC148">
            <v>0</v>
          </cell>
          <cell r="AD148">
            <v>0</v>
          </cell>
          <cell r="AE148">
            <v>-5.5825495935958172</v>
          </cell>
          <cell r="AF148">
            <v>-0.16570925517510027</v>
          </cell>
          <cell r="AG148">
            <v>3.2663407484775604</v>
          </cell>
          <cell r="AH148">
            <v>6.2073452182890634</v>
          </cell>
          <cell r="AI148">
            <v>6.6096314578119575</v>
          </cell>
          <cell r="AJ148">
            <v>6.3122078591165831</v>
          </cell>
          <cell r="AK148">
            <v>5.9730663067344807</v>
          </cell>
          <cell r="AL148">
            <v>6.5051080559047563</v>
          </cell>
          <cell r="AM148">
            <v>6.986004100525335</v>
          </cell>
          <cell r="AN148">
            <v>7.2157116076750185</v>
          </cell>
          <cell r="AO148">
            <v>47.215669415183903</v>
          </cell>
          <cell r="AP148">
            <v>47.691304859072361</v>
          </cell>
          <cell r="AQ148">
            <v>48.172387252519854</v>
          </cell>
          <cell r="AR148">
            <v>48.658948505204641</v>
          </cell>
          <cell r="AS148">
            <v>49.149100501459522</v>
          </cell>
          <cell r="AT148">
            <v>49.982539228253955</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row>
        <row r="149">
          <cell r="Q149" t="str">
            <v>CM2 (relative to Net Sales)</v>
          </cell>
          <cell r="S149" t="str">
            <v>%</v>
          </cell>
          <cell r="T149">
            <v>0</v>
          </cell>
          <cell r="U149">
            <v>0</v>
          </cell>
          <cell r="V149">
            <v>0</v>
          </cell>
          <cell r="W149">
            <v>0</v>
          </cell>
          <cell r="X149">
            <v>0</v>
          </cell>
          <cell r="Y149">
            <v>0</v>
          </cell>
          <cell r="Z149">
            <v>0</v>
          </cell>
          <cell r="AA149">
            <v>0</v>
          </cell>
          <cell r="AB149">
            <v>0</v>
          </cell>
          <cell r="AC149">
            <v>0</v>
          </cell>
          <cell r="AD149">
            <v>0</v>
          </cell>
          <cell r="AE149">
            <v>0</v>
          </cell>
          <cell r="AF149">
            <v>-1.7384411027209759E-3</v>
          </cell>
          <cell r="AG149">
            <v>1.3260558374115636E-2</v>
          </cell>
          <cell r="AH149">
            <v>1.3262955508204484E-2</v>
          </cell>
          <cell r="AI149">
            <v>1.2846257846657973E-2</v>
          </cell>
          <cell r="AJ149">
            <v>1.2407499592925154E-2</v>
          </cell>
          <cell r="AK149">
            <v>1.1700487394820535E-2</v>
          </cell>
          <cell r="AL149">
            <v>1.2698576014647413E-2</v>
          </cell>
          <cell r="AM149">
            <v>1.3589812264982119E-2</v>
          </cell>
          <cell r="AN149">
            <v>1.3987435421994892E-2</v>
          </cell>
          <cell r="AO149">
            <v>9.1203089242959334E-2</v>
          </cell>
          <cell r="AP149">
            <v>9.1794615972172658E-2</v>
          </cell>
          <cell r="AQ149">
            <v>9.2389132158696693E-2</v>
          </cell>
          <cell r="AR149">
            <v>9.2986571144403868E-2</v>
          </cell>
          <cell r="AS149">
            <v>9.3583209575273316E-2</v>
          </cell>
          <cell r="AT149">
            <v>9.4823406215372663E-2</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row>
        <row r="150">
          <cell r="Q150" t="str">
            <v>CM2 (per Unit of Volume of Products)</v>
          </cell>
          <cell r="S150" t="str">
            <v>€ / t</v>
          </cell>
          <cell r="T150">
            <v>0</v>
          </cell>
          <cell r="U150">
            <v>0</v>
          </cell>
          <cell r="V150">
            <v>0</v>
          </cell>
          <cell r="W150">
            <v>0</v>
          </cell>
          <cell r="X150">
            <v>0</v>
          </cell>
          <cell r="Y150">
            <v>0</v>
          </cell>
          <cell r="Z150">
            <v>0</v>
          </cell>
          <cell r="AA150">
            <v>0</v>
          </cell>
          <cell r="AB150">
            <v>0</v>
          </cell>
          <cell r="AC150">
            <v>0</v>
          </cell>
          <cell r="AD150">
            <v>0</v>
          </cell>
          <cell r="AE150">
            <v>0</v>
          </cell>
          <cell r="AF150">
            <v>-43.607698730289542</v>
          </cell>
          <cell r="AG150">
            <v>347.96428555209974</v>
          </cell>
          <cell r="AH150">
            <v>344.18326688600297</v>
          </cell>
          <cell r="AI150">
            <v>329.6574293173046</v>
          </cell>
          <cell r="AJ150">
            <v>314.82333461928096</v>
          </cell>
          <cell r="AK150">
            <v>297.90854397678208</v>
          </cell>
          <cell r="AL150">
            <v>324.4442920650751</v>
          </cell>
          <cell r="AM150">
            <v>348.4291321957773</v>
          </cell>
          <cell r="AN150">
            <v>359.88586571945228</v>
          </cell>
          <cell r="AO150">
            <v>2354.896230183736</v>
          </cell>
          <cell r="AP150">
            <v>2378.6186962130855</v>
          </cell>
          <cell r="AQ150">
            <v>2402.6128305496186</v>
          </cell>
          <cell r="AR150">
            <v>2426.8802246984856</v>
          </cell>
          <cell r="AS150">
            <v>2451.3267083022206</v>
          </cell>
          <cell r="AT150">
            <v>2492.8947246011949</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row>
        <row r="151">
          <cell r="Q151" t="str">
            <v>CM2*CF</v>
          </cell>
          <cell r="S151" t="str">
            <v>mn €</v>
          </cell>
          <cell r="T151">
            <v>0</v>
          </cell>
          <cell r="U151">
            <v>0</v>
          </cell>
          <cell r="V151">
            <v>0</v>
          </cell>
          <cell r="W151">
            <v>0</v>
          </cell>
          <cell r="X151">
            <v>0</v>
          </cell>
          <cell r="Y151">
            <v>0</v>
          </cell>
          <cell r="Z151">
            <v>0</v>
          </cell>
          <cell r="AA151">
            <v>0</v>
          </cell>
          <cell r="AB151">
            <v>0</v>
          </cell>
          <cell r="AC151">
            <v>0</v>
          </cell>
          <cell r="AD151">
            <v>-0.37028496412925133</v>
          </cell>
          <cell r="AE151">
            <v>-17.058771493631749</v>
          </cell>
          <cell r="AF151">
            <v>-23.903730060328559</v>
          </cell>
          <cell r="AG151">
            <v>0.75384638735515708</v>
          </cell>
          <cell r="AH151">
            <v>35.361767605682935</v>
          </cell>
          <cell r="AI151">
            <v>43.138875401418289</v>
          </cell>
          <cell r="AJ151">
            <v>42.820578927137596</v>
          </cell>
          <cell r="AK151">
            <v>42.460006779195986</v>
          </cell>
          <cell r="AL151">
            <v>42.97081979155714</v>
          </cell>
          <cell r="AM151">
            <v>43.429306004012645</v>
          </cell>
          <cell r="AN151">
            <v>43.635253076880431</v>
          </cell>
          <cell r="AO151">
            <v>44.083176344478787</v>
          </cell>
          <cell r="AP151">
            <v>44.534310783883548</v>
          </cell>
          <cell r="AQ151">
            <v>44.990513261012211</v>
          </cell>
          <cell r="AR151">
            <v>45.451809815258272</v>
          </cell>
          <cell r="AS151">
            <v>45.916306369586962</v>
          </cell>
          <cell r="AT151">
            <v>46.747911290579665</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row>
        <row r="152">
          <cell r="Q152" t="str">
            <v>CM2*CF (relative to Capital Base)</v>
          </cell>
          <cell r="S152" t="str">
            <v>%</v>
          </cell>
          <cell r="T152">
            <v>0</v>
          </cell>
          <cell r="U152">
            <v>0</v>
          </cell>
          <cell r="V152">
            <v>0</v>
          </cell>
          <cell r="W152">
            <v>0</v>
          </cell>
          <cell r="X152">
            <v>0</v>
          </cell>
          <cell r="Y152">
            <v>0</v>
          </cell>
          <cell r="Z152">
            <v>0</v>
          </cell>
          <cell r="AA152">
            <v>0</v>
          </cell>
          <cell r="AB152">
            <v>0</v>
          </cell>
          <cell r="AC152">
            <v>0</v>
          </cell>
          <cell r="AD152">
            <v>-6.5375170220559895E-4</v>
          </cell>
          <cell r="AE152">
            <v>-3.0117887524067348E-2</v>
          </cell>
          <cell r="AF152">
            <v>-4.2202913242105504E-2</v>
          </cell>
          <cell r="AG152">
            <v>1.3309434804999239E-3</v>
          </cell>
          <cell r="AH152">
            <v>6.243249930381873E-2</v>
          </cell>
          <cell r="AI152">
            <v>7.6163268717193297E-2</v>
          </cell>
          <cell r="AJ152">
            <v>7.560130460299716E-2</v>
          </cell>
          <cell r="AK152">
            <v>7.4964701234456171E-2</v>
          </cell>
          <cell r="AL152">
            <v>7.5866560366449745E-2</v>
          </cell>
          <cell r="AM152">
            <v>7.667603461160423E-2</v>
          </cell>
          <cell r="AN152">
            <v>7.7039641731780406E-2</v>
          </cell>
          <cell r="AO152">
            <v>7.7830466709884846E-2</v>
          </cell>
          <cell r="AP152">
            <v>7.8626961129737896E-2</v>
          </cell>
          <cell r="AQ152">
            <v>7.9432403356306858E-2</v>
          </cell>
          <cell r="AR152">
            <v>8.0246839363097219E-2</v>
          </cell>
          <cell r="AS152">
            <v>8.1066925087547592E-2</v>
          </cell>
          <cell r="AT152">
            <v>8.2535154114723966E-2</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row>
        <row r="153">
          <cell r="Q153" t="str">
            <v>Fixed Costs (2)</v>
          </cell>
          <cell r="S153" t="str">
            <v>mn €</v>
          </cell>
          <cell r="T153">
            <v>0</v>
          </cell>
          <cell r="U153">
            <v>0</v>
          </cell>
          <cell r="V153">
            <v>0</v>
          </cell>
          <cell r="W153">
            <v>0</v>
          </cell>
          <cell r="X153">
            <v>0</v>
          </cell>
          <cell r="Y153">
            <v>0</v>
          </cell>
          <cell r="Z153">
            <v>0</v>
          </cell>
          <cell r="AA153">
            <v>0</v>
          </cell>
          <cell r="AB153">
            <v>0</v>
          </cell>
          <cell r="AC153">
            <v>1.83</v>
          </cell>
          <cell r="AD153">
            <v>5.5602849641292513</v>
          </cell>
          <cell r="AE153">
            <v>58.253179737873765</v>
          </cell>
          <cell r="AF153">
            <v>70.749573237585906</v>
          </cell>
          <cell r="AG153">
            <v>54.237614361122404</v>
          </cell>
          <cell r="AH153">
            <v>21.890697612606136</v>
          </cell>
          <cell r="AI153">
            <v>14.515876056393671</v>
          </cell>
          <cell r="AJ153">
            <v>14.536748931978986</v>
          </cell>
          <cell r="AK153">
            <v>14.558179527538492</v>
          </cell>
          <cell r="AL153">
            <v>14.579408264347617</v>
          </cell>
          <cell r="AM153">
            <v>14.601818096512689</v>
          </cell>
          <cell r="AN153">
            <v>14.625578530794595</v>
          </cell>
          <cell r="AO153">
            <v>6.8624130707051147</v>
          </cell>
          <cell r="AP153">
            <v>6.8869140751888089</v>
          </cell>
          <cell r="AQ153">
            <v>6.9117939915076452</v>
          </cell>
          <cell r="AR153">
            <v>6.9370586899463706</v>
          </cell>
          <cell r="AS153">
            <v>6.9627141318725592</v>
          </cell>
          <cell r="AT153">
            <v>6.9645479376742863</v>
          </cell>
          <cell r="AU153">
            <v>3.7299200000000003</v>
          </cell>
          <cell r="AV153">
            <v>3.7299200000000003</v>
          </cell>
          <cell r="AW153">
            <v>3.7299200000000003</v>
          </cell>
          <cell r="AX153">
            <v>3.7299200000000003</v>
          </cell>
          <cell r="AY153">
            <v>3.7299200000000003</v>
          </cell>
          <cell r="AZ153">
            <v>3.7299200000000003</v>
          </cell>
          <cell r="BA153">
            <v>3.7299200000000003</v>
          </cell>
          <cell r="BB153">
            <v>3.7299200000000003</v>
          </cell>
          <cell r="BC153">
            <v>3.7299200000000003</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row>
        <row r="154">
          <cell r="Q154" t="str">
            <v>Cost of idle equipment</v>
          </cell>
          <cell r="S154" t="str">
            <v>mn €</v>
          </cell>
          <cell r="T154">
            <v>0</v>
          </cell>
          <cell r="U154">
            <v>0</v>
          </cell>
          <cell r="V154">
            <v>0</v>
          </cell>
          <cell r="W154">
            <v>0</v>
          </cell>
          <cell r="X154">
            <v>0</v>
          </cell>
          <cell r="Y154">
            <v>0</v>
          </cell>
          <cell r="Z154">
            <v>0</v>
          </cell>
          <cell r="AA154">
            <v>0</v>
          </cell>
          <cell r="AB154">
            <v>0</v>
          </cell>
          <cell r="AC154">
            <v>0</v>
          </cell>
          <cell r="AD154">
            <v>0.37028496412925133</v>
          </cell>
          <cell r="AE154">
            <v>52.843179737873768</v>
          </cell>
          <cell r="AF154">
            <v>68.349573237585901</v>
          </cell>
          <cell r="AG154">
            <v>53.557614361122404</v>
          </cell>
          <cell r="AH154">
            <v>21.890697612606136</v>
          </cell>
          <cell r="AI154">
            <v>14.515876056393671</v>
          </cell>
          <cell r="AJ154">
            <v>14.536748931978986</v>
          </cell>
          <cell r="AK154">
            <v>14.558179527538492</v>
          </cell>
          <cell r="AL154">
            <v>14.579408264347617</v>
          </cell>
          <cell r="AM154">
            <v>14.601818096512689</v>
          </cell>
          <cell r="AN154">
            <v>14.625578530794595</v>
          </cell>
          <cell r="AO154">
            <v>6.8624130707051147</v>
          </cell>
          <cell r="AP154">
            <v>6.8869140751888089</v>
          </cell>
          <cell r="AQ154">
            <v>6.9117939915076452</v>
          </cell>
          <cell r="AR154">
            <v>6.9370586899463706</v>
          </cell>
          <cell r="AS154">
            <v>6.9627141318725592</v>
          </cell>
          <cell r="AT154">
            <v>6.9645479376742863</v>
          </cell>
          <cell r="AU154">
            <v>3.7299200000000003</v>
          </cell>
          <cell r="AV154">
            <v>3.7299200000000003</v>
          </cell>
          <cell r="AW154">
            <v>3.7299200000000003</v>
          </cell>
          <cell r="AX154">
            <v>3.7299200000000003</v>
          </cell>
          <cell r="AY154">
            <v>3.7299200000000003</v>
          </cell>
          <cell r="AZ154">
            <v>3.7299200000000003</v>
          </cell>
          <cell r="BA154">
            <v>3.7299200000000003</v>
          </cell>
          <cell r="BB154">
            <v>3.7299200000000003</v>
          </cell>
          <cell r="BC154">
            <v>3.7299200000000003</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row>
        <row r="155">
          <cell r="Q155" t="str">
            <v>Fixed manufacturing expenditure</v>
          </cell>
          <cell r="S155" t="str">
            <v>mn €</v>
          </cell>
          <cell r="T155">
            <v>0</v>
          </cell>
          <cell r="U155">
            <v>0</v>
          </cell>
          <cell r="V155">
            <v>0</v>
          </cell>
          <cell r="W155">
            <v>0</v>
          </cell>
          <cell r="X155">
            <v>0</v>
          </cell>
          <cell r="Y155">
            <v>0</v>
          </cell>
          <cell r="Z155">
            <v>0</v>
          </cell>
          <cell r="AA155">
            <v>0</v>
          </cell>
          <cell r="AB155">
            <v>0</v>
          </cell>
          <cell r="AC155">
            <v>0</v>
          </cell>
          <cell r="AD155">
            <v>0.37028496412925133</v>
          </cell>
          <cell r="AE155">
            <v>11.476221900035931</v>
          </cell>
          <cell r="AF155">
            <v>30.801516606955261</v>
          </cell>
          <cell r="AG155">
            <v>22.477516921122401</v>
          </cell>
          <cell r="AH155">
            <v>9.2038584126061345</v>
          </cell>
          <cell r="AI155">
            <v>6.1147000563936711</v>
          </cell>
          <cell r="AJ155">
            <v>6.1355729319789862</v>
          </cell>
          <cell r="AK155">
            <v>6.1570035275384924</v>
          </cell>
          <cell r="AL155">
            <v>6.1782322643476171</v>
          </cell>
          <cell r="AM155">
            <v>6.2006420965126896</v>
          </cell>
          <cell r="AN155">
            <v>6.2244025307945963</v>
          </cell>
          <cell r="AO155">
            <v>6.2485304040384477</v>
          </cell>
          <cell r="AP155">
            <v>6.2730314085221428</v>
          </cell>
          <cell r="AQ155">
            <v>6.297911324840979</v>
          </cell>
          <cell r="AR155">
            <v>6.3231760232797036</v>
          </cell>
          <cell r="AS155">
            <v>6.348831465205893</v>
          </cell>
          <cell r="AT155">
            <v>6.3506652710076201</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row>
        <row r="156">
          <cell r="Q156" t="str">
            <v>Depreciation</v>
          </cell>
          <cell r="S156" t="str">
            <v>mn €</v>
          </cell>
          <cell r="T156">
            <v>0</v>
          </cell>
          <cell r="U156">
            <v>0</v>
          </cell>
          <cell r="V156">
            <v>0</v>
          </cell>
          <cell r="W156">
            <v>0</v>
          </cell>
          <cell r="X156">
            <v>0</v>
          </cell>
          <cell r="Y156">
            <v>0</v>
          </cell>
          <cell r="Z156">
            <v>0</v>
          </cell>
          <cell r="AA156">
            <v>0</v>
          </cell>
          <cell r="AB156">
            <v>0</v>
          </cell>
          <cell r="AC156">
            <v>0</v>
          </cell>
          <cell r="AD156">
            <v>0</v>
          </cell>
          <cell r="AE156">
            <v>41.366957837837838</v>
          </cell>
          <cell r="AF156">
            <v>37.54805663063064</v>
          </cell>
          <cell r="AG156">
            <v>31.080097440000007</v>
          </cell>
          <cell r="AH156">
            <v>12.686839200000001</v>
          </cell>
          <cell r="AI156">
            <v>8.4011759999999995</v>
          </cell>
          <cell r="AJ156">
            <v>8.4011759999999995</v>
          </cell>
          <cell r="AK156">
            <v>8.4011759999999995</v>
          </cell>
          <cell r="AL156">
            <v>8.4011759999999995</v>
          </cell>
          <cell r="AM156">
            <v>8.4011759999999995</v>
          </cell>
          <cell r="AN156">
            <v>8.4011759999999995</v>
          </cell>
          <cell r="AO156">
            <v>0.61388266666666658</v>
          </cell>
          <cell r="AP156">
            <v>0.61388266666666658</v>
          </cell>
          <cell r="AQ156">
            <v>0.61388266666666658</v>
          </cell>
          <cell r="AR156">
            <v>0.61388266666666658</v>
          </cell>
          <cell r="AS156">
            <v>0.61388266666666658</v>
          </cell>
          <cell r="AT156">
            <v>0.61388266666666658</v>
          </cell>
          <cell r="AU156">
            <v>3.7299200000000003</v>
          </cell>
          <cell r="AV156">
            <v>3.7299200000000003</v>
          </cell>
          <cell r="AW156">
            <v>3.7299200000000003</v>
          </cell>
          <cell r="AX156">
            <v>3.7299200000000003</v>
          </cell>
          <cell r="AY156">
            <v>3.7299200000000003</v>
          </cell>
          <cell r="AZ156">
            <v>3.7299200000000003</v>
          </cell>
          <cell r="BA156">
            <v>3.7299200000000003</v>
          </cell>
          <cell r="BB156">
            <v>3.7299200000000003</v>
          </cell>
          <cell r="BC156">
            <v>3.7299200000000003</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row>
        <row r="157">
          <cell r="Q157" t="str">
            <v>Research costs</v>
          </cell>
          <cell r="S157" t="str">
            <v>mn €</v>
          </cell>
          <cell r="AC157">
            <v>1.83</v>
          </cell>
          <cell r="AD157">
            <v>5.19</v>
          </cell>
          <cell r="AE157">
            <v>5.41</v>
          </cell>
          <cell r="AF157">
            <v>2.4</v>
          </cell>
          <cell r="AG157">
            <v>0.68</v>
          </cell>
        </row>
        <row r="158">
          <cell r="Q158" t="str">
            <v>Administration costs</v>
          </cell>
          <cell r="S158" t="str">
            <v>mn €</v>
          </cell>
        </row>
        <row r="159">
          <cell r="Q159" t="str">
            <v>Other operating costs</v>
          </cell>
          <cell r="S159" t="str">
            <v>mn €</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row>
        <row r="160">
          <cell r="Q160" t="str">
            <v>Expenses (not in capital base)</v>
          </cell>
          <cell r="S160" t="str">
            <v>mn €</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row>
        <row r="161">
          <cell r="Q161" t="str">
            <v>Expenses (in capital base*)</v>
          </cell>
          <cell r="S161" t="str">
            <v>mn €</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row>
        <row r="162">
          <cell r="Q162" t="str">
            <v>Other costs</v>
          </cell>
          <cell r="S162" t="str">
            <v>mn €</v>
          </cell>
        </row>
        <row r="163">
          <cell r="Q163" t="str">
            <v>License Fees</v>
          </cell>
          <cell r="S163" t="str">
            <v>mn €</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row>
        <row r="164">
          <cell r="Q164" t="str">
            <v>License Fees to BASF SE</v>
          </cell>
          <cell r="S164" t="str">
            <v>mn €</v>
          </cell>
        </row>
        <row r="165">
          <cell r="Q165" t="str">
            <v>License Fees to Corp</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row>
        <row r="166">
          <cell r="Q166" t="str">
            <v>License Fees to 3rd Party</v>
          </cell>
          <cell r="S166" t="str">
            <v>mn €</v>
          </cell>
        </row>
        <row r="167">
          <cell r="Q167" t="str">
            <v>EBIT</v>
          </cell>
          <cell r="S167" t="str">
            <v>mn €</v>
          </cell>
          <cell r="T167">
            <v>0</v>
          </cell>
          <cell r="U167">
            <v>0</v>
          </cell>
          <cell r="V167">
            <v>0</v>
          </cell>
          <cell r="W167">
            <v>0</v>
          </cell>
          <cell r="X167">
            <v>0</v>
          </cell>
          <cell r="Y167">
            <v>0</v>
          </cell>
          <cell r="Z167">
            <v>0</v>
          </cell>
          <cell r="AA167">
            <v>0</v>
          </cell>
          <cell r="AB167">
            <v>0</v>
          </cell>
          <cell r="AC167">
            <v>-1.83</v>
          </cell>
          <cell r="AD167">
            <v>-5.5602849641292513</v>
          </cell>
          <cell r="AE167">
            <v>-63.83572933146958</v>
          </cell>
          <cell r="AF167">
            <v>-70.915282492761008</v>
          </cell>
          <cell r="AG167">
            <v>-50.971273612644843</v>
          </cell>
          <cell r="AH167">
            <v>-15.683352394317073</v>
          </cell>
          <cell r="AI167">
            <v>-7.9062445985817131</v>
          </cell>
          <cell r="AJ167">
            <v>-8.2245410728624027</v>
          </cell>
          <cell r="AK167">
            <v>-8.5851132208040113</v>
          </cell>
          <cell r="AL167">
            <v>-8.0743002084428603</v>
          </cell>
          <cell r="AM167">
            <v>-7.6158139959873541</v>
          </cell>
          <cell r="AN167">
            <v>-7.4098669231195764</v>
          </cell>
          <cell r="AO167">
            <v>40.353256344478787</v>
          </cell>
          <cell r="AP167">
            <v>40.804390783883548</v>
          </cell>
          <cell r="AQ167">
            <v>41.260593261012211</v>
          </cell>
          <cell r="AR167">
            <v>41.721889815258272</v>
          </cell>
          <cell r="AS167">
            <v>42.186386369586963</v>
          </cell>
          <cell r="AT167">
            <v>43.017991290579673</v>
          </cell>
          <cell r="AU167">
            <v>-3.7299200000000003</v>
          </cell>
          <cell r="AV167">
            <v>-3.7299200000000003</v>
          </cell>
          <cell r="AW167">
            <v>-3.7299200000000003</v>
          </cell>
          <cell r="AX167">
            <v>-3.7299200000000003</v>
          </cell>
          <cell r="AY167">
            <v>-3.7299200000000003</v>
          </cell>
          <cell r="AZ167">
            <v>-3.7299200000000003</v>
          </cell>
          <cell r="BA167">
            <v>-3.7299200000000003</v>
          </cell>
          <cell r="BB167">
            <v>-3.7299200000000003</v>
          </cell>
          <cell r="BC167">
            <v>-3.7299200000000003</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row>
        <row r="168">
          <cell r="Q168" t="str">
            <v>Depreciation</v>
          </cell>
          <cell r="S168" t="str">
            <v>mn €</v>
          </cell>
          <cell r="T168">
            <v>0</v>
          </cell>
          <cell r="U168">
            <v>0</v>
          </cell>
          <cell r="V168">
            <v>0</v>
          </cell>
          <cell r="W168">
            <v>0</v>
          </cell>
          <cell r="X168">
            <v>0</v>
          </cell>
          <cell r="Y168">
            <v>0</v>
          </cell>
          <cell r="Z168">
            <v>0</v>
          </cell>
          <cell r="AA168">
            <v>0</v>
          </cell>
          <cell r="AB168">
            <v>0</v>
          </cell>
          <cell r="AC168">
            <v>0</v>
          </cell>
          <cell r="AD168">
            <v>0</v>
          </cell>
          <cell r="AE168">
            <v>41.366957837837838</v>
          </cell>
          <cell r="AF168">
            <v>44.61155243243244</v>
          </cell>
          <cell r="AG168">
            <v>51.045120000000004</v>
          </cell>
          <cell r="AH168">
            <v>51.045120000000004</v>
          </cell>
          <cell r="AI168">
            <v>51.045120000000004</v>
          </cell>
          <cell r="AJ168">
            <v>51.045120000000004</v>
          </cell>
          <cell r="AK168">
            <v>51.045120000000004</v>
          </cell>
          <cell r="AL168">
            <v>51.045120000000004</v>
          </cell>
          <cell r="AM168">
            <v>51.045120000000004</v>
          </cell>
          <cell r="AN168">
            <v>51.045120000000004</v>
          </cell>
          <cell r="AO168">
            <v>3.7299200000000003</v>
          </cell>
          <cell r="AP168">
            <v>3.7299200000000003</v>
          </cell>
          <cell r="AQ168">
            <v>3.7299200000000003</v>
          </cell>
          <cell r="AR168">
            <v>3.7299200000000003</v>
          </cell>
          <cell r="AS168">
            <v>3.7299200000000003</v>
          </cell>
          <cell r="AT168">
            <v>3.7299200000000003</v>
          </cell>
          <cell r="AU168">
            <v>3.7299200000000003</v>
          </cell>
          <cell r="AV168">
            <v>3.7299200000000003</v>
          </cell>
          <cell r="AW168">
            <v>3.7299200000000003</v>
          </cell>
          <cell r="AX168">
            <v>3.7299200000000003</v>
          </cell>
          <cell r="AY168">
            <v>3.7299200000000003</v>
          </cell>
          <cell r="AZ168">
            <v>3.7299200000000003</v>
          </cell>
          <cell r="BA168">
            <v>3.7299200000000003</v>
          </cell>
          <cell r="BB168">
            <v>3.7299200000000003</v>
          </cell>
          <cell r="BC168">
            <v>3.7299200000000003</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row>
        <row r="169">
          <cell r="Q169" t="str">
            <v>Payout (EBITDA)</v>
          </cell>
          <cell r="S169" t="str">
            <v>mn €</v>
          </cell>
          <cell r="T169">
            <v>0</v>
          </cell>
          <cell r="U169">
            <v>0</v>
          </cell>
          <cell r="V169">
            <v>0</v>
          </cell>
          <cell r="W169">
            <v>0</v>
          </cell>
          <cell r="X169">
            <v>0</v>
          </cell>
          <cell r="Y169">
            <v>0</v>
          </cell>
          <cell r="Z169">
            <v>0</v>
          </cell>
          <cell r="AA169">
            <v>0</v>
          </cell>
          <cell r="AB169">
            <v>0</v>
          </cell>
          <cell r="AC169">
            <v>-1.83</v>
          </cell>
          <cell r="AD169">
            <v>-5.5602849641292513</v>
          </cell>
          <cell r="AE169">
            <v>-22.468771493631742</v>
          </cell>
          <cell r="AF169">
            <v>-26.303730060328569</v>
          </cell>
          <cell r="AG169">
            <v>7.3846387355160914E-2</v>
          </cell>
          <cell r="AH169">
            <v>35.361767605682928</v>
          </cell>
          <cell r="AI169">
            <v>43.138875401418289</v>
          </cell>
          <cell r="AJ169">
            <v>42.820578927137603</v>
          </cell>
          <cell r="AK169">
            <v>42.460006779195993</v>
          </cell>
          <cell r="AL169">
            <v>42.970819791557147</v>
          </cell>
          <cell r="AM169">
            <v>43.429306004012652</v>
          </cell>
          <cell r="AN169">
            <v>43.635253076880431</v>
          </cell>
          <cell r="AO169">
            <v>44.083176344478787</v>
          </cell>
          <cell r="AP169">
            <v>44.534310783883548</v>
          </cell>
          <cell r="AQ169">
            <v>44.990513261012211</v>
          </cell>
          <cell r="AR169">
            <v>45.451809815258272</v>
          </cell>
          <cell r="AS169">
            <v>45.916306369586962</v>
          </cell>
          <cell r="AT169">
            <v>46.747911290579673</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row>
        <row r="170">
          <cell r="Q170" t="str">
            <v>Payout adjusted</v>
          </cell>
          <cell r="S170" t="str">
            <v>mn €</v>
          </cell>
          <cell r="T170">
            <v>0</v>
          </cell>
          <cell r="U170">
            <v>0</v>
          </cell>
          <cell r="V170">
            <v>0</v>
          </cell>
          <cell r="W170">
            <v>0</v>
          </cell>
          <cell r="X170">
            <v>0</v>
          </cell>
          <cell r="Y170">
            <v>0</v>
          </cell>
          <cell r="Z170">
            <v>0</v>
          </cell>
          <cell r="AA170">
            <v>0</v>
          </cell>
          <cell r="AB170">
            <v>0</v>
          </cell>
          <cell r="AC170">
            <v>-1.83</v>
          </cell>
          <cell r="AD170">
            <v>-5.5602849641292513</v>
          </cell>
          <cell r="AE170">
            <v>-22.468771493631742</v>
          </cell>
          <cell r="AF170">
            <v>-26.303730060328569</v>
          </cell>
          <cell r="AG170">
            <v>7.3846387355160914E-2</v>
          </cell>
          <cell r="AH170">
            <v>35.361767605682928</v>
          </cell>
          <cell r="AI170">
            <v>43.138875401418289</v>
          </cell>
          <cell r="AJ170">
            <v>42.820578927137603</v>
          </cell>
          <cell r="AK170">
            <v>42.460006779195993</v>
          </cell>
          <cell r="AL170">
            <v>42.970819791557147</v>
          </cell>
          <cell r="AM170">
            <v>43.429306004012652</v>
          </cell>
          <cell r="AN170">
            <v>43.635253076880431</v>
          </cell>
          <cell r="AO170">
            <v>44.083176344478787</v>
          </cell>
          <cell r="AP170">
            <v>44.534310783883548</v>
          </cell>
          <cell r="AQ170">
            <v>44.990513261012211</v>
          </cell>
          <cell r="AR170">
            <v>45.451809815258272</v>
          </cell>
          <cell r="AS170">
            <v>45.916306369586962</v>
          </cell>
          <cell r="AT170">
            <v>23.373955645289836</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row>
        <row r="171">
          <cell r="Q171" t="str">
            <v>Tax depreciation</v>
          </cell>
          <cell r="S171" t="str">
            <v>mn €</v>
          </cell>
          <cell r="T171">
            <v>0</v>
          </cell>
          <cell r="U171">
            <v>0</v>
          </cell>
          <cell r="V171">
            <v>0</v>
          </cell>
          <cell r="W171">
            <v>0</v>
          </cell>
          <cell r="X171">
            <v>0</v>
          </cell>
          <cell r="Y171">
            <v>0</v>
          </cell>
          <cell r="Z171">
            <v>0</v>
          </cell>
          <cell r="AA171">
            <v>0</v>
          </cell>
          <cell r="AB171">
            <v>0</v>
          </cell>
          <cell r="AC171">
            <v>0</v>
          </cell>
          <cell r="AD171">
            <v>0</v>
          </cell>
          <cell r="AE171">
            <v>39.755943783783785</v>
          </cell>
          <cell r="AF171">
            <v>42.915403243243254</v>
          </cell>
          <cell r="AG171">
            <v>49.180160000000008</v>
          </cell>
          <cell r="AH171">
            <v>49.180160000000008</v>
          </cell>
          <cell r="AI171">
            <v>49.180160000000008</v>
          </cell>
          <cell r="AJ171">
            <v>49.180160000000008</v>
          </cell>
          <cell r="AK171">
            <v>49.180160000000008</v>
          </cell>
          <cell r="AL171">
            <v>49.180160000000008</v>
          </cell>
          <cell r="AM171">
            <v>49.180160000000008</v>
          </cell>
          <cell r="AN171">
            <v>49.180160000000008</v>
          </cell>
          <cell r="AO171">
            <v>1.8649600000000002</v>
          </cell>
          <cell r="AP171">
            <v>1.8649600000000002</v>
          </cell>
          <cell r="AQ171">
            <v>1.8649600000000002</v>
          </cell>
          <cell r="AR171">
            <v>1.8649600000000002</v>
          </cell>
          <cell r="AS171">
            <v>1.8649600000000002</v>
          </cell>
          <cell r="AT171">
            <v>80.962572972972964</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row>
        <row r="172">
          <cell r="Q172" t="str">
            <v>Equipment</v>
          </cell>
          <cell r="S172" t="str">
            <v>mn €</v>
          </cell>
          <cell r="T172">
            <v>0</v>
          </cell>
          <cell r="U172">
            <v>0</v>
          </cell>
          <cell r="V172">
            <v>0</v>
          </cell>
          <cell r="W172">
            <v>0</v>
          </cell>
          <cell r="X172">
            <v>0</v>
          </cell>
          <cell r="Y172">
            <v>0</v>
          </cell>
          <cell r="Z172">
            <v>0</v>
          </cell>
          <cell r="AA172">
            <v>0</v>
          </cell>
          <cell r="AB172">
            <v>0</v>
          </cell>
          <cell r="AC172">
            <v>0</v>
          </cell>
          <cell r="AD172">
            <v>0</v>
          </cell>
          <cell r="AE172">
            <v>38.144929729729732</v>
          </cell>
          <cell r="AF172">
            <v>41.219254054054062</v>
          </cell>
          <cell r="AG172">
            <v>47.315200000000004</v>
          </cell>
          <cell r="AH172">
            <v>47.315200000000004</v>
          </cell>
          <cell r="AI172">
            <v>47.315200000000004</v>
          </cell>
          <cell r="AJ172">
            <v>47.315200000000004</v>
          </cell>
          <cell r="AK172">
            <v>47.315200000000004</v>
          </cell>
          <cell r="AL172">
            <v>47.315200000000004</v>
          </cell>
          <cell r="AM172">
            <v>47.315200000000004</v>
          </cell>
          <cell r="AN172">
            <v>47.315200000000004</v>
          </cell>
          <cell r="AO172">
            <v>0</v>
          </cell>
          <cell r="AP172">
            <v>0</v>
          </cell>
          <cell r="AQ172">
            <v>0</v>
          </cell>
          <cell r="AR172">
            <v>0</v>
          </cell>
          <cell r="AS172">
            <v>0</v>
          </cell>
          <cell r="AT172">
            <v>15.266216216216208</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row>
        <row r="173">
          <cell r="Q173" t="str">
            <v>Building</v>
          </cell>
          <cell r="S173" t="str">
            <v>mn €</v>
          </cell>
          <cell r="T173">
            <v>0</v>
          </cell>
          <cell r="U173">
            <v>0</v>
          </cell>
          <cell r="V173">
            <v>0</v>
          </cell>
          <cell r="W173">
            <v>0</v>
          </cell>
          <cell r="X173">
            <v>0</v>
          </cell>
          <cell r="Y173">
            <v>0</v>
          </cell>
          <cell r="Z173">
            <v>0</v>
          </cell>
          <cell r="AA173">
            <v>0</v>
          </cell>
          <cell r="AB173">
            <v>0</v>
          </cell>
          <cell r="AC173">
            <v>0</v>
          </cell>
          <cell r="AD173">
            <v>0</v>
          </cell>
          <cell r="AE173">
            <v>1.6110140540540543</v>
          </cell>
          <cell r="AF173">
            <v>1.6961491891891893</v>
          </cell>
          <cell r="AG173">
            <v>1.8649600000000002</v>
          </cell>
          <cell r="AH173">
            <v>1.8649600000000002</v>
          </cell>
          <cell r="AI173">
            <v>1.8649600000000002</v>
          </cell>
          <cell r="AJ173">
            <v>1.8649600000000002</v>
          </cell>
          <cell r="AK173">
            <v>1.8649600000000002</v>
          </cell>
          <cell r="AL173">
            <v>1.8649600000000002</v>
          </cell>
          <cell r="AM173">
            <v>1.8649600000000002</v>
          </cell>
          <cell r="AN173">
            <v>1.8649600000000002</v>
          </cell>
          <cell r="AO173">
            <v>1.8649600000000002</v>
          </cell>
          <cell r="AP173">
            <v>1.8649600000000002</v>
          </cell>
          <cell r="AQ173">
            <v>1.8649600000000002</v>
          </cell>
          <cell r="AR173">
            <v>1.8649600000000002</v>
          </cell>
          <cell r="AS173">
            <v>1.8649600000000002</v>
          </cell>
          <cell r="AT173">
            <v>65.696356756756757</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row>
        <row r="174">
          <cell r="Q174" t="str">
            <v>Others</v>
          </cell>
          <cell r="S174" t="str">
            <v>mn €</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row>
        <row r="175">
          <cell r="Q175" t="str">
            <v>Earnings before tax</v>
          </cell>
          <cell r="S175" t="str">
            <v>mn €</v>
          </cell>
          <cell r="T175">
            <v>0</v>
          </cell>
          <cell r="U175">
            <v>0</v>
          </cell>
          <cell r="V175">
            <v>0</v>
          </cell>
          <cell r="W175">
            <v>0</v>
          </cell>
          <cell r="X175">
            <v>0</v>
          </cell>
          <cell r="Y175">
            <v>0</v>
          </cell>
          <cell r="Z175">
            <v>0</v>
          </cell>
          <cell r="AA175">
            <v>0</v>
          </cell>
          <cell r="AB175">
            <v>0</v>
          </cell>
          <cell r="AC175">
            <v>-1.83</v>
          </cell>
          <cell r="AD175">
            <v>-5.5602849641292513</v>
          </cell>
          <cell r="AE175">
            <v>-62.224715277415527</v>
          </cell>
          <cell r="AF175">
            <v>-69.219133303571823</v>
          </cell>
          <cell r="AG175">
            <v>-49.106313612644847</v>
          </cell>
          <cell r="AH175">
            <v>-13.81839239431708</v>
          </cell>
          <cell r="AI175">
            <v>-6.0412845985817185</v>
          </cell>
          <cell r="AJ175">
            <v>-6.3595810728624045</v>
          </cell>
          <cell r="AK175">
            <v>-6.7201532208040149</v>
          </cell>
          <cell r="AL175">
            <v>-6.2093402084428604</v>
          </cell>
          <cell r="AM175">
            <v>-5.7508539959873559</v>
          </cell>
          <cell r="AN175">
            <v>-5.5449069231195764</v>
          </cell>
          <cell r="AO175">
            <v>42.218216344478783</v>
          </cell>
          <cell r="AP175">
            <v>42.669350783883544</v>
          </cell>
          <cell r="AQ175">
            <v>43.125553261012207</v>
          </cell>
          <cell r="AR175">
            <v>43.586849815258269</v>
          </cell>
          <cell r="AS175">
            <v>44.051346369586959</v>
          </cell>
          <cell r="AT175">
            <v>-57.588617327683124</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row>
        <row r="176">
          <cell r="Q176" t="str">
            <v>Tax</v>
          </cell>
          <cell r="S176" t="str">
            <v>mn €</v>
          </cell>
          <cell r="T176">
            <v>0</v>
          </cell>
          <cell r="U176">
            <v>0</v>
          </cell>
          <cell r="V176">
            <v>0</v>
          </cell>
          <cell r="W176">
            <v>0</v>
          </cell>
          <cell r="X176">
            <v>0</v>
          </cell>
          <cell r="Y176">
            <v>0</v>
          </cell>
          <cell r="Z176">
            <v>0</v>
          </cell>
          <cell r="AA176">
            <v>0</v>
          </cell>
          <cell r="AB176">
            <v>0</v>
          </cell>
          <cell r="AC176">
            <v>-0.54900000000000004</v>
          </cell>
          <cell r="AD176">
            <v>-1.6680854892387753</v>
          </cell>
          <cell r="AE176">
            <v>-18.667414583224659</v>
          </cell>
          <cell r="AF176">
            <v>-20.765739991071545</v>
          </cell>
          <cell r="AG176">
            <v>-14.731894083793453</v>
          </cell>
          <cell r="AH176">
            <v>-4.1455177182951237</v>
          </cell>
          <cell r="AI176">
            <v>-1.8123853795745155</v>
          </cell>
          <cell r="AJ176">
            <v>-1.9078743218587213</v>
          </cell>
          <cell r="AK176">
            <v>-2.0160459662412045</v>
          </cell>
          <cell r="AL176">
            <v>-1.8628020625328581</v>
          </cell>
          <cell r="AM176">
            <v>-1.7252561987962067</v>
          </cell>
          <cell r="AN176">
            <v>-1.6634720769358728</v>
          </cell>
          <cell r="AO176">
            <v>12.665464903343635</v>
          </cell>
          <cell r="AP176">
            <v>12.800805235165063</v>
          </cell>
          <cell r="AQ176">
            <v>12.937665978303661</v>
          </cell>
          <cell r="AR176">
            <v>13.07605494457748</v>
          </cell>
          <cell r="AS176">
            <v>13.215403910876088</v>
          </cell>
          <cell r="AT176">
            <v>-17.276585198304936</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row>
        <row r="177">
          <cell r="Q177" t="str">
            <v>Loss carried forward</v>
          </cell>
          <cell r="S177" t="str">
            <v>mn €</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row>
        <row r="178">
          <cell r="Q178" t="str">
            <v>LCF, cumulative</v>
          </cell>
          <cell r="S178" t="str">
            <v>mn €</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row>
        <row r="179">
          <cell r="Q179" t="str">
            <v>Earnings after loss carried forward</v>
          </cell>
          <cell r="S179" t="str">
            <v>mn €</v>
          </cell>
          <cell r="T179">
            <v>0</v>
          </cell>
          <cell r="U179">
            <v>0</v>
          </cell>
          <cell r="V179">
            <v>0</v>
          </cell>
          <cell r="W179">
            <v>0</v>
          </cell>
          <cell r="X179">
            <v>0</v>
          </cell>
          <cell r="Y179">
            <v>0</v>
          </cell>
          <cell r="Z179">
            <v>0</v>
          </cell>
          <cell r="AA179">
            <v>0</v>
          </cell>
          <cell r="AB179">
            <v>0</v>
          </cell>
          <cell r="AC179">
            <v>-1.83</v>
          </cell>
          <cell r="AD179">
            <v>-5.5602849641292513</v>
          </cell>
          <cell r="AE179">
            <v>-62.224715277415527</v>
          </cell>
          <cell r="AF179">
            <v>-69.219133303571823</v>
          </cell>
          <cell r="AG179">
            <v>-49.106313612644847</v>
          </cell>
          <cell r="AH179">
            <v>-13.81839239431708</v>
          </cell>
          <cell r="AI179">
            <v>-6.0412845985817185</v>
          </cell>
          <cell r="AJ179">
            <v>-6.3595810728624045</v>
          </cell>
          <cell r="AK179">
            <v>-6.7201532208040149</v>
          </cell>
          <cell r="AL179">
            <v>-6.2093402084428604</v>
          </cell>
          <cell r="AM179">
            <v>-5.7508539959873559</v>
          </cell>
          <cell r="AN179">
            <v>-5.5449069231195764</v>
          </cell>
          <cell r="AO179">
            <v>42.218216344478783</v>
          </cell>
          <cell r="AP179">
            <v>42.669350783883544</v>
          </cell>
          <cell r="AQ179">
            <v>43.125553261012207</v>
          </cell>
          <cell r="AR179">
            <v>43.586849815258269</v>
          </cell>
          <cell r="AS179">
            <v>44.051346369586959</v>
          </cell>
          <cell r="AT179">
            <v>-57.588617327683124</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row>
        <row r="180">
          <cell r="Q180" t="str">
            <v>Tax rate</v>
          </cell>
          <cell r="S180" t="str">
            <v>%</v>
          </cell>
          <cell r="T180">
            <v>0.3</v>
          </cell>
          <cell r="U180">
            <v>0.3</v>
          </cell>
          <cell r="V180">
            <v>0.3</v>
          </cell>
          <cell r="W180">
            <v>0.3</v>
          </cell>
          <cell r="X180">
            <v>0.3</v>
          </cell>
          <cell r="Y180">
            <v>0.3</v>
          </cell>
          <cell r="Z180">
            <v>0.3</v>
          </cell>
          <cell r="AA180">
            <v>0.3</v>
          </cell>
          <cell r="AB180">
            <v>0.3</v>
          </cell>
          <cell r="AC180">
            <v>0.3</v>
          </cell>
          <cell r="AD180">
            <v>0.3</v>
          </cell>
          <cell r="AE180">
            <v>0.3</v>
          </cell>
          <cell r="AF180">
            <v>0.3</v>
          </cell>
          <cell r="AG180">
            <v>0.3</v>
          </cell>
          <cell r="AH180">
            <v>0.3</v>
          </cell>
          <cell r="AI180">
            <v>0.3</v>
          </cell>
          <cell r="AJ180">
            <v>0.3</v>
          </cell>
          <cell r="AK180">
            <v>0.3</v>
          </cell>
          <cell r="AL180">
            <v>0.3</v>
          </cell>
          <cell r="AM180">
            <v>0.3</v>
          </cell>
          <cell r="AN180">
            <v>0.3</v>
          </cell>
          <cell r="AO180">
            <v>0.3</v>
          </cell>
          <cell r="AP180">
            <v>0.3</v>
          </cell>
          <cell r="AQ180">
            <v>0.3</v>
          </cell>
          <cell r="AR180">
            <v>0.3</v>
          </cell>
          <cell r="AS180">
            <v>0.3</v>
          </cell>
          <cell r="AT180">
            <v>0.3</v>
          </cell>
          <cell r="AU180">
            <v>0.3</v>
          </cell>
          <cell r="AV180">
            <v>0.3</v>
          </cell>
          <cell r="AW180">
            <v>0.3</v>
          </cell>
          <cell r="AX180">
            <v>0.3</v>
          </cell>
          <cell r="AY180">
            <v>0.3</v>
          </cell>
          <cell r="AZ180">
            <v>0.3</v>
          </cell>
          <cell r="BA180">
            <v>0.3</v>
          </cell>
          <cell r="BB180">
            <v>0.3</v>
          </cell>
          <cell r="BC180">
            <v>0.3</v>
          </cell>
          <cell r="BD180">
            <v>0.3</v>
          </cell>
          <cell r="BE180">
            <v>0.3</v>
          </cell>
          <cell r="BF180">
            <v>0.3</v>
          </cell>
          <cell r="BG180">
            <v>0.3</v>
          </cell>
          <cell r="BH180">
            <v>0.3</v>
          </cell>
          <cell r="BI180">
            <v>0.3</v>
          </cell>
          <cell r="BJ180">
            <v>0.3</v>
          </cell>
          <cell r="BK180">
            <v>0.3</v>
          </cell>
          <cell r="BL180">
            <v>0.3</v>
          </cell>
          <cell r="BM180">
            <v>0.3</v>
          </cell>
          <cell r="BN180">
            <v>0.3</v>
          </cell>
          <cell r="BO180">
            <v>0.3</v>
          </cell>
          <cell r="BP180">
            <v>0.3</v>
          </cell>
          <cell r="BQ180">
            <v>0.3</v>
          </cell>
          <cell r="BR180">
            <v>0.3</v>
          </cell>
          <cell r="BS180">
            <v>0.3</v>
          </cell>
          <cell r="BT180">
            <v>0.3</v>
          </cell>
          <cell r="BU180">
            <v>0.3</v>
          </cell>
          <cell r="BV180">
            <v>0.3</v>
          </cell>
          <cell r="BW180">
            <v>0.3</v>
          </cell>
          <cell r="BX180">
            <v>0.3</v>
          </cell>
          <cell r="BY180">
            <v>0.3</v>
          </cell>
          <cell r="BZ180">
            <v>0.3</v>
          </cell>
          <cell r="CA180">
            <v>0.3</v>
          </cell>
        </row>
        <row r="181">
          <cell r="Q181" t="str">
            <v>Earnings after tax</v>
          </cell>
          <cell r="S181" t="str">
            <v>mn €</v>
          </cell>
          <cell r="T181">
            <v>0</v>
          </cell>
          <cell r="U181">
            <v>0</v>
          </cell>
          <cell r="V181">
            <v>0</v>
          </cell>
          <cell r="W181">
            <v>0</v>
          </cell>
          <cell r="X181">
            <v>0</v>
          </cell>
          <cell r="Y181">
            <v>0</v>
          </cell>
          <cell r="Z181">
            <v>0</v>
          </cell>
          <cell r="AA181">
            <v>0</v>
          </cell>
          <cell r="AB181">
            <v>0</v>
          </cell>
          <cell r="AC181">
            <v>-1.2810000000000001</v>
          </cell>
          <cell r="AD181">
            <v>-3.892199474890476</v>
          </cell>
          <cell r="AE181">
            <v>-43.557300694190872</v>
          </cell>
          <cell r="AF181">
            <v>-48.453393312500282</v>
          </cell>
          <cell r="AG181">
            <v>-34.374419528851391</v>
          </cell>
          <cell r="AH181">
            <v>-9.6728746760219551</v>
          </cell>
          <cell r="AI181">
            <v>-4.2288992190072028</v>
          </cell>
          <cell r="AJ181">
            <v>-4.451706751003683</v>
          </cell>
          <cell r="AK181">
            <v>-4.7041072545628104</v>
          </cell>
          <cell r="AL181">
            <v>-4.3465381459100021</v>
          </cell>
          <cell r="AM181">
            <v>-4.025597797191149</v>
          </cell>
          <cell r="AN181">
            <v>-3.8814348461837036</v>
          </cell>
          <cell r="AO181">
            <v>29.55275144113515</v>
          </cell>
          <cell r="AP181">
            <v>29.86854554871848</v>
          </cell>
          <cell r="AQ181">
            <v>30.187887282708544</v>
          </cell>
          <cell r="AR181">
            <v>30.51079487068079</v>
          </cell>
          <cell r="AS181">
            <v>30.835942458710871</v>
          </cell>
          <cell r="AT181">
            <v>-40.312032129378188</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row>
        <row r="182">
          <cell r="Q182" t="str">
            <v>Tax depreciation</v>
          </cell>
          <cell r="S182" t="str">
            <v>mn €</v>
          </cell>
          <cell r="T182">
            <v>0</v>
          </cell>
          <cell r="U182">
            <v>0</v>
          </cell>
          <cell r="V182">
            <v>0</v>
          </cell>
          <cell r="W182">
            <v>0</v>
          </cell>
          <cell r="X182">
            <v>0</v>
          </cell>
          <cell r="Y182">
            <v>0</v>
          </cell>
          <cell r="Z182">
            <v>0</v>
          </cell>
          <cell r="AA182">
            <v>0</v>
          </cell>
          <cell r="AB182">
            <v>0</v>
          </cell>
          <cell r="AC182">
            <v>0</v>
          </cell>
          <cell r="AD182">
            <v>0</v>
          </cell>
          <cell r="AE182">
            <v>39.755943783783785</v>
          </cell>
          <cell r="AF182">
            <v>42.915403243243254</v>
          </cell>
          <cell r="AG182">
            <v>49.180160000000008</v>
          </cell>
          <cell r="AH182">
            <v>49.180160000000008</v>
          </cell>
          <cell r="AI182">
            <v>49.180160000000008</v>
          </cell>
          <cell r="AJ182">
            <v>49.180160000000008</v>
          </cell>
          <cell r="AK182">
            <v>49.180160000000008</v>
          </cell>
          <cell r="AL182">
            <v>49.180160000000008</v>
          </cell>
          <cell r="AM182">
            <v>49.180160000000008</v>
          </cell>
          <cell r="AN182">
            <v>49.180160000000008</v>
          </cell>
          <cell r="AO182">
            <v>1.8649600000000002</v>
          </cell>
          <cell r="AP182">
            <v>1.8649600000000002</v>
          </cell>
          <cell r="AQ182">
            <v>1.8649600000000002</v>
          </cell>
          <cell r="AR182">
            <v>1.8649600000000002</v>
          </cell>
          <cell r="AS182">
            <v>1.8649600000000002</v>
          </cell>
          <cell r="AT182">
            <v>80.962572972972964</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row>
        <row r="183">
          <cell r="Q183" t="str">
            <v>Change in Working Capital</v>
          </cell>
          <cell r="S183" t="str">
            <v>mn €</v>
          </cell>
          <cell r="T183">
            <v>0</v>
          </cell>
          <cell r="U183">
            <v>0</v>
          </cell>
          <cell r="V183">
            <v>0</v>
          </cell>
          <cell r="W183">
            <v>0</v>
          </cell>
          <cell r="X183">
            <v>0</v>
          </cell>
          <cell r="Y183">
            <v>0</v>
          </cell>
          <cell r="Z183">
            <v>0</v>
          </cell>
          <cell r="AA183">
            <v>0</v>
          </cell>
          <cell r="AB183">
            <v>0</v>
          </cell>
          <cell r="AC183">
            <v>0</v>
          </cell>
          <cell r="AD183">
            <v>0</v>
          </cell>
          <cell r="AE183">
            <v>0</v>
          </cell>
          <cell r="AF183">
            <v>19.06412071317633</v>
          </cell>
          <cell r="AG183">
            <v>30.199879434108524</v>
          </cell>
          <cell r="AH183">
            <v>44.340252908516938</v>
          </cell>
          <cell r="AI183">
            <v>9.2993557104116462</v>
          </cell>
          <cell r="AJ183">
            <v>-1.1553425367170576</v>
          </cell>
          <cell r="AK183">
            <v>0.35117809585000259</v>
          </cell>
          <cell r="AL183">
            <v>0.35468987680850717</v>
          </cell>
          <cell r="AM183">
            <v>0.35823677557660005</v>
          </cell>
          <cell r="AN183">
            <v>0.36181914333235454</v>
          </cell>
          <cell r="AO183">
            <v>0.36543733476567297</v>
          </cell>
          <cell r="AP183">
            <v>0.36909170811334491</v>
          </cell>
          <cell r="AQ183">
            <v>0.37278262519443217</v>
          </cell>
          <cell r="AR183">
            <v>0.37651045144642126</v>
          </cell>
          <cell r="AS183">
            <v>0.38027555596086415</v>
          </cell>
          <cell r="AT183">
            <v>-105.03828779654458</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row>
        <row r="184">
          <cell r="Q184" t="str">
            <v>Working capital</v>
          </cell>
          <cell r="S184" t="str">
            <v>mn €</v>
          </cell>
          <cell r="T184">
            <v>0</v>
          </cell>
          <cell r="U184">
            <v>0</v>
          </cell>
          <cell r="V184">
            <v>0</v>
          </cell>
          <cell r="W184">
            <v>0</v>
          </cell>
          <cell r="X184">
            <v>0</v>
          </cell>
          <cell r="Y184">
            <v>0</v>
          </cell>
          <cell r="Z184">
            <v>0</v>
          </cell>
          <cell r="AA184">
            <v>0</v>
          </cell>
          <cell r="AB184">
            <v>0</v>
          </cell>
          <cell r="AC184">
            <v>0</v>
          </cell>
          <cell r="AD184">
            <v>0</v>
          </cell>
          <cell r="AE184">
            <v>0</v>
          </cell>
          <cell r="AF184">
            <v>19.06412071317633</v>
          </cell>
          <cell r="AG184">
            <v>49.264000147284854</v>
          </cell>
          <cell r="AH184">
            <v>93.604253055801792</v>
          </cell>
          <cell r="AI184">
            <v>102.90360876621344</v>
          </cell>
          <cell r="AJ184">
            <v>101.74826622949638</v>
          </cell>
          <cell r="AK184">
            <v>102.09944432534638</v>
          </cell>
          <cell r="AL184">
            <v>102.45413420215489</v>
          </cell>
          <cell r="AM184">
            <v>102.81237097773149</v>
          </cell>
          <cell r="AN184">
            <v>103.17419012106384</v>
          </cell>
          <cell r="AO184">
            <v>103.53962745582952</v>
          </cell>
          <cell r="AP184">
            <v>103.90871916394286</v>
          </cell>
          <cell r="AQ184">
            <v>104.28150178913729</v>
          </cell>
          <cell r="AR184">
            <v>104.65801224058372</v>
          </cell>
          <cell r="AS184">
            <v>105.03828779654458</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row>
        <row r="185">
          <cell r="Q185" t="str">
            <v>Cash-flow after tax extended</v>
          </cell>
          <cell r="S185" t="str">
            <v>mn €</v>
          </cell>
          <cell r="T185">
            <v>0</v>
          </cell>
          <cell r="U185">
            <v>0</v>
          </cell>
          <cell r="V185">
            <v>0</v>
          </cell>
          <cell r="W185">
            <v>0</v>
          </cell>
          <cell r="X185">
            <v>0</v>
          </cell>
          <cell r="Y185">
            <v>0</v>
          </cell>
          <cell r="Z185">
            <v>0</v>
          </cell>
          <cell r="AA185">
            <v>0</v>
          </cell>
          <cell r="AB185">
            <v>0</v>
          </cell>
          <cell r="AC185">
            <v>-1.2810000000000001</v>
          </cell>
          <cell r="AD185">
            <v>-3.892199474890476</v>
          </cell>
          <cell r="AE185">
            <v>-3.8013569104070868</v>
          </cell>
          <cell r="AF185">
            <v>-24.602110782433357</v>
          </cell>
          <cell r="AG185">
            <v>-15.394138962959907</v>
          </cell>
          <cell r="AH185">
            <v>-4.8329675845388849</v>
          </cell>
          <cell r="AI185">
            <v>35.651905070581158</v>
          </cell>
          <cell r="AJ185">
            <v>45.883795785713382</v>
          </cell>
          <cell r="AK185">
            <v>44.124874649587198</v>
          </cell>
          <cell r="AL185">
            <v>44.478931977281498</v>
          </cell>
          <cell r="AM185">
            <v>44.796325427232262</v>
          </cell>
          <cell r="AN185">
            <v>44.936906010483952</v>
          </cell>
          <cell r="AO185">
            <v>31.052274106369477</v>
          </cell>
          <cell r="AP185">
            <v>31.364413840605135</v>
          </cell>
          <cell r="AQ185">
            <v>31.680064657514116</v>
          </cell>
          <cell r="AR185">
            <v>31.999244419234373</v>
          </cell>
          <cell r="AS185">
            <v>32.320626902750007</v>
          </cell>
          <cell r="AT185">
            <v>145.68882864013935</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row>
        <row r="186">
          <cell r="Q186" t="str">
            <v>Addition discounted</v>
          </cell>
          <cell r="S186" t="str">
            <v>mn €</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12.249747597727817</v>
          </cell>
          <cell r="AQ186">
            <v>11.509794238173139</v>
          </cell>
          <cell r="AR186">
            <v>10.814657251288462</v>
          </cell>
          <cell r="AS186">
            <v>10.161184753356151</v>
          </cell>
          <cell r="AT186">
            <v>42.607137649402965</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row>
        <row r="187">
          <cell r="Q187" t="str">
            <v>Addition</v>
          </cell>
          <cell r="S187" t="str">
            <v>mn €</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208.03063581230131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row>
        <row r="188">
          <cell r="Q188" t="str">
            <v>Cash-flow after tax</v>
          </cell>
          <cell r="S188" t="str">
            <v>mn €</v>
          </cell>
          <cell r="T188">
            <v>0</v>
          </cell>
          <cell r="U188">
            <v>0</v>
          </cell>
          <cell r="V188">
            <v>0</v>
          </cell>
          <cell r="W188">
            <v>0</v>
          </cell>
          <cell r="X188">
            <v>0</v>
          </cell>
          <cell r="Y188">
            <v>0</v>
          </cell>
          <cell r="Z188">
            <v>0</v>
          </cell>
          <cell r="AA188">
            <v>0</v>
          </cell>
          <cell r="AB188">
            <v>0</v>
          </cell>
          <cell r="AC188">
            <v>-1.2810000000000001</v>
          </cell>
          <cell r="AD188">
            <v>-3.892199474890476</v>
          </cell>
          <cell r="AE188">
            <v>-3.8013569104070868</v>
          </cell>
          <cell r="AF188">
            <v>-24.602110782433357</v>
          </cell>
          <cell r="AG188">
            <v>-15.394138962959907</v>
          </cell>
          <cell r="AH188">
            <v>-4.8329675845388849</v>
          </cell>
          <cell r="AI188">
            <v>35.651905070581158</v>
          </cell>
          <cell r="AJ188">
            <v>45.883795785713382</v>
          </cell>
          <cell r="AK188">
            <v>44.124874649587198</v>
          </cell>
          <cell r="AL188">
            <v>44.478931977281498</v>
          </cell>
          <cell r="AM188">
            <v>44.796325427232262</v>
          </cell>
          <cell r="AN188">
            <v>44.936906010483952</v>
          </cell>
          <cell r="AO188">
            <v>239.08290991867079</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Ref"/>
      <sheetName val="AnnualShares.Consumption"/>
      <sheetName val="AnnualShares.MustRun"/>
      <sheetName val="CapacityCredit"/>
      <sheetName val="CarbonIntensities"/>
      <sheetName val="MarketPrices"/>
      <sheetName val="ClassSpecificData"/>
      <sheetName val="Consumption.EV"/>
      <sheetName val="Consumption.Other"/>
      <sheetName val="DetailedUnits"/>
      <sheetName val="DispatchPriorities"/>
      <sheetName val="HourlyProfiles.EVCons"/>
      <sheetName val="HourlyProfiles.OtherCons"/>
      <sheetName val="FuelEfficiencies"/>
      <sheetName val="HistoricalBuild"/>
      <sheetName val="HourlyProfiles.GeneralCons"/>
      <sheetName val="HourlyProfiles.MustRun"/>
      <sheetName val="MaxCumulBuild"/>
      <sheetName val="MaxOffpeakLF"/>
      <sheetName val="MaxPeakLF"/>
      <sheetName val="MinOffpeakLF"/>
      <sheetName val="MinPeakLF"/>
      <sheetName val="PeakDemand"/>
      <sheetName val="SmartCons.EV"/>
      <sheetName val="SmartCons.General"/>
      <sheetName val="SmartCons.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g 1"/>
      <sheetName val="Fig 2"/>
      <sheetName val="Fig 3"/>
      <sheetName val="Fig 4"/>
      <sheetName val="Fig 5"/>
      <sheetName val="Fig 6"/>
      <sheetName val="Fig 7"/>
      <sheetName val="Sheet8"/>
      <sheetName val="Styles"/>
      <sheetName val="ExampleSheet"/>
      <sheetName val="ChartExamples"/>
      <sheetName val="ChartTemplates"/>
      <sheetName val="AddInExamples"/>
      <sheetName val="V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C19">
            <v>209</v>
          </cell>
        </row>
        <row r="21">
          <cell r="B21" t="str">
            <v>Biomass</v>
          </cell>
          <cell r="C21" t="str">
            <v>Biomass</v>
          </cell>
          <cell r="D21" t="str">
            <v>Biomass &amp; Waste</v>
          </cell>
          <cell r="E21">
            <v>0</v>
          </cell>
          <cell r="F21">
            <v>0</v>
          </cell>
          <cell r="G21">
            <v>0</v>
          </cell>
          <cell r="H21" t="str">
            <v>BMBF</v>
          </cell>
          <cell r="I21">
            <v>0</v>
          </cell>
          <cell r="K21" t="str">
            <v>117, 227, 161</v>
          </cell>
          <cell r="L21" t="str">
            <v>msoLineSolid</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
      <sheetName val="Control Page"/>
      <sheetName val="Sensitivities"/>
      <sheetName val="EGP_FinStats"/>
      <sheetName val="Gen Assum"/>
      <sheetName val="Fin Assum"/>
      <sheetName val="Monthly Assum"/>
      <sheetName val="SemiAnn Assum"/>
      <sheetName val="Insur. Assum"/>
      <sheetName val="Construction"/>
      <sheetName val="Operations"/>
      <sheetName val="Depreciation"/>
      <sheetName val="Debt &amp; Prefs"/>
      <sheetName val="Ratios"/>
      <sheetName val="Tax"/>
      <sheetName val="Equity"/>
      <sheetName val="Shareholder Returns"/>
      <sheetName val="SemiAnn Cash"/>
      <sheetName val="SemiAnn Accounts"/>
      <sheetName val="SemiAnn Chart"/>
      <sheetName val="Annual Cash"/>
      <sheetName val="Annual Acccounts"/>
      <sheetName val="Annual Chart"/>
      <sheetName val="Hedging Profiles"/>
      <sheetName val="lu"/>
      <sheetName val="Obligations per Technology"/>
    </sheetNames>
    <sheetDataSet>
      <sheetData sheetId="0"/>
      <sheetData sheetId="1"/>
      <sheetData sheetId="2"/>
      <sheetData sheetId="3"/>
      <sheetData sheetId="4"/>
      <sheetData sheetId="5">
        <row r="605">
          <cell r="F605">
            <v>2.5000000000000001E-2</v>
          </cell>
        </row>
      </sheetData>
      <sheetData sheetId="6">
        <row r="417">
          <cell r="F417">
            <v>0.25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i"/>
      <sheetName val="INDICI (IN)"/>
      <sheetName val="INDICI"/>
      <sheetName val="Percentuali -GEnco"/>
      <sheetName val="Esposizione TOTALE (2)"/>
      <sheetName val="Esposizione TOTALE"/>
      <sheetName val="Esposizione GRUPPO"/>
      <sheetName val="Esposizione ENEL P"/>
      <sheetName val="Esposizione EUR"/>
      <sheetName val="Esposizione ELE"/>
      <sheetName val="Esposizione INT"/>
      <sheetName val="PR_GEN01($)"/>
      <sheetName val="PR_FEB01($)"/>
      <sheetName val="PR_MAR01($)"/>
      <sheetName val="PR_APR01($)"/>
      <sheetName val="PR_MAG01($)"/>
      <sheetName val="PR_GIU01($)"/>
      <sheetName val="PR_LUG01($)"/>
      <sheetName val="PR_AGO01($)"/>
      <sheetName val="PR_SET01($)"/>
      <sheetName val="PR_OTT01($)"/>
      <sheetName val="PR_NOV01($)"/>
      <sheetName val="PR_DIC01($)"/>
      <sheetName val="ES_GEN01($)"/>
      <sheetName val="ES_FEB01($)"/>
      <sheetName val="ES_MAR01($)"/>
      <sheetName val="ES_APR01($)"/>
      <sheetName val="ES_MAG01($)"/>
      <sheetName val="ES_GIU01($)"/>
      <sheetName val="ES_LUG01($)"/>
      <sheetName val="ES_AGO01($)"/>
      <sheetName val="ES_SET01($)"/>
      <sheetName val="ES_OTT01($)"/>
      <sheetName val="ES_NOV01($)"/>
      <sheetName val="ES_DIC01($)"/>
      <sheetName val="ES_GEN01(Lit)"/>
      <sheetName val="ES_FEB01(Lit)"/>
      <sheetName val="ES_MAR01(Lit)"/>
      <sheetName val="ES_APR01(Lit)"/>
      <sheetName val="ES_MAG01(Lit)"/>
      <sheetName val="ES_GIU01(Lit)"/>
      <sheetName val="ES_LUG01(Lit)"/>
      <sheetName val="ES_AGO01(Lit)"/>
      <sheetName val="ES_SET01(Lit)"/>
      <sheetName val="ES_OTT01(Lit)"/>
      <sheetName val="ES_NOV01(Lit)"/>
      <sheetName val="ES_DIC01(Lit)"/>
      <sheetName val="PR_GEN01(Lit)"/>
      <sheetName val="PR_FEB01(Lit)"/>
      <sheetName val="PR_MAR01(Lit)"/>
      <sheetName val="PR_APR01(Lit)"/>
      <sheetName val="PR_MAG01(Lit)"/>
      <sheetName val="PR_GIU01(Lit)"/>
      <sheetName val="PR_LUG01(Lit)"/>
      <sheetName val="PR_AGO01(Lit)"/>
      <sheetName val="PR_SET01(Lit)"/>
      <sheetName val="PR_OTT01(Lit)"/>
      <sheetName val="PR_NOV01(Lit)"/>
      <sheetName val="PR_DIC01(Lit)"/>
      <sheetName val="SC_DIC00"/>
      <sheetName val="scortafin"/>
      <sheetName val="SC_GEN01"/>
      <sheetName val="SC_FEB01"/>
      <sheetName val="SC_MAR01"/>
      <sheetName val="SC_APR01"/>
      <sheetName val="SC_MAG01"/>
      <sheetName val="SC_GIU01"/>
      <sheetName val="SC_LUG01"/>
      <sheetName val="SC_AGO01"/>
      <sheetName val="SC_SET01"/>
      <sheetName val="SC_OTT01"/>
      <sheetName val="SC_NOV01"/>
      <sheetName val="SC_DIC01"/>
      <sheetName val="Val_SC_GEN01"/>
      <sheetName val="Val_SC_FEB01"/>
      <sheetName val="Val_SC_MAR01"/>
      <sheetName val="Val_SC_APR01"/>
      <sheetName val="Val_SC_MAG01"/>
      <sheetName val="Val_SC_GIU01"/>
      <sheetName val="Val_SC_LUG01"/>
      <sheetName val="Val_SC_AGO01"/>
      <sheetName val="Val_SC_SET01"/>
      <sheetName val="Val_SC_OTT01"/>
      <sheetName val="Val_SC_NOV01"/>
      <sheetName val="Val_SC_DIC01"/>
      <sheetName val="CON_GEN01"/>
      <sheetName val="CON_FEB01"/>
      <sheetName val="CON_MAR01"/>
      <sheetName val="CON_APR01"/>
      <sheetName val="CON_MAG01"/>
      <sheetName val="CON_GIU01"/>
      <sheetName val="CON_LUG01"/>
      <sheetName val="CON_AGO01"/>
      <sheetName val="CON_SET01"/>
      <sheetName val="CON_OTT01"/>
      <sheetName val="CON_NOV01"/>
      <sheetName val="CON_DIC01"/>
      <sheetName val="COSTO_CONS_GEN01"/>
      <sheetName val="COSTO_CONS_FEB01"/>
      <sheetName val="COSTO_CONS_MAR01"/>
      <sheetName val="COSTO_CONS_APR01"/>
      <sheetName val="COSTO_CONS_MAG01"/>
      <sheetName val="COSTO_CONS_GIU01"/>
      <sheetName val="COSTO_CONS_LUG01"/>
      <sheetName val="COSTO_CONS_AGO01"/>
      <sheetName val="COSTO_CONS_SET01"/>
      <sheetName val="COSTO_CONS_OTT01"/>
      <sheetName val="COSTO_CONS_NOV01"/>
      <sheetName val="COSTO_CONS_DIC01"/>
      <sheetName val="VERIFICA"/>
      <sheetName val="INPUT STZ 0,25 MARE-ORIM"/>
      <sheetName val="FABGEN01"/>
      <sheetName val="FABFEB01"/>
      <sheetName val="FABMAR01"/>
      <sheetName val="FABAPR01"/>
      <sheetName val="FABMAG01"/>
      <sheetName val="FABGIU01"/>
      <sheetName val="FABLUG01"/>
      <sheetName val="FABAGO01"/>
      <sheetName val="FABSET01"/>
      <sheetName val="FABOTT01"/>
      <sheetName val="FABNOV01"/>
      <sheetName val="FABDIC01"/>
      <sheetName val="CON_CE"/>
      <sheetName val="INPUT_FAB_CE"/>
      <sheetName val="consumi"/>
      <sheetName val="fabbisogni"/>
      <sheetName val="Comb"/>
      <sheetName val="INPUT_Gas"/>
      <sheetName val="TOT-CONS"/>
      <sheetName val="TOT-FABB"/>
      <sheetName val="Authority"/>
      <sheetName val="INPUT_CON_CE"/>
      <sheetName val="MIX_CON"/>
      <sheetName val="Indice Authority($)"/>
      <sheetName val="Indice Authority(Lit)"/>
      <sheetName val="AUTH_CAR"/>
      <sheetName val="AUTH_GAS"/>
      <sheetName val="AUTH_OLIO"/>
      <sheetName val="ESB_TOT(Lit)"/>
      <sheetName val="COSTO CONSUMATO"/>
      <sheetName val="ENER_TOT"/>
      <sheetName val="RIMB_TOT(Lit)"/>
      <sheetName val="Bilancio"/>
      <sheetName val="Справ"/>
      <sheetName val="CAPACIDAD(PEND)"/>
      <sheetName val="Síntesis_Prov"/>
      <sheetName val="società"/>
      <sheetName val="Instructions"/>
      <sheetName val="Names"/>
      <sheetName val="CAPACIDAD"/>
      <sheetName val="Portada"/>
      <sheetName val="Dati"/>
      <sheetName val="SOLO_GGCC"/>
      <sheetName val="Intestazione"/>
      <sheetName val="INDICI_(IN)"/>
      <sheetName val="Percentuali_-GEnco"/>
      <sheetName val="Esposizione_TOTALE_(2)"/>
      <sheetName val="Esposizione_TOTALE"/>
      <sheetName val="Esposizione_GRUPPO"/>
      <sheetName val="Esposizione_ENEL_P"/>
      <sheetName val="Esposizione_EUR"/>
      <sheetName val="Esposizione_ELE"/>
      <sheetName val="Esposizione_INT"/>
      <sheetName val="INPUT_STZ_0,25_MARE-ORIM"/>
      <sheetName val="Indice_Authority($)"/>
      <sheetName val="Indice_Authority(Lit)"/>
      <sheetName val="COSTO_CONSUMATO"/>
      <sheetName val="DIN_SIO"/>
      <sheetName val="PI Rio"/>
      <sheetName val="M.Var.Cons."/>
    </sheetNames>
    <sheetDataSet>
      <sheetData sheetId="0" refreshError="1">
        <row r="34">
          <cell r="B34">
            <v>0.5</v>
          </cell>
        </row>
        <row r="35">
          <cell r="B35">
            <v>0.5</v>
          </cell>
        </row>
        <row r="36">
          <cell r="B36">
            <v>0.5</v>
          </cell>
        </row>
        <row r="37">
          <cell r="B37">
            <v>0.5</v>
          </cell>
        </row>
        <row r="38">
          <cell r="B38">
            <v>2</v>
          </cell>
        </row>
        <row r="39">
          <cell r="B39">
            <v>2</v>
          </cell>
        </row>
        <row r="40">
          <cell r="B40">
            <v>2</v>
          </cell>
        </row>
        <row r="41">
          <cell r="B41">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RC Interface"/>
      <sheetName val="O&amp;M Inputs"/>
      <sheetName val="Inputs"/>
      <sheetName val="IC O&amp;M"/>
      <sheetName val="Opex"/>
      <sheetName val="Capex &amp; Deprec"/>
      <sheetName val="P99 Debt Sizing"/>
      <sheetName val="1-Q"/>
      <sheetName val="Debt Sizing"/>
      <sheetName val="1-A"/>
      <sheetName val="COMP"/>
      <sheetName val="Capex Opex Comparisons"/>
      <sheetName val="IC ---&gt;"/>
      <sheetName val="Sens"/>
      <sheetName val=" Rating Interface"/>
      <sheetName val="NEW HOLDING RESULTS"/>
      <sheetName val="BSO Graphs"/>
      <sheetName val="NEW HOLDING RESULTS_Portfolio"/>
      <sheetName val="BSO"/>
      <sheetName val="Sensit_Chart"/>
      <sheetName val="WACC Guidelines Canada"/>
      <sheetName val="IC Capex"/>
      <sheetName val="Details --&gt;"/>
      <sheetName val="WTG Options"/>
      <sheetName val="WTG Detail"/>
      <sheetName val="Development Costs"/>
      <sheetName val="O&amp;M Central"/>
      <sheetName val="BOP Round 1"/>
      <sheetName val="Acciona"/>
      <sheetName val="Gamesa"/>
      <sheetName val="GE 116"/>
      <sheetName val="GE 130"/>
      <sheetName val="Goldwind 2.5"/>
      <sheetName val="Goldwind 3.4"/>
      <sheetName val="Senvion"/>
      <sheetName val="Vestas"/>
    </sheetNames>
    <sheetDataSet>
      <sheetData sheetId="0" refreshError="1"/>
      <sheetData sheetId="1" refreshError="1"/>
      <sheetData sheetId="2" refreshError="1"/>
      <sheetData sheetId="3">
        <row r="273">
          <cell r="C273">
            <v>1000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sheetName val="Sensitivity analysis"/>
      <sheetName val="NMC (111)"/>
      <sheetName val="NMC (622)"/>
      <sheetName val="NMC (811)"/>
      <sheetName val="NCA"/>
      <sheetName val="NMC (442)"/>
      <sheetName val="NCA+"/>
      <sheetName val="Styles"/>
      <sheetName val="ExampleSheet"/>
      <sheetName val="AddInExamples"/>
      <sheetName val="VBA"/>
      <sheetName val="Electrification"/>
    </sheetNames>
    <sheetDataSet>
      <sheetData sheetId="0" refreshError="1"/>
      <sheetData sheetId="1" refreshError="1"/>
      <sheetData sheetId="2">
        <row r="12">
          <cell r="C12" t="e">
            <v>#VALUE!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C17">
            <v>95</v>
          </cell>
        </row>
      </sheetData>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Termsheet"/>
      <sheetName val="Audit"/>
      <sheetName val="Input"/>
      <sheetName val="Construction Cost - ECA"/>
      <sheetName val="Construction"/>
      <sheetName val="Operation"/>
      <sheetName val="Output"/>
      <sheetName val="Ratios Output"/>
      <sheetName val="Uses and Funds"/>
      <sheetName val="Graphics"/>
      <sheetName val="Scenarios"/>
      <sheetName val="Schedule"/>
      <sheetName val="Euribor 1M"/>
      <sheetName val="Euribor 6M"/>
      <sheetName val="Poyry Report"/>
      <sheetName val="Grant detail pmt and interest"/>
      <sheetName val="RiskMatrix"/>
      <sheetName val="NEW HOLDING RESULTS"/>
      <sheetName val="Formule"/>
      <sheetName val="CONS n-1 | AP n-1"/>
      <sheetName val="BDG_MENS n | BDG 01"/>
      <sheetName val="BUDGET ANNO | BDG n+1"/>
      <sheetName val="CONS n | PRECL n"/>
      <sheetName val="SS &amp; BESS Azure Sky"/>
      <sheetName val="Construction_Cost_-_ECA"/>
      <sheetName val="Ratios_Output"/>
      <sheetName val="Uses_and_Funds"/>
      <sheetName val="Euribor_1M"/>
      <sheetName val="Euribor_6M"/>
      <sheetName val="Poyry_Report"/>
      <sheetName val="Grant_detail_pmt_and_interest"/>
      <sheetName val="Construction_Cost_-_ECA1"/>
      <sheetName val="Ratios_Output1"/>
      <sheetName val="Uses_and_Funds1"/>
      <sheetName val="Euribor_1M1"/>
      <sheetName val="Euribor_6M1"/>
      <sheetName val="Poyry_Report1"/>
      <sheetName val="Grant_detail_pmt_and_interest1"/>
    </sheetNames>
    <sheetDataSet>
      <sheetData sheetId="0"/>
      <sheetData sheetId="1"/>
      <sheetData sheetId="2">
        <row r="46">
          <cell r="H46">
            <v>2.89730285025058E-3</v>
          </cell>
        </row>
        <row r="48">
          <cell r="H48">
            <v>0.1</v>
          </cell>
        </row>
      </sheetData>
      <sheetData sheetId="3">
        <row r="95">
          <cell r="H95">
            <v>24</v>
          </cell>
        </row>
        <row r="169">
          <cell r="H169">
            <v>1</v>
          </cell>
        </row>
        <row r="303">
          <cell r="H303" t="b">
            <v>0</v>
          </cell>
        </row>
      </sheetData>
      <sheetData sheetId="4"/>
      <sheetData sheetId="5">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14785.2798642377</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14785.2798642461</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53.8620818211444</v>
          </cell>
          <cell r="BB250">
            <v>61.453624623957303</v>
          </cell>
          <cell r="BC250">
            <v>56.135781167859903</v>
          </cell>
          <cell r="BD250">
            <v>90.965643739692794</v>
          </cell>
          <cell r="BE250">
            <v>140.76005527921899</v>
          </cell>
          <cell r="BF250">
            <v>98.405220212756504</v>
          </cell>
          <cell r="BG250">
            <v>119.22131879787401</v>
          </cell>
          <cell r="BH250">
            <v>188.619084640746</v>
          </cell>
          <cell r="BI250">
            <v>169.57000638665599</v>
          </cell>
          <cell r="BJ250">
            <v>194.392787681915</v>
          </cell>
          <cell r="BK250">
            <v>188.848872000939</v>
          </cell>
          <cell r="BL250">
            <v>193.929118754147</v>
          </cell>
          <cell r="BM250">
            <v>195.79428880038901</v>
          </cell>
          <cell r="BN250">
            <v>176.51789869714099</v>
          </cell>
          <cell r="BO250">
            <v>200.28066607836399</v>
          </cell>
          <cell r="BP250">
            <v>200.42714028857699</v>
          </cell>
          <cell r="BQ250">
            <v>390.16316796799202</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53.8620818211444</v>
          </cell>
          <cell r="BB251">
            <v>61.453624623957303</v>
          </cell>
          <cell r="BC251">
            <v>56.135781167859903</v>
          </cell>
          <cell r="BD251">
            <v>90.965643739692794</v>
          </cell>
          <cell r="BE251">
            <v>140.76005527921899</v>
          </cell>
          <cell r="BF251">
            <v>98.405220212756504</v>
          </cell>
          <cell r="BG251">
            <v>119.22131879787401</v>
          </cell>
          <cell r="BH251">
            <v>188.619084640746</v>
          </cell>
          <cell r="BI251">
            <v>169.57000638665599</v>
          </cell>
          <cell r="BJ251">
            <v>194.392787681915</v>
          </cell>
          <cell r="BK251">
            <v>188.848872000939</v>
          </cell>
          <cell r="BL251">
            <v>193.929118754147</v>
          </cell>
          <cell r="BM251">
            <v>195.79428880038901</v>
          </cell>
          <cell r="BN251">
            <v>176.51789869714099</v>
          </cell>
          <cell r="BO251">
            <v>200.28066607836399</v>
          </cell>
          <cell r="BP251">
            <v>200.42714028857699</v>
          </cell>
          <cell r="BQ251">
            <v>390.16316797004799</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row>
      </sheetData>
      <sheetData sheetId="6">
        <row r="960">
          <cell r="J960">
            <v>0</v>
          </cell>
          <cell r="K960">
            <v>0</v>
          </cell>
          <cell r="L960">
            <v>0</v>
          </cell>
          <cell r="M960">
            <v>0</v>
          </cell>
          <cell r="N960">
            <v>0</v>
          </cell>
          <cell r="O960">
            <v>0</v>
          </cell>
          <cell r="P960">
            <v>0</v>
          </cell>
          <cell r="Q960">
            <v>0</v>
          </cell>
          <cell r="R960">
            <v>0</v>
          </cell>
          <cell r="S960">
            <v>0</v>
          </cell>
          <cell r="T960">
            <v>2.5415410733420699E-2</v>
          </cell>
          <cell r="U960">
            <v>1.67241056493397E-2</v>
          </cell>
          <cell r="V960">
            <v>2.00200048639167E-2</v>
          </cell>
          <cell r="W960">
            <v>2.0435606117960001E-2</v>
          </cell>
          <cell r="X960">
            <v>2.3402749778435001E-2</v>
          </cell>
          <cell r="Y960">
            <v>2.2230394443816099E-2</v>
          </cell>
          <cell r="Z960">
            <v>2.7188265311653099E-2</v>
          </cell>
          <cell r="AA960">
            <v>2.8528669358402502E-2</v>
          </cell>
          <cell r="AB960">
            <v>3.2329434809844702E-2</v>
          </cell>
          <cell r="AC960">
            <v>3.5229467207123603E-2</v>
          </cell>
          <cell r="AD960">
            <v>3.6300813829292303E-2</v>
          </cell>
          <cell r="AE960">
            <v>3.6440142234247901E-2</v>
          </cell>
          <cell r="AF960">
            <v>3.9047423520719701E-2</v>
          </cell>
          <cell r="AG960">
            <v>4.0780748498284003E-2</v>
          </cell>
          <cell r="AH960">
            <v>4.2864298000493899E-2</v>
          </cell>
          <cell r="AI960">
            <v>4.3616932754380403E-2</v>
          </cell>
          <cell r="AJ960">
            <v>4.5321620854372698E-2</v>
          </cell>
          <cell r="AK960">
            <v>4.61750652287303E-2</v>
          </cell>
          <cell r="AL960">
            <v>4.7631815461545102E-2</v>
          </cell>
          <cell r="AM960">
            <v>4.8176774446223702E-2</v>
          </cell>
          <cell r="AN960">
            <v>4.4448750840500303E-2</v>
          </cell>
          <cell r="AO960">
            <v>4.3325454397354503E-2</v>
          </cell>
          <cell r="AP960">
            <v>4.4844055486029703E-2</v>
          </cell>
          <cell r="AQ960">
            <v>4.4688249455815697E-2</v>
          </cell>
          <cell r="AR960">
            <v>4.6088378179421602E-2</v>
          </cell>
          <cell r="AS960">
            <v>4.6342820899038802E-2</v>
          </cell>
          <cell r="AT960">
            <v>4.6857962002173098E-2</v>
          </cell>
          <cell r="AU960">
            <v>5.5445703316897698E-3</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row>
        <row r="961">
          <cell r="J961">
            <v>0</v>
          </cell>
          <cell r="K961">
            <v>0</v>
          </cell>
          <cell r="L961">
            <v>0</v>
          </cell>
          <cell r="M961">
            <v>0</v>
          </cell>
          <cell r="N961">
            <v>0</v>
          </cell>
          <cell r="O961">
            <v>0</v>
          </cell>
          <cell r="P961">
            <v>0</v>
          </cell>
          <cell r="Q961">
            <v>0</v>
          </cell>
          <cell r="R961">
            <v>0</v>
          </cell>
          <cell r="S961">
            <v>0</v>
          </cell>
          <cell r="T961">
            <v>2.5415410733420699E-2</v>
          </cell>
          <cell r="U961">
            <v>1.6724105649339901E-2</v>
          </cell>
          <cell r="V961">
            <v>2.0020004863918101E-2</v>
          </cell>
          <cell r="W961">
            <v>2.04356061179649E-2</v>
          </cell>
          <cell r="X961">
            <v>2.34027497784507E-2</v>
          </cell>
          <cell r="Y961">
            <v>2.2230394443864099E-2</v>
          </cell>
          <cell r="Z961">
            <v>2.71882653117855E-2</v>
          </cell>
          <cell r="AA961">
            <v>2.8528669358747399E-2</v>
          </cell>
          <cell r="AB961">
            <v>3.2329434810661403E-2</v>
          </cell>
          <cell r="AC961">
            <v>3.5229467208972298E-2</v>
          </cell>
          <cell r="AD961">
            <v>3.6300813833143701E-2</v>
          </cell>
          <cell r="AE961">
            <v>3.6440142241972097E-2</v>
          </cell>
          <cell r="AF961">
            <v>3.9047423535201603E-2</v>
          </cell>
          <cell r="AG961">
            <v>4.0780748524671499E-2</v>
          </cell>
          <cell r="AH961">
            <v>4.2864298046213403E-2</v>
          </cell>
          <cell r="AI961">
            <v>4.3616932831396997E-2</v>
          </cell>
          <cell r="AJ961">
            <v>4.5321620978737098E-2</v>
          </cell>
          <cell r="AK961">
            <v>4.61750654279552E-2</v>
          </cell>
          <cell r="AL961">
            <v>4.7631815771954099E-2</v>
          </cell>
          <cell r="AM961">
            <v>4.8176774958830097E-2</v>
          </cell>
          <cell r="AN961">
            <v>4.4448751861326199E-2</v>
          </cell>
          <cell r="AO961">
            <v>4.3325456001977299E-2</v>
          </cell>
          <cell r="AP961">
            <v>4.4844057879144202E-2</v>
          </cell>
          <cell r="AQ961">
            <v>4.4688252859064602E-2</v>
          </cell>
          <cell r="AR961">
            <v>4.60883817600529E-2</v>
          </cell>
          <cell r="AS961">
            <v>4.6342821731381698E-2</v>
          </cell>
          <cell r="AT961">
            <v>4.6857963148162603E-2</v>
          </cell>
          <cell r="AU961">
            <v>5.54458399883913E-3</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row>
      </sheetData>
      <sheetData sheetId="7"/>
      <sheetData sheetId="8">
        <row r="32">
          <cell r="J32">
            <v>14</v>
          </cell>
        </row>
        <row r="33">
          <cell r="J33">
            <v>8.0035259259578702</v>
          </cell>
        </row>
      </sheetData>
      <sheetData sheetId="9">
        <row r="19">
          <cell r="L19">
            <v>0.43086140581219601</v>
          </cell>
        </row>
      </sheetData>
      <sheetData sheetId="10"/>
      <sheetData sheetId="11">
        <row r="13">
          <cell r="H13" t="b">
            <v>0</v>
          </cell>
        </row>
        <row r="18">
          <cell r="J18">
            <v>0</v>
          </cell>
          <cell r="K18">
            <v>1</v>
          </cell>
          <cell r="L18">
            <v>2</v>
          </cell>
          <cell r="M18">
            <v>3</v>
          </cell>
          <cell r="N18">
            <v>4</v>
          </cell>
          <cell r="O18">
            <v>5</v>
          </cell>
          <cell r="P18">
            <v>6</v>
          </cell>
          <cell r="Q18">
            <v>7</v>
          </cell>
          <cell r="R18">
            <v>8</v>
          </cell>
          <cell r="S18">
            <v>9</v>
          </cell>
          <cell r="T18">
            <v>10</v>
          </cell>
          <cell r="U18">
            <v>11</v>
          </cell>
          <cell r="V18">
            <v>12</v>
          </cell>
        </row>
      </sheetData>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13">
          <cell r="H13" t="str">
            <v>single payment</v>
          </cell>
        </row>
      </sheetData>
      <sheetData sheetId="25"/>
      <sheetData sheetId="26">
        <row r="32">
          <cell r="J32">
            <v>14</v>
          </cell>
        </row>
      </sheetData>
      <sheetData sheetId="27">
        <row r="19">
          <cell r="L19">
            <v>0.43086140581219601</v>
          </cell>
        </row>
      </sheetData>
      <sheetData sheetId="28"/>
      <sheetData sheetId="29"/>
      <sheetData sheetId="30"/>
      <sheetData sheetId="31"/>
      <sheetData sheetId="32"/>
      <sheetData sheetId="33">
        <row r="32">
          <cell r="J32">
            <v>14</v>
          </cell>
        </row>
      </sheetData>
      <sheetData sheetId="34">
        <row r="19">
          <cell r="L19">
            <v>0.43086140581219601</v>
          </cell>
        </row>
      </sheetData>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log price vs volume"/>
      <sheetName val="Cover"/>
      <sheetName val="Tidy results sheet (no editing)"/>
      <sheetName val="System cost master"/>
      <sheetName val="Learning curve parameters"/>
      <sheetName val="LCOE"/>
      <sheetName val="c-Si module chart"/>
      <sheetName val="moduleexperiencecurve"/>
      <sheetName val="Utilitycost2040"/>
      <sheetName val="Utilitycost2025"/>
      <sheetName val="Commercialcost"/>
      <sheetName val="Residentialcost"/>
    </sheetNames>
    <sheetDataSet>
      <sheetData sheetId="0" refreshError="1"/>
      <sheetData sheetId="1"/>
      <sheetData sheetId="2"/>
      <sheetData sheetId="3"/>
      <sheetData sheetId="4">
        <row r="9">
          <cell r="B9">
            <v>4.1313276122428038</v>
          </cell>
          <cell r="C9">
            <v>-0.32192809488736229</v>
          </cell>
        </row>
        <row r="12">
          <cell r="C12">
            <v>0.33333333333333331</v>
          </cell>
        </row>
        <row r="18">
          <cell r="B18">
            <v>9.443034542269265</v>
          </cell>
          <cell r="C18">
            <v>-0.32192809488736229</v>
          </cell>
        </row>
        <row r="21">
          <cell r="C21">
            <v>0.33333333333333331</v>
          </cell>
        </row>
        <row r="27">
          <cell r="B27">
            <v>11.45234742092682</v>
          </cell>
          <cell r="C27">
            <v>-0.32192809488736229</v>
          </cell>
        </row>
        <row r="30">
          <cell r="C30">
            <v>0.33333333333333331</v>
          </cell>
        </row>
      </sheetData>
      <sheetData sheetId="5">
        <row r="4">
          <cell r="C4">
            <v>0.06</v>
          </cell>
        </row>
        <row r="6">
          <cell r="C6">
            <v>7.0000000000000001E-3</v>
          </cell>
        </row>
        <row r="7">
          <cell r="C7">
            <v>25</v>
          </cell>
        </row>
        <row r="8">
          <cell r="C8">
            <v>3.5999999999999997E-2</v>
          </cell>
        </row>
      </sheetData>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NEW HOLDING RESULTS"/>
      <sheetName val="Pesi"/>
    </sheetNames>
    <sheetDataSet>
      <sheetData sheetId="0"/>
      <sheetData sheetId="1">
        <row r="5">
          <cell r="D5">
            <v>0</v>
          </cell>
        </row>
      </sheetData>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WholesaleElectricity"/>
      <sheetName val="KafireasAssessment"/>
      <sheetName val="Spark-Dark-Spreads"/>
      <sheetName val="InternationalFuelPrices"/>
      <sheetName val="NationalFuelPrices-€perGJ"/>
      <sheetName val="NationalFuelPrices-IndustryUnit"/>
      <sheetName val="Economic_Assumptions"/>
      <sheetName val="Demand"/>
    </sheetNames>
    <sheetDataSet>
      <sheetData sheetId="0"/>
      <sheetData sheetId="1"/>
      <sheetData sheetId="2"/>
      <sheetData sheetId="3"/>
      <sheetData sheetId="4"/>
      <sheetData sheetId="5"/>
      <sheetData sheetId="6"/>
      <sheetData sheetId="7" refreshError="1">
        <row r="19">
          <cell r="D19">
            <v>2011</v>
          </cell>
        </row>
        <row r="29">
          <cell r="C29">
            <v>2010</v>
          </cell>
          <cell r="D29">
            <v>2011</v>
          </cell>
          <cell r="E29">
            <v>2012</v>
          </cell>
          <cell r="F29">
            <v>2013</v>
          </cell>
          <cell r="G29">
            <v>2014</v>
          </cell>
          <cell r="H29">
            <v>2015</v>
          </cell>
          <cell r="I29">
            <v>2016</v>
          </cell>
          <cell r="J29">
            <v>2017</v>
          </cell>
          <cell r="K29">
            <v>2018</v>
          </cell>
          <cell r="L29">
            <v>2019</v>
          </cell>
          <cell r="M29">
            <v>2020</v>
          </cell>
          <cell r="N29">
            <v>2021</v>
          </cell>
          <cell r="O29">
            <v>2022</v>
          </cell>
          <cell r="P29">
            <v>2023</v>
          </cell>
          <cell r="Q29">
            <v>2024</v>
          </cell>
          <cell r="R29">
            <v>2025</v>
          </cell>
          <cell r="S29">
            <v>2026</v>
          </cell>
          <cell r="T29">
            <v>2027</v>
          </cell>
          <cell r="U29">
            <v>2028</v>
          </cell>
          <cell r="V29">
            <v>2029</v>
          </cell>
          <cell r="W29">
            <v>2030</v>
          </cell>
          <cell r="X29">
            <v>2031</v>
          </cell>
          <cell r="Y29">
            <v>2032</v>
          </cell>
          <cell r="Z29">
            <v>2033</v>
          </cell>
          <cell r="AA29">
            <v>2034</v>
          </cell>
          <cell r="AB29">
            <v>2035</v>
          </cell>
        </row>
        <row r="30">
          <cell r="C30">
            <v>0.97380465478625</v>
          </cell>
          <cell r="D30">
            <v>1</v>
          </cell>
          <cell r="E30">
            <v>1.0249999999999999</v>
          </cell>
          <cell r="F30">
            <v>1.044475</v>
          </cell>
          <cell r="G30">
            <v>1.0622310749999999</v>
          </cell>
          <cell r="H30">
            <v>1.0818823498875001</v>
          </cell>
          <cell r="I30">
            <v>1.10351999688525</v>
          </cell>
          <cell r="J30">
            <v>1.1255903968229499</v>
          </cell>
          <cell r="K30">
            <v>1.14810220475941</v>
          </cell>
          <cell r="L30">
            <v>1.1710642488545999</v>
          </cell>
          <cell r="M30">
            <v>1.19448553383169</v>
          </cell>
          <cell r="N30">
            <v>1.21837524450833</v>
          </cell>
          <cell r="O30">
            <v>1.2427427493984899</v>
          </cell>
          <cell r="P30">
            <v>1.2675976043864601</v>
          </cell>
          <cell r="Q30">
            <v>1.29294955647419</v>
          </cell>
          <cell r="R30">
            <v>1.3188085476036799</v>
          </cell>
          <cell r="S30">
            <v>1.3451847185557499</v>
          </cell>
          <cell r="T30">
            <v>1.37208841292687</v>
          </cell>
          <cell r="U30">
            <v>1.3995301811854</v>
          </cell>
          <cell r="V30">
            <v>1.42752078480911</v>
          </cell>
          <cell r="W30">
            <v>1.45607120050529</v>
          </cell>
          <cell r="X30">
            <v>1.4851926245153999</v>
          </cell>
          <cell r="Y30">
            <v>1.5148964770057101</v>
          </cell>
          <cell r="Z30">
            <v>1.5451944065458201</v>
          </cell>
          <cell r="AA30">
            <v>1.5760982946767399</v>
          </cell>
          <cell r="AB30">
            <v>1.6076202605702701</v>
          </cell>
        </row>
        <row r="31">
          <cell r="C31">
            <v>0.96927401376369104</v>
          </cell>
          <cell r="D31">
            <v>1</v>
          </cell>
          <cell r="E31">
            <v>1.0209999999999999</v>
          </cell>
          <cell r="F31">
            <v>1.04142</v>
          </cell>
          <cell r="G31">
            <v>1.06433124</v>
          </cell>
          <cell r="H31">
            <v>1.0866821960399999</v>
          </cell>
          <cell r="I31">
            <v>1.1084158399608</v>
          </cell>
          <cell r="J31">
            <v>1.1305841567600201</v>
          </cell>
          <cell r="K31">
            <v>1.15319583989522</v>
          </cell>
          <cell r="L31">
            <v>1.1762597566931201</v>
          </cell>
          <cell r="M31">
            <v>1.1997849518269801</v>
          </cell>
          <cell r="N31">
            <v>1.2237806508635201</v>
          </cell>
          <cell r="O31">
            <v>1.2482562638807899</v>
          </cell>
          <cell r="P31">
            <v>1.2732213891584101</v>
          </cell>
          <cell r="Q31">
            <v>1.29868581694158</v>
          </cell>
          <cell r="R31">
            <v>1.3246595332804101</v>
          </cell>
          <cell r="S31">
            <v>1.3511527239460199</v>
          </cell>
          <cell r="T31">
            <v>1.37817577842494</v>
          </cell>
          <cell r="U31">
            <v>1.4057392939934401</v>
          </cell>
          <cell r="V31">
            <v>1.4338540798733099</v>
          </cell>
          <cell r="W31">
            <v>1.4625311614707699</v>
          </cell>
          <cell r="X31">
            <v>1.49178178470019</v>
          </cell>
          <cell r="Y31">
            <v>1.5216174203941899</v>
          </cell>
          <cell r="Z31">
            <v>1.55204976880207</v>
          </cell>
          <cell r="AA31">
            <v>1.58309076417812</v>
          </cell>
          <cell r="AB31">
            <v>1.6147525794616799</v>
          </cell>
        </row>
        <row r="32">
          <cell r="C32">
            <v>0.95712098009188395</v>
          </cell>
          <cell r="D32">
            <v>1</v>
          </cell>
          <cell r="E32">
            <v>1.028</v>
          </cell>
          <cell r="F32">
            <v>1.0537000000000001</v>
          </cell>
          <cell r="G32">
            <v>1.0747739999999999</v>
          </cell>
          <cell r="H32">
            <v>1.0962694799999999</v>
          </cell>
          <cell r="I32">
            <v>1.1181948695999999</v>
          </cell>
          <cell r="J32">
            <v>1.1405587669920001</v>
          </cell>
          <cell r="K32">
            <v>1.16336994233184</v>
          </cell>
          <cell r="L32">
            <v>1.1866373411784801</v>
          </cell>
          <cell r="M32">
            <v>1.21037008800205</v>
          </cell>
          <cell r="N32">
            <v>1.23457748976209</v>
          </cell>
          <cell r="O32">
            <v>1.25926903955733</v>
          </cell>
          <cell r="P32">
            <v>1.28445442034848</v>
          </cell>
          <cell r="Q32">
            <v>1.31014350875545</v>
          </cell>
          <cell r="R32">
            <v>1.3363463789305501</v>
          </cell>
          <cell r="S32">
            <v>1.36307330650917</v>
          </cell>
          <cell r="T32">
            <v>1.39033477263935</v>
          </cell>
          <cell r="U32">
            <v>1.41814146809214</v>
          </cell>
          <cell r="V32">
            <v>1.4465042974539799</v>
          </cell>
          <cell r="W32">
            <v>1.4754343834030601</v>
          </cell>
          <cell r="X32">
            <v>1.50494307107112</v>
          </cell>
          <cell r="Y32">
            <v>1.53504193249254</v>
          </cell>
          <cell r="Z32">
            <v>1.5657427711423899</v>
          </cell>
          <cell r="AA32">
            <v>1.5970576265652401</v>
          </cell>
          <cell r="AB32">
            <v>1.6289987790965501</v>
          </cell>
        </row>
        <row r="35">
          <cell r="C35">
            <v>0.97380465478625</v>
          </cell>
          <cell r="D35">
            <v>1</v>
          </cell>
          <cell r="E35">
            <v>1.022</v>
          </cell>
          <cell r="F35">
            <v>1.15486</v>
          </cell>
          <cell r="G35">
            <v>1.38992</v>
          </cell>
          <cell r="H35">
            <v>1.5534399999999999</v>
          </cell>
          <cell r="I35">
            <v>1.6982754352941201</v>
          </cell>
          <cell r="J35">
            <v>1.8151567446643599</v>
          </cell>
          <cell r="K35">
            <v>1.8957710589126899</v>
          </cell>
          <cell r="L35">
            <v>1.9336864800909399</v>
          </cell>
          <cell r="M35">
            <v>1.9723602096927599</v>
          </cell>
          <cell r="N35">
            <v>2.0118074138866202</v>
          </cell>
          <cell r="O35">
            <v>2.05204356216435</v>
          </cell>
          <cell r="P35">
            <v>2.0930844334076402</v>
          </cell>
          <cell r="Q35">
            <v>2.1349461220757902</v>
          </cell>
          <cell r="R35">
            <v>2.1776450445173099</v>
          </cell>
          <cell r="S35">
            <v>2.22119794540765</v>
          </cell>
          <cell r="T35">
            <v>2.2656219043157999</v>
          </cell>
          <cell r="U35">
            <v>2.31093434240212</v>
          </cell>
          <cell r="V35">
            <v>2.3571530292501599</v>
          </cell>
          <cell r="W35">
            <v>2.40429608983517</v>
          </cell>
          <cell r="X35">
            <v>2.4523820116318702</v>
          </cell>
          <cell r="Y35">
            <v>2.5014296518645098</v>
          </cell>
          <cell r="Z35">
            <v>2.5514582449018</v>
          </cell>
          <cell r="AA35">
            <v>2.6024874097998301</v>
          </cell>
          <cell r="AB35">
            <v>2.6545371579958301</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 spazi Magazzini"/>
      <sheetName val="Macchinari"/>
      <sheetName val="Pivot Mag"/>
      <sheetName val="Attività di Logistica"/>
      <sheetName val="WFM"/>
      <sheetName val="Costi "/>
      <sheetName val="Pivot Log"/>
    </sheetNames>
    <sheetDataSet>
      <sheetData sheetId="0">
        <row r="5">
          <cell r="A5" t="str">
            <v>Descrizione Materiale</v>
          </cell>
          <cell r="B5" t="str">
            <v>Codice SAP</v>
          </cell>
          <cell r="C5" t="str">
            <v>Quantity/Module (Unit/Module)</v>
          </cell>
          <cell r="D5" t="str">
            <v>Unità di misura</v>
          </cell>
          <cell r="E5" t="str">
            <v>Da considerare [SI/No]</v>
          </cell>
          <cell r="F5" t="str">
            <v>Consumo Giornaliero</v>
          </cell>
          <cell r="G5" t="str">
            <v>Quantità Minima [UM]</v>
          </cell>
          <cell r="H5" t="str">
            <v>Superfice MQ per UM</v>
          </cell>
          <cell r="I5" t="str">
            <v>Spazio Giornaliero [mq]</v>
          </cell>
          <cell r="J5" t="str">
            <v>Magazzino</v>
          </cell>
          <cell r="K5" t="str">
            <v>Giorni di Stoccaggio</v>
          </cell>
          <cell r="L5" t="str">
            <v>Spazio totale [mq]</v>
          </cell>
          <cell r="M5" t="str">
            <v>TRACK</v>
          </cell>
          <cell r="N5" t="str">
            <v>Luogo reservations</v>
          </cell>
          <cell r="O5" t="str">
            <v>Giorni Stock Reservations</v>
          </cell>
          <cell r="P5" t="str">
            <v>Q in UM</v>
          </cell>
          <cell r="Q5" t="str">
            <v>Superfice Necessaria Per Reservations MQ</v>
          </cell>
          <cell r="R5" t="str">
            <v>Numero Postazioni Reservations</v>
          </cell>
          <cell r="S5" t="str">
            <v>MQ Per Macchina</v>
          </cell>
        </row>
        <row r="6">
          <cell r="A6" t="str">
            <v>Wafer</v>
          </cell>
          <cell r="B6">
            <v>2000073266</v>
          </cell>
          <cell r="C6">
            <v>60</v>
          </cell>
          <cell r="D6" t="str">
            <v>pz</v>
          </cell>
          <cell r="E6" t="str">
            <v>Si</v>
          </cell>
          <cell r="F6">
            <v>792125.10295792704</v>
          </cell>
          <cell r="G6">
            <v>38400</v>
          </cell>
          <cell r="H6">
            <v>1.2</v>
          </cell>
          <cell r="I6">
            <v>24.7539094674352</v>
          </cell>
          <cell r="J6" t="str">
            <v>Magazzino A</v>
          </cell>
          <cell r="K6">
            <v>15</v>
          </cell>
          <cell r="L6">
            <v>371.30864201152798</v>
          </cell>
          <cell r="M6">
            <v>0.825130315581174</v>
          </cell>
          <cell r="N6" t="str">
            <v>FAB 3° Livello</v>
          </cell>
          <cell r="O6">
            <v>3</v>
          </cell>
          <cell r="P6">
            <v>2376375.3088737801</v>
          </cell>
          <cell r="Q6">
            <v>74.261728402305707</v>
          </cell>
          <cell r="R6">
            <v>1</v>
          </cell>
          <cell r="S6">
            <v>74.261728402305707</v>
          </cell>
        </row>
        <row r="7">
          <cell r="A7" t="str">
            <v>Acido fluoridrico HF 40%</v>
          </cell>
          <cell r="B7">
            <v>2000697124</v>
          </cell>
          <cell r="C7">
            <v>0.16719628754480001</v>
          </cell>
          <cell r="D7" t="str">
            <v>Kg</v>
          </cell>
          <cell r="E7" t="str">
            <v>No</v>
          </cell>
        </row>
        <row r="8">
          <cell r="A8" t="str">
            <v>Acido cloridrico HCl 37%</v>
          </cell>
          <cell r="B8">
            <v>2000697122</v>
          </cell>
          <cell r="C8">
            <v>0.17314437773949101</v>
          </cell>
          <cell r="D8" t="str">
            <v>Kg</v>
          </cell>
          <cell r="E8" t="str">
            <v>No</v>
          </cell>
        </row>
        <row r="9">
          <cell r="A9" t="str">
            <v>Idrossido di potassio KOH</v>
          </cell>
          <cell r="B9">
            <v>2000697121</v>
          </cell>
          <cell r="C9">
            <v>0.54805715993720705</v>
          </cell>
          <cell r="D9" t="str">
            <v>Kg</v>
          </cell>
          <cell r="E9" t="str">
            <v>No</v>
          </cell>
        </row>
        <row r="10">
          <cell r="A10" t="str">
            <v>Additive 1</v>
          </cell>
          <cell r="B10">
            <v>2000073262</v>
          </cell>
          <cell r="C10">
            <v>1.6E-2</v>
          </cell>
          <cell r="D10" t="str">
            <v>Lt</v>
          </cell>
          <cell r="E10" t="str">
            <v>No</v>
          </cell>
        </row>
        <row r="11">
          <cell r="A11" t="str">
            <v>SiH4 (m3)</v>
          </cell>
          <cell r="B11">
            <v>2000073261</v>
          </cell>
          <cell r="C11">
            <v>2.4319017573422399E-3</v>
          </cell>
          <cell r="D11" t="str">
            <v>m3</v>
          </cell>
          <cell r="E11" t="str">
            <v>No</v>
          </cell>
        </row>
        <row r="12">
          <cell r="A12" t="str">
            <v>1% B2H6/H2 (m3)</v>
          </cell>
          <cell r="B12">
            <v>2000073260</v>
          </cell>
          <cell r="C12">
            <v>6.4853764032982803E-4</v>
          </cell>
          <cell r="D12" t="str">
            <v>m3</v>
          </cell>
          <cell r="E12" t="str">
            <v>No</v>
          </cell>
        </row>
        <row r="13">
          <cell r="A13" t="str">
            <v>1%PH3/H2 (m3)</v>
          </cell>
          <cell r="B13">
            <v>2000073259</v>
          </cell>
          <cell r="C13">
            <v>8.1412967205690299E-4</v>
          </cell>
          <cell r="D13" t="str">
            <v>m3</v>
          </cell>
          <cell r="E13" t="str">
            <v>No</v>
          </cell>
        </row>
        <row r="14">
          <cell r="A14" t="str">
            <v>Ar (m3)</v>
          </cell>
          <cell r="B14">
            <v>2000053241</v>
          </cell>
          <cell r="C14">
            <v>5.9561583982284897E-3</v>
          </cell>
          <cell r="D14" t="str">
            <v>m3</v>
          </cell>
          <cell r="E14" t="str">
            <v>No</v>
          </cell>
        </row>
        <row r="15">
          <cell r="A15" t="str">
            <v>H2 (m3)</v>
          </cell>
          <cell r="B15">
            <v>2000053237</v>
          </cell>
          <cell r="C15">
            <v>2.7598769636873299E-2</v>
          </cell>
          <cell r="D15" t="str">
            <v>m3</v>
          </cell>
          <cell r="E15" t="str">
            <v>No</v>
          </cell>
        </row>
        <row r="16">
          <cell r="A16" t="str">
            <v>NF3 (m3)</v>
          </cell>
          <cell r="B16">
            <v>2000073258</v>
          </cell>
          <cell r="C16">
            <v>7.99109204592162E-4</v>
          </cell>
          <cell r="D16" t="str">
            <v>m3</v>
          </cell>
          <cell r="E16" t="str">
            <v>No</v>
          </cell>
        </row>
        <row r="17">
          <cell r="A17" t="str">
            <v>N2 HQ (m3)</v>
          </cell>
          <cell r="B17">
            <v>2000148170</v>
          </cell>
          <cell r="C17">
            <v>26.323567439552601</v>
          </cell>
          <cell r="D17" t="str">
            <v>m3</v>
          </cell>
          <cell r="E17" t="str">
            <v>No</v>
          </cell>
        </row>
        <row r="18">
          <cell r="A18" t="str">
            <v>O2 (m3)</v>
          </cell>
          <cell r="C18">
            <v>4.9127630395880299E-2</v>
          </cell>
          <cell r="D18" t="str">
            <v>m3</v>
          </cell>
          <cell r="E18" t="str">
            <v>No</v>
          </cell>
        </row>
        <row r="19">
          <cell r="A19" t="str">
            <v>ITO</v>
          </cell>
          <cell r="B19">
            <v>2000073247</v>
          </cell>
          <cell r="C19">
            <v>8.93</v>
          </cell>
          <cell r="D19" t="str">
            <v>gr</v>
          </cell>
          <cell r="E19" t="str">
            <v>Si</v>
          </cell>
          <cell r="F19">
            <v>2.0050105355482701</v>
          </cell>
          <cell r="G19">
            <v>1</v>
          </cell>
          <cell r="H19">
            <v>0.52200000000000002</v>
          </cell>
          <cell r="I19">
            <v>1.0466154995562</v>
          </cell>
          <cell r="J19" t="str">
            <v>Magazzino D</v>
          </cell>
          <cell r="K19">
            <v>20</v>
          </cell>
          <cell r="L19">
            <v>20.932309991123901</v>
          </cell>
          <cell r="M19">
            <v>3.4887183318539898E-2</v>
          </cell>
          <cell r="N19" t="str">
            <v>FAB 3° Livello</v>
          </cell>
          <cell r="O19">
            <v>4</v>
          </cell>
          <cell r="P19">
            <v>8.0200421421930699</v>
          </cell>
          <cell r="Q19">
            <v>4.1864619982247797</v>
          </cell>
          <cell r="R19">
            <v>1</v>
          </cell>
          <cell r="S19">
            <v>4.1864619982247797</v>
          </cell>
        </row>
        <row r="20">
          <cell r="A20" t="str">
            <v>Ag Paste</v>
          </cell>
          <cell r="B20">
            <v>2000073246</v>
          </cell>
          <cell r="C20">
            <v>2.1600000000000001E-2</v>
          </cell>
          <cell r="D20" t="str">
            <v>kg</v>
          </cell>
          <cell r="E20" t="str">
            <v>Si</v>
          </cell>
          <cell r="F20">
            <v>285.165037064854</v>
          </cell>
          <cell r="G20">
            <v>250</v>
          </cell>
          <cell r="H20">
            <v>1.8</v>
          </cell>
          <cell r="I20">
            <v>2.0531882668669499</v>
          </cell>
          <cell r="J20" t="str">
            <v>Magazzino D</v>
          </cell>
          <cell r="K20">
            <v>20</v>
          </cell>
          <cell r="L20">
            <v>41.0637653373389</v>
          </cell>
          <cell r="M20">
            <v>6.8439608895564899E-2</v>
          </cell>
          <cell r="N20" t="str">
            <v>FAB 2° Livello</v>
          </cell>
          <cell r="O20">
            <v>3</v>
          </cell>
          <cell r="P20">
            <v>855.49511119456099</v>
          </cell>
          <cell r="Q20">
            <v>21.6</v>
          </cell>
          <cell r="R20">
            <v>12</v>
          </cell>
          <cell r="S20">
            <v>1.8</v>
          </cell>
        </row>
        <row r="21">
          <cell r="A21" t="str">
            <v>Screens for Cell line - BACK</v>
          </cell>
          <cell r="B21">
            <v>2000860990</v>
          </cell>
          <cell r="C21">
            <v>2.3999999999999998E-3</v>
          </cell>
          <cell r="D21" t="str">
            <v>Pz</v>
          </cell>
          <cell r="E21" t="str">
            <v>Si</v>
          </cell>
          <cell r="F21">
            <v>31.685004118317099</v>
          </cell>
          <cell r="G21">
            <v>150</v>
          </cell>
          <cell r="H21">
            <v>0.96</v>
          </cell>
          <cell r="I21">
            <v>0.202784026357229</v>
          </cell>
          <cell r="J21" t="str">
            <v>Magazzino D</v>
          </cell>
          <cell r="K21">
            <v>20</v>
          </cell>
          <cell r="L21">
            <v>4.0556805271445899</v>
          </cell>
          <cell r="M21">
            <v>6.7594675452409799E-3</v>
          </cell>
          <cell r="N21" t="str">
            <v>FAB 2° Livello</v>
          </cell>
          <cell r="O21">
            <v>3</v>
          </cell>
          <cell r="P21">
            <v>95.055012354951302</v>
          </cell>
          <cell r="Q21">
            <v>5.76</v>
          </cell>
          <cell r="R21">
            <v>6</v>
          </cell>
          <cell r="S21">
            <v>0.96</v>
          </cell>
        </row>
        <row r="22">
          <cell r="A22" t="str">
            <v>Screens for Cell line - FRONT</v>
          </cell>
          <cell r="B22">
            <v>2000860991</v>
          </cell>
          <cell r="C22">
            <v>4.7999999999999996E-3</v>
          </cell>
          <cell r="D22" t="str">
            <v>Pz</v>
          </cell>
          <cell r="E22" t="str">
            <v>Si</v>
          </cell>
          <cell r="F22">
            <v>63.370008236634199</v>
          </cell>
          <cell r="G22">
            <v>150</v>
          </cell>
          <cell r="H22">
            <v>0.96</v>
          </cell>
          <cell r="I22">
            <v>0.405568052714459</v>
          </cell>
          <cell r="J22" t="str">
            <v>Magazzino D</v>
          </cell>
          <cell r="K22">
            <v>20</v>
          </cell>
          <cell r="L22">
            <v>8.1113610542891692</v>
          </cell>
          <cell r="M22">
            <v>1.3518935090482E-2</v>
          </cell>
          <cell r="N22" t="str">
            <v>FAB 2° Livello</v>
          </cell>
          <cell r="O22">
            <v>3</v>
          </cell>
          <cell r="P22">
            <v>190.110024709903</v>
          </cell>
          <cell r="Q22">
            <v>5.76</v>
          </cell>
          <cell r="R22">
            <v>6</v>
          </cell>
          <cell r="S22">
            <v>0.96</v>
          </cell>
        </row>
        <row r="23">
          <cell r="A23" t="str">
            <v>Front glass (+ ANTI-REFLECTIVE )</v>
          </cell>
          <cell r="B23">
            <v>2000053252</v>
          </cell>
          <cell r="C23">
            <v>1</v>
          </cell>
          <cell r="D23" t="str">
            <v>PZ</v>
          </cell>
          <cell r="E23" t="str">
            <v>Si</v>
          </cell>
          <cell r="F23">
            <v>13202.085049298799</v>
          </cell>
          <cell r="G23">
            <v>360</v>
          </cell>
          <cell r="H23">
            <v>2.73</v>
          </cell>
          <cell r="I23">
            <v>100.115811623849</v>
          </cell>
          <cell r="J23" t="str">
            <v>Primo Livello</v>
          </cell>
          <cell r="K23">
            <v>15</v>
          </cell>
          <cell r="L23">
            <v>1501.7371743577401</v>
          </cell>
          <cell r="M23">
            <v>3.33719372079497</v>
          </cell>
          <cell r="N23" t="str">
            <v>New FaB 1° Livello</v>
          </cell>
          <cell r="O23">
            <v>3</v>
          </cell>
          <cell r="P23">
            <v>39606.255147896401</v>
          </cell>
          <cell r="Q23">
            <v>300.34743487154702</v>
          </cell>
          <cell r="R23">
            <v>2</v>
          </cell>
          <cell r="S23">
            <v>150.17371743577399</v>
          </cell>
        </row>
        <row r="24">
          <cell r="A24" t="str">
            <v>Ink for laser tool</v>
          </cell>
          <cell r="B24">
            <v>2000053254</v>
          </cell>
          <cell r="C24">
            <v>8</v>
          </cell>
          <cell r="D24" t="str">
            <v>mm</v>
          </cell>
          <cell r="E24" t="str">
            <v>No</v>
          </cell>
        </row>
        <row r="25">
          <cell r="A25" t="str">
            <v>Encapsulant</v>
          </cell>
          <cell r="B25">
            <v>2000053255</v>
          </cell>
          <cell r="C25">
            <v>4.3235294117647003</v>
          </cell>
          <cell r="D25" t="str">
            <v>m2</v>
          </cell>
          <cell r="E25" t="str">
            <v>Si</v>
          </cell>
          <cell r="F25">
            <v>57079.603007262303</v>
          </cell>
          <cell r="G25">
            <v>2355</v>
          </cell>
          <cell r="H25">
            <v>1.68</v>
          </cell>
          <cell r="I25">
            <v>40.719207240849599</v>
          </cell>
          <cell r="J25" t="str">
            <v>Primo Livello</v>
          </cell>
          <cell r="K25">
            <v>15</v>
          </cell>
          <cell r="L25">
            <v>610.78810861274303</v>
          </cell>
          <cell r="M25">
            <v>1.35730690802832</v>
          </cell>
          <cell r="N25" t="str">
            <v>New FaB 1° Livello</v>
          </cell>
          <cell r="O25">
            <v>3</v>
          </cell>
          <cell r="P25">
            <v>171238.80902178699</v>
          </cell>
          <cell r="Q25">
            <v>122.157621722549</v>
          </cell>
          <cell r="R25">
            <v>4</v>
          </cell>
          <cell r="S25">
            <v>30.539405430637199</v>
          </cell>
        </row>
        <row r="26">
          <cell r="A26" t="str">
            <v>New Back Sheet</v>
          </cell>
          <cell r="C26">
            <v>2.1617647058823501</v>
          </cell>
          <cell r="D26" t="str">
            <v>m2</v>
          </cell>
          <cell r="E26" t="str">
            <v>Si</v>
          </cell>
          <cell r="F26">
            <v>28539.801503631199</v>
          </cell>
          <cell r="G26">
            <v>2355</v>
          </cell>
          <cell r="H26">
            <v>1.68</v>
          </cell>
          <cell r="I26">
            <v>20.359603620424799</v>
          </cell>
          <cell r="J26" t="str">
            <v>Primo Livello</v>
          </cell>
          <cell r="K26">
            <v>15</v>
          </cell>
          <cell r="L26">
            <v>305.39405430637203</v>
          </cell>
          <cell r="M26">
            <v>0.678653454014159</v>
          </cell>
          <cell r="N26" t="str">
            <v>New FaB 1° Livello</v>
          </cell>
          <cell r="O26">
            <v>3</v>
          </cell>
          <cell r="P26">
            <v>85619.404510893495</v>
          </cell>
          <cell r="Q26">
            <v>61.078810861274299</v>
          </cell>
          <cell r="R26">
            <v>4</v>
          </cell>
          <cell r="S26">
            <v>15.2697027153186</v>
          </cell>
        </row>
        <row r="27">
          <cell r="A27" t="str">
            <v>Ribbon Stringer HJT</v>
          </cell>
          <cell r="B27">
            <v>2000670113</v>
          </cell>
          <cell r="C27">
            <v>230</v>
          </cell>
          <cell r="D27" t="str">
            <v>g</v>
          </cell>
        </row>
        <row r="28">
          <cell r="A28" t="str">
            <v>Interconnection ribbon (Bussing)</v>
          </cell>
          <cell r="B28">
            <v>2000053258</v>
          </cell>
          <cell r="C28">
            <v>62</v>
          </cell>
          <cell r="D28" t="str">
            <v>g</v>
          </cell>
        </row>
        <row r="29">
          <cell r="A29" t="str">
            <v>ECA</v>
          </cell>
          <cell r="B29">
            <v>2000073256</v>
          </cell>
          <cell r="C29">
            <v>7.1999999999999998E-3</v>
          </cell>
          <cell r="D29" t="str">
            <v>kg</v>
          </cell>
          <cell r="E29" t="str">
            <v>Si</v>
          </cell>
          <cell r="F29">
            <v>95.055012354951302</v>
          </cell>
          <cell r="G29">
            <v>160</v>
          </cell>
          <cell r="H29">
            <v>1.2</v>
          </cell>
          <cell r="I29">
            <v>0.71291259266213403</v>
          </cell>
          <cell r="J29" t="str">
            <v>Magazzino B</v>
          </cell>
          <cell r="K29">
            <v>20</v>
          </cell>
          <cell r="L29">
            <v>14.258251853242699</v>
          </cell>
          <cell r="M29">
            <v>2.37637530887378E-2</v>
          </cell>
          <cell r="N29" t="str">
            <v>New FaB 1° Livello</v>
          </cell>
          <cell r="O29">
            <v>3</v>
          </cell>
          <cell r="P29">
            <v>285.165037064854</v>
          </cell>
          <cell r="Q29">
            <v>4.8</v>
          </cell>
          <cell r="R29">
            <v>4</v>
          </cell>
          <cell r="S29">
            <v>1.2</v>
          </cell>
        </row>
        <row r="30">
          <cell r="A30" t="str">
            <v>Screens ECA printing</v>
          </cell>
          <cell r="B30">
            <v>2000073255</v>
          </cell>
          <cell r="C30">
            <v>8.9999999999999998E-4</v>
          </cell>
          <cell r="D30" t="str">
            <v>Pz</v>
          </cell>
          <cell r="E30" t="str">
            <v>SI</v>
          </cell>
          <cell r="F30">
            <v>11.8818765443689</v>
          </cell>
          <cell r="G30">
            <v>150</v>
          </cell>
          <cell r="H30">
            <v>0.96</v>
          </cell>
          <cell r="I30">
            <v>7.6044009883960997E-2</v>
          </cell>
          <cell r="J30" t="str">
            <v>Magazzino B</v>
          </cell>
          <cell r="K30">
            <v>30</v>
          </cell>
          <cell r="L30">
            <v>2.2813202965188299</v>
          </cell>
          <cell r="M30">
            <v>2.5348003294653702E-3</v>
          </cell>
          <cell r="N30" t="str">
            <v>New FaB 1° Livello</v>
          </cell>
          <cell r="O30">
            <v>3</v>
          </cell>
          <cell r="P30">
            <v>35.645629633106701</v>
          </cell>
          <cell r="Q30">
            <v>3.84</v>
          </cell>
          <cell r="R30">
            <v>4</v>
          </cell>
          <cell r="S30">
            <v>0.96</v>
          </cell>
        </row>
        <row r="31">
          <cell r="A31" t="str">
            <v>Flux for Interconnection (KESTER 952S)</v>
          </cell>
          <cell r="B31">
            <v>2000053259</v>
          </cell>
          <cell r="C31">
            <v>1.2</v>
          </cell>
          <cell r="D31" t="str">
            <v>ml</v>
          </cell>
          <cell r="E31" t="str">
            <v>No</v>
          </cell>
        </row>
        <row r="32">
          <cell r="A32" t="str">
            <v>Lamination tape</v>
          </cell>
          <cell r="B32">
            <v>2000669351</v>
          </cell>
          <cell r="C32">
            <v>0</v>
          </cell>
          <cell r="D32" t="str">
            <v>m</v>
          </cell>
          <cell r="E32" t="str">
            <v>No</v>
          </cell>
        </row>
        <row r="33">
          <cell r="A33" t="str">
            <v>Potting</v>
          </cell>
          <cell r="C33">
            <v>7.0000000000000007E-2</v>
          </cell>
          <cell r="D33" t="str">
            <v>kg</v>
          </cell>
          <cell r="E33" t="str">
            <v>Si</v>
          </cell>
          <cell r="F33">
            <v>924.14595345091504</v>
          </cell>
          <cell r="G33">
            <v>534</v>
          </cell>
          <cell r="H33">
            <v>0.96</v>
          </cell>
          <cell r="I33">
            <v>1.66138598373198</v>
          </cell>
          <cell r="J33" t="str">
            <v>Magazzino B</v>
          </cell>
          <cell r="K33">
            <v>15</v>
          </cell>
          <cell r="L33">
            <v>24.920789755979701</v>
          </cell>
          <cell r="N33" t="str">
            <v>New FaB 1° Livello</v>
          </cell>
          <cell r="O33">
            <v>3</v>
          </cell>
          <cell r="P33">
            <v>2772.4378603527498</v>
          </cell>
          <cell r="Q33">
            <v>4.9841579511959502</v>
          </cell>
          <cell r="R33">
            <v>4</v>
          </cell>
          <cell r="S33">
            <v>1.24603948779899</v>
          </cell>
        </row>
        <row r="34">
          <cell r="A34" t="str">
            <v>PV EDGE + PV4 (LEFT) FLAP, N-S, S</v>
          </cell>
          <cell r="B34">
            <v>2000053262</v>
          </cell>
          <cell r="C34">
            <v>3</v>
          </cell>
          <cell r="D34" t="str">
            <v>Pz</v>
          </cell>
          <cell r="E34" t="str">
            <v>Si</v>
          </cell>
          <cell r="F34">
            <v>39606.255147896401</v>
          </cell>
          <cell r="G34">
            <v>1152</v>
          </cell>
          <cell r="H34">
            <v>0.96</v>
          </cell>
          <cell r="I34">
            <v>33.005212623246997</v>
          </cell>
          <cell r="J34" t="str">
            <v>Magazzino B</v>
          </cell>
          <cell r="K34">
            <v>15</v>
          </cell>
          <cell r="L34">
            <v>495.07818934870397</v>
          </cell>
          <cell r="M34">
            <v>1.1001737541082299</v>
          </cell>
          <cell r="N34" t="str">
            <v>New FaB 1° Livello</v>
          </cell>
          <cell r="O34">
            <v>3</v>
          </cell>
          <cell r="P34">
            <v>118818.765443689</v>
          </cell>
          <cell r="Q34">
            <v>99.0156378697409</v>
          </cell>
          <cell r="R34">
            <v>4</v>
          </cell>
          <cell r="S34">
            <v>24.7539094674352</v>
          </cell>
        </row>
        <row r="35">
          <cell r="A35" t="str">
            <v>PV EDGE CENT, N-S, S</v>
          </cell>
          <cell r="B35">
            <v>2000053263</v>
          </cell>
          <cell r="C35">
            <v>1</v>
          </cell>
          <cell r="D35" t="str">
            <v>Pz</v>
          </cell>
          <cell r="E35" t="str">
            <v>No</v>
          </cell>
        </row>
        <row r="36">
          <cell r="A36" t="str">
            <v>PV EDGE + PV4 (RIGHT) FLAP, N-S, S</v>
          </cell>
          <cell r="B36">
            <v>2000053264</v>
          </cell>
          <cell r="C36">
            <v>1</v>
          </cell>
          <cell r="D36" t="str">
            <v>g</v>
          </cell>
          <cell r="E36" t="str">
            <v>No</v>
          </cell>
        </row>
        <row r="37">
          <cell r="A37" t="str">
            <v>JB silicone</v>
          </cell>
          <cell r="B37">
            <v>2000053261</v>
          </cell>
          <cell r="C37">
            <v>0.03</v>
          </cell>
          <cell r="D37" t="str">
            <v>kg</v>
          </cell>
          <cell r="E37" t="str">
            <v>Si</v>
          </cell>
          <cell r="F37">
            <v>396.062551478964</v>
          </cell>
          <cell r="G37">
            <v>534</v>
          </cell>
          <cell r="H37">
            <v>0.96</v>
          </cell>
          <cell r="I37">
            <v>0.71202256445656398</v>
          </cell>
          <cell r="J37" t="str">
            <v>Magazzino B</v>
          </cell>
          <cell r="K37">
            <v>15</v>
          </cell>
          <cell r="L37">
            <v>10.6803384668485</v>
          </cell>
          <cell r="M37">
            <v>2.3734085481885499E-2</v>
          </cell>
          <cell r="N37" t="str">
            <v>New FaB 1° Livello</v>
          </cell>
          <cell r="O37">
            <v>3</v>
          </cell>
          <cell r="P37">
            <v>1188.1876544368899</v>
          </cell>
          <cell r="Q37">
            <v>3.84</v>
          </cell>
          <cell r="R37">
            <v>4</v>
          </cell>
          <cell r="S37">
            <v>0.96</v>
          </cell>
        </row>
        <row r="38">
          <cell r="A38" t="str">
            <v>Module Label</v>
          </cell>
          <cell r="B38">
            <v>2000053265</v>
          </cell>
          <cell r="C38">
            <v>1</v>
          </cell>
          <cell r="D38" t="str">
            <v>m</v>
          </cell>
          <cell r="E38" t="str">
            <v>No</v>
          </cell>
        </row>
        <row r="39">
          <cell r="A39" t="str">
            <v>Module Label Ink</v>
          </cell>
          <cell r="B39">
            <v>2000053256</v>
          </cell>
          <cell r="C39">
            <v>3.6749999999999998E-2</v>
          </cell>
          <cell r="E39" t="str">
            <v>No</v>
          </cell>
        </row>
        <row r="40">
          <cell r="A40" t="str">
            <v>Silicone per Frame</v>
          </cell>
          <cell r="C40">
            <v>0.11</v>
          </cell>
          <cell r="D40" t="str">
            <v>kg</v>
          </cell>
          <cell r="E40" t="str">
            <v>Si</v>
          </cell>
          <cell r="F40">
            <v>1452.22935542287</v>
          </cell>
          <cell r="G40">
            <v>250</v>
          </cell>
          <cell r="H40">
            <v>1</v>
          </cell>
          <cell r="I40">
            <v>5.8089174216914703</v>
          </cell>
          <cell r="J40" t="str">
            <v>Magazzino A</v>
          </cell>
          <cell r="K40">
            <v>20</v>
          </cell>
          <cell r="L40">
            <v>116.178348433829</v>
          </cell>
          <cell r="M40">
            <v>0.19363058072304901</v>
          </cell>
          <cell r="N40" t="str">
            <v>New FaB 1° Livello</v>
          </cell>
          <cell r="O40">
            <v>3</v>
          </cell>
          <cell r="P40">
            <v>4356.6880662685999</v>
          </cell>
          <cell r="Q40">
            <v>17.426752265074398</v>
          </cell>
          <cell r="R40">
            <v>4</v>
          </cell>
          <cell r="S40">
            <v>4.3566880662685996</v>
          </cell>
        </row>
        <row r="41">
          <cell r="A41" t="str">
            <v>New Frame</v>
          </cell>
          <cell r="C41">
            <v>4</v>
          </cell>
          <cell r="D41" t="str">
            <v>kg</v>
          </cell>
          <cell r="E41" t="str">
            <v>Si</v>
          </cell>
          <cell r="F41">
            <v>52808.340197195103</v>
          </cell>
          <cell r="G41">
            <v>800</v>
          </cell>
          <cell r="H41">
            <v>1.2</v>
          </cell>
          <cell r="I41">
            <v>79.212510295792697</v>
          </cell>
          <cell r="J41" t="str">
            <v>Magazzino A</v>
          </cell>
          <cell r="K41">
            <v>10</v>
          </cell>
          <cell r="L41">
            <v>792.12510295792697</v>
          </cell>
          <cell r="M41">
            <v>2.6404170098597599</v>
          </cell>
          <cell r="N41" t="str">
            <v>New FaB 1° Livello</v>
          </cell>
          <cell r="O41">
            <v>3</v>
          </cell>
          <cell r="P41">
            <v>158425.02059158499</v>
          </cell>
          <cell r="Q41">
            <v>237.63753088737801</v>
          </cell>
          <cell r="R41">
            <v>4</v>
          </cell>
          <cell r="S41">
            <v>59.409382721844501</v>
          </cell>
        </row>
        <row r="42">
          <cell r="A42" t="str">
            <v>Wooden Pallet (1 pcs x Pallet)</v>
          </cell>
          <cell r="B42">
            <v>2000053610</v>
          </cell>
          <cell r="C42">
            <v>3.8461538461538498E-2</v>
          </cell>
          <cell r="D42" t="str">
            <v>EA</v>
          </cell>
          <cell r="E42" t="str">
            <v>Si</v>
          </cell>
          <cell r="F42">
            <v>507.77250189610697</v>
          </cell>
          <cell r="G42">
            <v>29</v>
          </cell>
          <cell r="H42">
            <v>2.3940000000000001</v>
          </cell>
          <cell r="I42">
            <v>41.917495501354502</v>
          </cell>
          <cell r="J42" t="str">
            <v>New Fab Livello -1Mag</v>
          </cell>
          <cell r="K42">
            <v>10</v>
          </cell>
          <cell r="L42">
            <v>419.174955013545</v>
          </cell>
          <cell r="M42">
            <v>1.39724985004515</v>
          </cell>
          <cell r="N42" t="str">
            <v>New Fab Livello -1Prod</v>
          </cell>
          <cell r="O42">
            <v>0.5</v>
          </cell>
          <cell r="P42">
            <v>253.886250948054</v>
          </cell>
          <cell r="Q42">
            <v>20.958747750677301</v>
          </cell>
          <cell r="R42">
            <v>1</v>
          </cell>
          <cell r="S42">
            <v>20.958747750677301</v>
          </cell>
        </row>
        <row r="43">
          <cell r="A43" t="str">
            <v>Cardboard box  (1 pcs x Pallet)</v>
          </cell>
          <cell r="B43">
            <v>2000053611</v>
          </cell>
          <cell r="C43">
            <v>3.8461538461538498E-2</v>
          </cell>
          <cell r="D43" t="str">
            <v>EA</v>
          </cell>
          <cell r="E43" t="str">
            <v>Si</v>
          </cell>
          <cell r="F43">
            <v>507.77250189610697</v>
          </cell>
          <cell r="G43">
            <v>75</v>
          </cell>
          <cell r="H43">
            <v>3.4485800000000002</v>
          </cell>
          <cell r="I43">
            <v>23.347921261185</v>
          </cell>
          <cell r="J43" t="str">
            <v>New Fab Livello -1Mag</v>
          </cell>
          <cell r="K43">
            <v>10</v>
          </cell>
          <cell r="L43">
            <v>233.47921261184999</v>
          </cell>
          <cell r="M43">
            <v>0.77826404203950095</v>
          </cell>
          <cell r="N43" t="str">
            <v>New Fab Livello -1Prod</v>
          </cell>
          <cell r="O43">
            <v>0.5</v>
          </cell>
          <cell r="P43">
            <v>253.886250948054</v>
          </cell>
          <cell r="Q43">
            <v>11.6739606305925</v>
          </cell>
          <cell r="R43">
            <v>1</v>
          </cell>
          <cell r="S43">
            <v>11.6739606305925</v>
          </cell>
        </row>
        <row r="44">
          <cell r="A44" t="str">
            <v>Cardboard box TOP (1 pcs x Pallet)</v>
          </cell>
          <cell r="B44">
            <v>2000053611</v>
          </cell>
          <cell r="C44">
            <v>3.8461538461538498E-2</v>
          </cell>
          <cell r="D44" t="str">
            <v>EA</v>
          </cell>
          <cell r="E44" t="str">
            <v>Si</v>
          </cell>
          <cell r="F44">
            <v>507.77250189610697</v>
          </cell>
          <cell r="G44">
            <v>150</v>
          </cell>
          <cell r="H44">
            <v>3.1069499999999999</v>
          </cell>
          <cell r="I44">
            <v>10.5174918317741</v>
          </cell>
          <cell r="J44" t="str">
            <v>New Fab Livello -1Mag</v>
          </cell>
          <cell r="K44">
            <v>10</v>
          </cell>
          <cell r="L44">
            <v>105.174918317741</v>
          </cell>
          <cell r="M44">
            <v>0.350583061059136</v>
          </cell>
          <cell r="N44" t="str">
            <v>New Fab Livello -1Prod</v>
          </cell>
          <cell r="O44">
            <v>0.5</v>
          </cell>
          <cell r="P44">
            <v>253.886250948054</v>
          </cell>
          <cell r="Q44">
            <v>5.2587459158870304</v>
          </cell>
          <cell r="R44">
            <v>1</v>
          </cell>
          <cell r="S44">
            <v>5.2587459158870304</v>
          </cell>
        </row>
        <row r="45">
          <cell r="A45" t="str">
            <v>PET Band</v>
          </cell>
          <cell r="B45">
            <v>2000053607</v>
          </cell>
          <cell r="C45">
            <v>1.44307692307692</v>
          </cell>
          <cell r="D45" t="str">
            <v>m</v>
          </cell>
        </row>
        <row r="46">
          <cell r="A46" t="str">
            <v>Stretch Film</v>
          </cell>
          <cell r="B46">
            <v>2000053606</v>
          </cell>
          <cell r="C46">
            <v>12.692307692307701</v>
          </cell>
          <cell r="D46" t="str">
            <v>g</v>
          </cell>
          <cell r="E46" t="str">
            <v>Si</v>
          </cell>
          <cell r="F46">
            <v>167.56492562571501</v>
          </cell>
          <cell r="G46">
            <v>1200</v>
          </cell>
          <cell r="H46">
            <v>1.2</v>
          </cell>
          <cell r="I46">
            <v>0.16756492562571501</v>
          </cell>
          <cell r="J46" t="str">
            <v>New Fab Livello -1Mag</v>
          </cell>
          <cell r="K46">
            <v>30</v>
          </cell>
          <cell r="L46">
            <v>5.0269477687714597</v>
          </cell>
          <cell r="M46">
            <v>5.5854975208571803E-3</v>
          </cell>
          <cell r="N46" t="str">
            <v>New Fab Livello -1Prod</v>
          </cell>
          <cell r="O46">
            <v>0</v>
          </cell>
          <cell r="P46">
            <v>0</v>
          </cell>
          <cell r="Q46">
            <v>0</v>
          </cell>
          <cell r="R46">
            <v>1</v>
          </cell>
          <cell r="S46">
            <v>0</v>
          </cell>
        </row>
        <row r="47">
          <cell r="A47" t="str">
            <v>Wooden pallet label  (1 pcs x pallet)</v>
          </cell>
          <cell r="B47">
            <v>2000053612</v>
          </cell>
          <cell r="C47">
            <v>3.8461538461538498E-2</v>
          </cell>
          <cell r="D47" t="str">
            <v>EA</v>
          </cell>
        </row>
        <row r="48">
          <cell r="A48" t="str">
            <v>Wooden pallet label ink</v>
          </cell>
          <cell r="B48">
            <v>2000058326</v>
          </cell>
          <cell r="C48">
            <v>3.8365384615384599</v>
          </cell>
          <cell r="D48" t="str">
            <v>mm</v>
          </cell>
        </row>
        <row r="49">
          <cell r="A49" t="str">
            <v>Cardboard Box label (2 pcs x pallet)</v>
          </cell>
          <cell r="B49">
            <v>2000053613</v>
          </cell>
          <cell r="C49">
            <v>7.69230769230769E-2</v>
          </cell>
          <cell r="D49" t="str">
            <v>EA</v>
          </cell>
          <cell r="E49" t="str">
            <v>No</v>
          </cell>
        </row>
        <row r="50">
          <cell r="A50" t="str">
            <v>Cardboard Box label ink</v>
          </cell>
          <cell r="B50">
            <v>2000053615</v>
          </cell>
          <cell r="C50">
            <v>24.230769230769202</v>
          </cell>
          <cell r="D50" t="str">
            <v>mm</v>
          </cell>
          <cell r="E50" t="str">
            <v>No</v>
          </cell>
        </row>
        <row r="51">
          <cell r="A51" t="str">
            <v>Plastic film cover (common for 2 pallets)</v>
          </cell>
          <cell r="B51">
            <v>2000053614</v>
          </cell>
          <cell r="C51">
            <v>4.9711538461538503</v>
          </cell>
          <cell r="D51" t="str">
            <v>g</v>
          </cell>
          <cell r="E51" t="str">
            <v>Si</v>
          </cell>
          <cell r="F51">
            <v>65.629595870071896</v>
          </cell>
          <cell r="G51">
            <v>1200</v>
          </cell>
          <cell r="H51">
            <v>1.2</v>
          </cell>
          <cell r="I51">
            <v>6.5629595870071902E-2</v>
          </cell>
          <cell r="J51" t="str">
            <v>New Fab Livello -1Mag</v>
          </cell>
          <cell r="K51">
            <v>30</v>
          </cell>
          <cell r="L51">
            <v>1.96888787610216</v>
          </cell>
          <cell r="M51">
            <v>2.1876531956690599E-3</v>
          </cell>
          <cell r="N51" t="str">
            <v>New Fab Livello -1Prod</v>
          </cell>
          <cell r="O51">
            <v>0</v>
          </cell>
          <cell r="P51">
            <v>0</v>
          </cell>
          <cell r="Q51">
            <v>0</v>
          </cell>
          <cell r="R51">
            <v>1</v>
          </cell>
          <cell r="S51">
            <v>0</v>
          </cell>
        </row>
        <row r="52">
          <cell r="A52" t="str">
            <v>A4 paper sheets (2 pcs x pallet)</v>
          </cell>
          <cell r="B52">
            <v>2000058323</v>
          </cell>
          <cell r="C52">
            <v>7.69230769230769E-2</v>
          </cell>
          <cell r="D52" t="str">
            <v>EA</v>
          </cell>
          <cell r="E52" t="str">
            <v>No</v>
          </cell>
        </row>
        <row r="53">
          <cell r="A53" t="str">
            <v>Adhesive plastic bags (3 pcs x pallet)</v>
          </cell>
          <cell r="B53">
            <v>2000053604</v>
          </cell>
          <cell r="C53">
            <v>0.115384615384615</v>
          </cell>
          <cell r="D53" t="str">
            <v>EA</v>
          </cell>
          <cell r="E53" t="str">
            <v>No</v>
          </cell>
        </row>
        <row r="54">
          <cell r="A54" t="str">
            <v>Installation manual book (1 pcs x pallet)</v>
          </cell>
          <cell r="B54">
            <v>2000053616</v>
          </cell>
          <cell r="C54">
            <v>3.8461538461538498E-2</v>
          </cell>
          <cell r="D54" t="str">
            <v>EA</v>
          </cell>
          <cell r="E54" t="str">
            <v>No</v>
          </cell>
        </row>
        <row r="55">
          <cell r="A55" t="str">
            <v>Warranty sheet (1 pcs x pallet)</v>
          </cell>
          <cell r="B55">
            <v>2000053603</v>
          </cell>
          <cell r="C55">
            <v>3.8461538461538498E-2</v>
          </cell>
          <cell r="D55" t="str">
            <v>EA</v>
          </cell>
          <cell r="E55" t="str">
            <v>No</v>
          </cell>
        </row>
        <row r="56">
          <cell r="A56" t="str">
            <v>Fumigation certificate (0.5 pcs x pallet)</v>
          </cell>
          <cell r="C56">
            <v>1.9230769230769201E-2</v>
          </cell>
          <cell r="D56" t="str">
            <v>EA</v>
          </cell>
          <cell r="E56" t="str">
            <v>No</v>
          </cell>
        </row>
        <row r="57">
          <cell r="A57" t="str">
            <v>Handling Instructions sheet (0.5 pcs x pallet)</v>
          </cell>
          <cell r="B57">
            <v>2000053617</v>
          </cell>
          <cell r="C57">
            <v>1.9230769230769201E-2</v>
          </cell>
          <cell r="D57" t="str">
            <v>EA</v>
          </cell>
          <cell r="E57" t="str">
            <v>No</v>
          </cell>
        </row>
        <row r="58">
          <cell r="A58" t="str">
            <v>Prodotto Finito Bipack</v>
          </cell>
          <cell r="C58">
            <v>57</v>
          </cell>
          <cell r="D58" t="str">
            <v>Bipack</v>
          </cell>
          <cell r="E58" t="str">
            <v>Si</v>
          </cell>
          <cell r="F58">
            <v>231.61552718068</v>
          </cell>
          <cell r="G58">
            <v>1</v>
          </cell>
          <cell r="H58">
            <v>3.22</v>
          </cell>
          <cell r="I58">
            <v>745.80199752179101</v>
          </cell>
          <cell r="J58" t="str">
            <v>New Fab Livello -1Mag</v>
          </cell>
          <cell r="K58">
            <v>10</v>
          </cell>
          <cell r="L58">
            <v>7458.0199752179096</v>
          </cell>
          <cell r="M58">
            <v>24.860066584059702</v>
          </cell>
          <cell r="N58" t="str">
            <v>New Fab Livello -1Prod</v>
          </cell>
          <cell r="O58">
            <v>8.3333333333333301E-2</v>
          </cell>
          <cell r="P58">
            <v>19.3012939317234</v>
          </cell>
          <cell r="Q58">
            <v>62.1501664601493</v>
          </cell>
          <cell r="R58">
            <v>1</v>
          </cell>
          <cell r="S58">
            <v>62.1501664601493</v>
          </cell>
        </row>
        <row r="59">
          <cell r="M59">
            <v>37.700080264779601</v>
          </cell>
        </row>
        <row r="60">
          <cell r="A60" t="str">
            <v>Celle</v>
          </cell>
          <cell r="C60">
            <v>60</v>
          </cell>
          <cell r="D60" t="str">
            <v>EA</v>
          </cell>
          <cell r="E60" t="str">
            <v>Si</v>
          </cell>
          <cell r="F60">
            <v>792125.10295792704</v>
          </cell>
          <cell r="G60">
            <v>2400</v>
          </cell>
          <cell r="H60">
            <v>0.25</v>
          </cell>
          <cell r="I60">
            <v>82.513031558117405</v>
          </cell>
          <cell r="J60" t="str">
            <v>FAB 2° Livello</v>
          </cell>
          <cell r="K60">
            <v>5</v>
          </cell>
          <cell r="L60">
            <v>412.56515779058702</v>
          </cell>
          <cell r="N60" t="str">
            <v>New FaB 1° Livello</v>
          </cell>
          <cell r="O60">
            <v>3</v>
          </cell>
          <cell r="P60">
            <v>2376375.3088737801</v>
          </cell>
          <cell r="Q60">
            <v>247.53909467435199</v>
          </cell>
          <cell r="R60">
            <v>2</v>
          </cell>
          <cell r="S60">
            <v>123.76954733717599</v>
          </cell>
        </row>
        <row r="61">
          <cell r="A61" t="str">
            <v>Mezze Celle</v>
          </cell>
          <cell r="C61">
            <v>120</v>
          </cell>
          <cell r="D61" t="str">
            <v>EA</v>
          </cell>
          <cell r="E61" t="str">
            <v>Si</v>
          </cell>
          <cell r="F61">
            <v>1584250.2059158499</v>
          </cell>
          <cell r="G61">
            <v>2400</v>
          </cell>
          <cell r="H61">
            <v>0.25</v>
          </cell>
          <cell r="I61">
            <v>165.02606311623501</v>
          </cell>
          <cell r="J61" t="str">
            <v>New FaB 1° Livello</v>
          </cell>
          <cell r="K61">
            <v>1</v>
          </cell>
          <cell r="L61">
            <v>165.02606311623501</v>
          </cell>
          <cell r="N61" t="str">
            <v>New FaB 1° Livello</v>
          </cell>
          <cell r="O61">
            <v>1</v>
          </cell>
          <cell r="P61">
            <v>1584250.2059158499</v>
          </cell>
          <cell r="Q61">
            <v>165.02606311623501</v>
          </cell>
          <cell r="R61">
            <v>4</v>
          </cell>
          <cell r="S61">
            <v>41.256515779058702</v>
          </cell>
        </row>
        <row r="62">
          <cell r="A62" t="str">
            <v>Stringhe</v>
          </cell>
          <cell r="C62">
            <v>0.12</v>
          </cell>
          <cell r="D62" t="str">
            <v>EA</v>
          </cell>
          <cell r="E62" t="str">
            <v>Si</v>
          </cell>
          <cell r="F62">
            <v>1584.2502059158501</v>
          </cell>
          <cell r="G62">
            <v>80</v>
          </cell>
          <cell r="H62">
            <v>0.75</v>
          </cell>
          <cell r="I62">
            <v>14.8523456804611</v>
          </cell>
          <cell r="J62" t="str">
            <v>New FaB 1° Livello</v>
          </cell>
          <cell r="K62">
            <v>4</v>
          </cell>
          <cell r="L62">
            <v>59.409382721844501</v>
          </cell>
          <cell r="N62" t="str">
            <v>New FaB 1° Livello</v>
          </cell>
          <cell r="O62">
            <v>0</v>
          </cell>
          <cell r="P62">
            <v>0</v>
          </cell>
          <cell r="Q62">
            <v>0</v>
          </cell>
          <cell r="R62">
            <v>1</v>
          </cell>
          <cell r="S62">
            <v>0</v>
          </cell>
        </row>
        <row r="63">
          <cell r="A63" t="str">
            <v>Moduli</v>
          </cell>
          <cell r="C63">
            <v>0.05</v>
          </cell>
          <cell r="D63" t="str">
            <v>EA</v>
          </cell>
          <cell r="E63" t="str">
            <v>Si</v>
          </cell>
          <cell r="F63">
            <v>660.10425246493901</v>
          </cell>
          <cell r="G63">
            <v>20</v>
          </cell>
          <cell r="H63">
            <v>3</v>
          </cell>
          <cell r="I63">
            <v>99.0156378697409</v>
          </cell>
          <cell r="J63" t="str">
            <v>New Fab Livello -1Prod</v>
          </cell>
          <cell r="K63">
            <v>0</v>
          </cell>
          <cell r="L63">
            <v>0</v>
          </cell>
          <cell r="N63" t="str">
            <v>New Fab Livello -1Prod</v>
          </cell>
          <cell r="O63">
            <v>0.5</v>
          </cell>
          <cell r="P63">
            <v>330.05212623247002</v>
          </cell>
          <cell r="Q63">
            <v>49.5078189348705</v>
          </cell>
          <cell r="R63">
            <v>1</v>
          </cell>
          <cell r="S63">
            <v>49.5078189348705</v>
          </cell>
        </row>
        <row r="64">
          <cell r="A64" t="str">
            <v>Scarti Moduli</v>
          </cell>
          <cell r="C64">
            <v>0.03</v>
          </cell>
          <cell r="D64" t="str">
            <v>EA</v>
          </cell>
          <cell r="E64" t="str">
            <v>Si</v>
          </cell>
          <cell r="F64">
            <v>396.062551478964</v>
          </cell>
          <cell r="G64">
            <v>33</v>
          </cell>
          <cell r="H64">
            <v>3</v>
          </cell>
          <cell r="I64">
            <v>36.005686498087599</v>
          </cell>
          <cell r="J64" t="str">
            <v>New Fab -1 Isola ecologica</v>
          </cell>
          <cell r="K64">
            <v>7</v>
          </cell>
          <cell r="L64">
            <v>252.03980548661301</v>
          </cell>
          <cell r="N64" t="str">
            <v>New Fab Livello -1Prod</v>
          </cell>
          <cell r="O64">
            <v>1</v>
          </cell>
          <cell r="P64">
            <v>396.062551478964</v>
          </cell>
          <cell r="Q64">
            <v>36.005686498087599</v>
          </cell>
          <cell r="R64">
            <v>1</v>
          </cell>
          <cell r="S64">
            <v>36.005686498087599</v>
          </cell>
        </row>
        <row r="65">
          <cell r="A65" t="str">
            <v>Pallet</v>
          </cell>
          <cell r="C65">
            <v>28.5</v>
          </cell>
          <cell r="D65" t="str">
            <v>EA</v>
          </cell>
          <cell r="E65" t="str">
            <v>Si</v>
          </cell>
          <cell r="F65">
            <v>463.23105436136098</v>
          </cell>
          <cell r="G65">
            <v>1</v>
          </cell>
          <cell r="H65">
            <v>3.22</v>
          </cell>
          <cell r="I65">
            <v>1491.60399504358</v>
          </cell>
          <cell r="J65" t="str">
            <v>New Fab Livello -1Prod</v>
          </cell>
          <cell r="K65">
            <v>0</v>
          </cell>
          <cell r="L65">
            <v>0</v>
          </cell>
          <cell r="N65" t="str">
            <v>New Fab Livello -1Prod</v>
          </cell>
          <cell r="O65">
            <v>0.3</v>
          </cell>
          <cell r="P65">
            <v>138.969316308408</v>
          </cell>
          <cell r="Q65">
            <v>447.48119851307501</v>
          </cell>
          <cell r="R65">
            <v>1</v>
          </cell>
          <cell r="S65">
            <v>447.48119851307501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inea.ec.europa.eu/innovation-fund/tools-and-guidance_en"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eur-lex.europa.eu/eli/reg_impl/2021/447" TargetMode="External"/><Relationship Id="rId13" Type="http://schemas.openxmlformats.org/officeDocument/2006/relationships/printerSettings" Target="../printerSettings/printerSettings6.bin"/><Relationship Id="rId3" Type="http://schemas.openxmlformats.org/officeDocument/2006/relationships/hyperlink" Target="https://ec.europa.eu/eurostat/de/web/energy/data/database" TargetMode="External"/><Relationship Id="rId7" Type="http://schemas.openxmlformats.org/officeDocument/2006/relationships/hyperlink" Target="https://eur-lex.europa.eu/eli/reg_impl/2021/447" TargetMode="External"/><Relationship Id="rId12" Type="http://schemas.openxmlformats.org/officeDocument/2006/relationships/hyperlink" Target="https://eur-lex.europa.eu/eli/reg_impl/2021/447" TargetMode="External"/><Relationship Id="rId2" Type="http://schemas.openxmlformats.org/officeDocument/2006/relationships/hyperlink" Target="https://ec.europa.eu/eurostat/de/web/energy/data/database" TargetMode="External"/><Relationship Id="rId1" Type="http://schemas.openxmlformats.org/officeDocument/2006/relationships/hyperlink" Target="https://www.ipcc-nggip.iges.or.jp/public/2006gl/vol2.html" TargetMode="External"/><Relationship Id="rId6" Type="http://schemas.openxmlformats.org/officeDocument/2006/relationships/hyperlink" Target="https://eur-lex.europa.eu/legal-content/EN/TXT/?uri=CELEX%3A32018R2066" TargetMode="External"/><Relationship Id="rId11" Type="http://schemas.openxmlformats.org/officeDocument/2006/relationships/hyperlink" Target="https://eur-lex.europa.eu/legal-content/EN/TXT/?uri=CELEX%3A32018R2066" TargetMode="External"/><Relationship Id="rId5" Type="http://schemas.openxmlformats.org/officeDocument/2006/relationships/hyperlink" Target="https://eur-lex.europa.eu/eli/reg_impl/2021/447" TargetMode="External"/><Relationship Id="rId10" Type="http://schemas.openxmlformats.org/officeDocument/2006/relationships/hyperlink" Target="https://eur-lex.europa.eu/legal-content/EN/TXT/?uri=CELEX%3A32018R2066" TargetMode="External"/><Relationship Id="rId4" Type="http://schemas.openxmlformats.org/officeDocument/2006/relationships/hyperlink" Target="https://ec.europa.eu/eurostat/de/web/energy/data/database" TargetMode="External"/><Relationship Id="rId9" Type="http://schemas.openxmlformats.org/officeDocument/2006/relationships/hyperlink" Target="https://eur-lex.europa.eu/legal-content/EN/TXT/?uri=CELEX%3A32018R2066" TargetMode="External"/><Relationship Id="rId1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42"/>
  <sheetViews>
    <sheetView tabSelected="1" zoomScale="85" zoomScaleNormal="85" workbookViewId="0"/>
  </sheetViews>
  <sheetFormatPr defaultColWidth="9.33203125" defaultRowHeight="13.2" x14ac:dyDescent="0.25"/>
  <cols>
    <col min="1" max="1" width="30.109375" style="9" customWidth="1"/>
    <col min="2" max="2" width="100.5546875" style="9" bestFit="1" customWidth="1"/>
    <col min="3" max="16384" width="9.33203125" style="9"/>
  </cols>
  <sheetData>
    <row r="1" spans="1:2" x14ac:dyDescent="0.25">
      <c r="A1" s="195" t="s">
        <v>458</v>
      </c>
      <c r="B1" s="4"/>
    </row>
    <row r="2" spans="1:2" x14ac:dyDescent="0.25">
      <c r="A2" s="109"/>
    </row>
    <row r="3" spans="1:2" x14ac:dyDescent="0.25">
      <c r="A3" s="118" t="s">
        <v>56</v>
      </c>
      <c r="B3" s="4"/>
    </row>
    <row r="4" spans="1:2" x14ac:dyDescent="0.25">
      <c r="A4" s="6"/>
      <c r="B4" s="6"/>
    </row>
    <row r="5" spans="1:2" ht="240" customHeight="1" x14ac:dyDescent="0.25">
      <c r="A5" s="225" t="s">
        <v>366</v>
      </c>
      <c r="B5" s="225"/>
    </row>
    <row r="6" spans="1:2" x14ac:dyDescent="0.25">
      <c r="A6" s="7"/>
      <c r="B6" s="7"/>
    </row>
    <row r="7" spans="1:2" ht="38.25" customHeight="1" x14ac:dyDescent="0.25">
      <c r="A7" s="226" t="s">
        <v>190</v>
      </c>
      <c r="B7" s="226"/>
    </row>
    <row r="8" spans="1:2" x14ac:dyDescent="0.25">
      <c r="A8" s="7"/>
      <c r="B8" s="7"/>
    </row>
    <row r="9" spans="1:2" x14ac:dyDescent="0.25">
      <c r="A9" s="4" t="s">
        <v>57</v>
      </c>
      <c r="B9" s="5"/>
    </row>
    <row r="10" spans="1:2" x14ac:dyDescent="0.25">
      <c r="A10" s="6"/>
      <c r="B10" s="7"/>
    </row>
    <row r="11" spans="1:2" x14ac:dyDescent="0.25">
      <c r="A11" s="8" t="s">
        <v>69</v>
      </c>
      <c r="B11" s="8"/>
    </row>
    <row r="12" spans="1:2" ht="13.8" thickBot="1" x14ac:dyDescent="0.3">
      <c r="A12" s="8"/>
      <c r="B12" s="8"/>
    </row>
    <row r="13" spans="1:2" ht="13.8" thickBot="1" x14ac:dyDescent="0.3">
      <c r="A13" s="11" t="s">
        <v>46</v>
      </c>
      <c r="B13" s="8"/>
    </row>
    <row r="14" spans="1:2" ht="13.8" thickBot="1" x14ac:dyDescent="0.3">
      <c r="A14" s="13" t="s">
        <v>47</v>
      </c>
      <c r="B14" s="8"/>
    </row>
    <row r="15" spans="1:2" ht="13.8" thickBot="1" x14ac:dyDescent="0.3">
      <c r="A15" s="16" t="s">
        <v>48</v>
      </c>
      <c r="B15" s="8"/>
    </row>
    <row r="16" spans="1:2" ht="13.8" thickBot="1" x14ac:dyDescent="0.3">
      <c r="A16" s="19" t="s">
        <v>49</v>
      </c>
      <c r="B16" s="8"/>
    </row>
    <row r="17" spans="1:3" ht="13.8" thickBot="1" x14ac:dyDescent="0.3">
      <c r="A17" s="20" t="s">
        <v>50</v>
      </c>
      <c r="B17" s="8"/>
    </row>
    <row r="18" spans="1:3" s="64" customFormat="1" ht="14.4" thickBot="1" x14ac:dyDescent="0.3">
      <c r="A18" s="156" t="s">
        <v>411</v>
      </c>
      <c r="B18" s="155"/>
    </row>
    <row r="19" spans="1:3" x14ac:dyDescent="0.25">
      <c r="A19" s="8"/>
      <c r="B19" s="8"/>
    </row>
    <row r="20" spans="1:3" x14ac:dyDescent="0.25">
      <c r="A20" s="4" t="s">
        <v>64</v>
      </c>
      <c r="B20" s="5"/>
    </row>
    <row r="21" spans="1:3" x14ac:dyDescent="0.25">
      <c r="A21" s="6"/>
      <c r="B21" s="7"/>
    </row>
    <row r="22" spans="1:3" ht="13.8" thickBot="1" x14ac:dyDescent="0.3">
      <c r="A22" s="7" t="s">
        <v>65</v>
      </c>
      <c r="B22" s="7"/>
    </row>
    <row r="23" spans="1:3" ht="24.9" customHeight="1" thickBot="1" x14ac:dyDescent="0.3">
      <c r="A23" s="22" t="s">
        <v>0</v>
      </c>
      <c r="B23" s="42" t="s">
        <v>67</v>
      </c>
    </row>
    <row r="24" spans="1:3" ht="24.9" customHeight="1" thickBot="1" x14ac:dyDescent="0.3">
      <c r="A24" s="22" t="s">
        <v>66</v>
      </c>
      <c r="B24" s="42" t="s">
        <v>68</v>
      </c>
    </row>
    <row r="25" spans="1:3" ht="24.9" customHeight="1" thickBot="1" x14ac:dyDescent="0.3">
      <c r="A25" s="22" t="s">
        <v>362</v>
      </c>
      <c r="B25" s="42" t="s">
        <v>363</v>
      </c>
    </row>
    <row r="26" spans="1:3" ht="24.9" customHeight="1" thickBot="1" x14ac:dyDescent="0.3">
      <c r="A26" s="22" t="s">
        <v>3</v>
      </c>
      <c r="B26" s="42" t="s">
        <v>87</v>
      </c>
    </row>
    <row r="27" spans="1:3" ht="24.9" customHeight="1" thickBot="1" x14ac:dyDescent="0.3">
      <c r="A27" s="22" t="s">
        <v>5</v>
      </c>
      <c r="B27" s="42" t="s">
        <v>88</v>
      </c>
    </row>
    <row r="28" spans="1:3" ht="24.9" customHeight="1" thickBot="1" x14ac:dyDescent="0.3">
      <c r="A28" s="22" t="s">
        <v>86</v>
      </c>
      <c r="B28" s="43" t="s">
        <v>260</v>
      </c>
      <c r="C28" s="41" t="s">
        <v>89</v>
      </c>
    </row>
    <row r="29" spans="1:3" ht="24.9" customHeight="1" thickBot="1" x14ac:dyDescent="0.3">
      <c r="A29" s="22" t="s">
        <v>197</v>
      </c>
      <c r="B29" s="42" t="s">
        <v>261</v>
      </c>
    </row>
    <row r="30" spans="1:3" ht="24.9" customHeight="1" thickBot="1" x14ac:dyDescent="0.3">
      <c r="A30" s="22" t="s">
        <v>215</v>
      </c>
      <c r="B30" s="42" t="s">
        <v>262</v>
      </c>
    </row>
    <row r="31" spans="1:3" ht="24.9" customHeight="1" thickBot="1" x14ac:dyDescent="0.3">
      <c r="A31" s="22" t="s">
        <v>263</v>
      </c>
      <c r="B31" s="42" t="s">
        <v>264</v>
      </c>
    </row>
    <row r="32" spans="1:3" ht="24.9" customHeight="1" thickBot="1" x14ac:dyDescent="0.3">
      <c r="A32" s="22" t="s">
        <v>335</v>
      </c>
      <c r="B32" s="42" t="s">
        <v>418</v>
      </c>
    </row>
    <row r="33" spans="1:3" ht="24.9" customHeight="1" thickBot="1" x14ac:dyDescent="0.3">
      <c r="A33" s="22" t="s">
        <v>321</v>
      </c>
      <c r="B33" s="42" t="s">
        <v>419</v>
      </c>
    </row>
    <row r="34" spans="1:3" ht="24.9" customHeight="1" thickBot="1" x14ac:dyDescent="0.3">
      <c r="A34" s="22" t="s">
        <v>420</v>
      </c>
      <c r="B34" s="42" t="s">
        <v>421</v>
      </c>
    </row>
    <row r="35" spans="1:3" ht="44.25" customHeight="1" thickBot="1" x14ac:dyDescent="0.3">
      <c r="A35" s="159" t="s">
        <v>412</v>
      </c>
      <c r="B35" s="159" t="s">
        <v>413</v>
      </c>
      <c r="C35" s="41" t="s">
        <v>89</v>
      </c>
    </row>
    <row r="36" spans="1:3" x14ac:dyDescent="0.25">
      <c r="B36" s="23"/>
    </row>
    <row r="37" spans="1:3" x14ac:dyDescent="0.25">
      <c r="A37" s="4" t="s">
        <v>71</v>
      </c>
      <c r="B37" s="5"/>
    </row>
    <row r="38" spans="1:3" ht="13.8" thickBot="1" x14ac:dyDescent="0.3">
      <c r="A38" s="6"/>
      <c r="B38" s="7"/>
    </row>
    <row r="39" spans="1:3" ht="42.9" customHeight="1" thickBot="1" x14ac:dyDescent="0.3">
      <c r="A39" s="15" t="s">
        <v>119</v>
      </c>
      <c r="B39" s="15" t="s">
        <v>174</v>
      </c>
    </row>
    <row r="40" spans="1:3" ht="53.4" customHeight="1" thickBot="1" x14ac:dyDescent="0.3">
      <c r="A40" s="15" t="s">
        <v>368</v>
      </c>
      <c r="B40" s="15" t="s">
        <v>364</v>
      </c>
    </row>
    <row r="41" spans="1:3" ht="22.5" customHeight="1" thickBot="1" x14ac:dyDescent="0.3">
      <c r="A41" s="25" t="s">
        <v>93</v>
      </c>
      <c r="B41" s="15" t="s">
        <v>175</v>
      </c>
    </row>
    <row r="42" spans="1:3" ht="44.4" customHeight="1" thickBot="1" x14ac:dyDescent="0.3">
      <c r="A42" s="15" t="s">
        <v>367</v>
      </c>
      <c r="B42" s="15" t="s">
        <v>365</v>
      </c>
    </row>
  </sheetData>
  <mergeCells count="2">
    <mergeCell ref="A5:B5"/>
    <mergeCell ref="A7:B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83CAD-B961-4E55-B994-E329FC898AA6}">
  <sheetPr>
    <tabColor theme="9" tint="0.59999389629810485"/>
  </sheetPr>
  <dimension ref="A1:H21"/>
  <sheetViews>
    <sheetView zoomScale="70" zoomScaleNormal="70" workbookViewId="0">
      <selection activeCell="P13" sqref="P13"/>
    </sheetView>
  </sheetViews>
  <sheetFormatPr defaultRowHeight="14.4" x14ac:dyDescent="0.3"/>
  <cols>
    <col min="1" max="1" width="78.6640625" bestFit="1" customWidth="1"/>
    <col min="2" max="8" width="13.88671875" customWidth="1"/>
  </cols>
  <sheetData>
    <row r="1" spans="1:8" s="211" customFormat="1" x14ac:dyDescent="0.3">
      <c r="A1" s="210" t="s">
        <v>452</v>
      </c>
    </row>
    <row r="2" spans="1:8" x14ac:dyDescent="0.3">
      <c r="A2" s="146"/>
    </row>
    <row r="3" spans="1:8" ht="15" customHeight="1" x14ac:dyDescent="0.3">
      <c r="A3" s="261" t="s">
        <v>453</v>
      </c>
      <c r="B3" s="262"/>
      <c r="C3" s="262"/>
      <c r="D3" s="262"/>
      <c r="E3" s="262"/>
      <c r="F3" s="262"/>
      <c r="G3" s="262"/>
      <c r="H3" s="262"/>
    </row>
    <row r="4" spans="1:8" x14ac:dyDescent="0.3">
      <c r="A4" s="261"/>
      <c r="B4" s="262"/>
      <c r="C4" s="262"/>
      <c r="D4" s="262"/>
      <c r="E4" s="262"/>
      <c r="F4" s="262"/>
      <c r="G4" s="262"/>
      <c r="H4" s="262"/>
    </row>
    <row r="5" spans="1:8" x14ac:dyDescent="0.3">
      <c r="A5" s="261"/>
      <c r="B5" s="262"/>
      <c r="C5" s="262"/>
      <c r="D5" s="262"/>
      <c r="E5" s="262"/>
      <c r="F5" s="262"/>
      <c r="G5" s="262"/>
      <c r="H5" s="262"/>
    </row>
    <row r="6" spans="1:8" x14ac:dyDescent="0.3">
      <c r="A6" s="261"/>
      <c r="B6" s="262"/>
      <c r="C6" s="262"/>
      <c r="D6" s="262"/>
      <c r="E6" s="262"/>
      <c r="F6" s="262"/>
      <c r="G6" s="262"/>
      <c r="H6" s="262"/>
    </row>
    <row r="7" spans="1:8" x14ac:dyDescent="0.3">
      <c r="A7" s="261"/>
      <c r="B7" s="262"/>
      <c r="C7" s="262"/>
      <c r="D7" s="262"/>
      <c r="E7" s="262"/>
      <c r="F7" s="262"/>
      <c r="G7" s="262"/>
      <c r="H7" s="262"/>
    </row>
    <row r="8" spans="1:8" x14ac:dyDescent="0.3">
      <c r="A8" s="261"/>
      <c r="B8" s="262"/>
      <c r="C8" s="262"/>
      <c r="D8" s="262"/>
      <c r="E8" s="262"/>
      <c r="F8" s="262"/>
      <c r="G8" s="262"/>
      <c r="H8" s="262"/>
    </row>
    <row r="9" spans="1:8" x14ac:dyDescent="0.3">
      <c r="A9" s="261"/>
      <c r="B9" s="262"/>
      <c r="C9" s="262"/>
      <c r="D9" s="262"/>
      <c r="E9" s="262"/>
      <c r="F9" s="262"/>
      <c r="G9" s="262"/>
      <c r="H9" s="262"/>
    </row>
    <row r="10" spans="1:8" x14ac:dyDescent="0.3">
      <c r="A10" s="261"/>
      <c r="B10" s="262"/>
      <c r="C10" s="262"/>
      <c r="D10" s="262"/>
      <c r="E10" s="262"/>
      <c r="F10" s="262"/>
      <c r="G10" s="262"/>
      <c r="H10" s="262"/>
    </row>
    <row r="11" spans="1:8" x14ac:dyDescent="0.3">
      <c r="A11" s="261"/>
      <c r="B11" s="262"/>
      <c r="C11" s="262"/>
      <c r="D11" s="262"/>
      <c r="E11" s="262"/>
      <c r="F11" s="262"/>
      <c r="G11" s="262"/>
      <c r="H11" s="262"/>
    </row>
    <row r="12" spans="1:8" x14ac:dyDescent="0.3">
      <c r="A12" s="261"/>
      <c r="B12" s="262"/>
      <c r="C12" s="262"/>
      <c r="D12" s="262"/>
      <c r="E12" s="262"/>
      <c r="F12" s="262"/>
      <c r="G12" s="262"/>
      <c r="H12" s="262"/>
    </row>
    <row r="13" spans="1:8" x14ac:dyDescent="0.3">
      <c r="A13" s="261"/>
      <c r="B13" s="262"/>
      <c r="C13" s="262"/>
      <c r="D13" s="262"/>
      <c r="E13" s="262"/>
      <c r="F13" s="262"/>
      <c r="G13" s="262"/>
      <c r="H13" s="262"/>
    </row>
    <row r="14" spans="1:8" x14ac:dyDescent="0.3">
      <c r="A14" s="212"/>
      <c r="B14" s="213"/>
      <c r="C14" s="213"/>
      <c r="D14" s="213"/>
      <c r="E14" s="213"/>
      <c r="F14" s="213"/>
      <c r="G14" s="213"/>
      <c r="H14" s="213"/>
    </row>
    <row r="15" spans="1:8" x14ac:dyDescent="0.3">
      <c r="A15" s="214" t="s">
        <v>454</v>
      </c>
      <c r="B15" s="215"/>
      <c r="C15" s="215"/>
      <c r="D15" s="215"/>
      <c r="E15" s="215"/>
      <c r="F15" s="215"/>
      <c r="G15" s="215"/>
      <c r="H15" s="216"/>
    </row>
    <row r="16" spans="1:8" x14ac:dyDescent="0.3">
      <c r="A16" s="217"/>
      <c r="B16" s="218"/>
      <c r="C16" s="218"/>
      <c r="D16" s="218"/>
      <c r="E16" s="218"/>
      <c r="F16" s="218"/>
      <c r="G16" s="218"/>
      <c r="H16" s="219"/>
    </row>
    <row r="17" spans="1:8" s="200" customFormat="1" x14ac:dyDescent="0.3">
      <c r="A17" s="217"/>
      <c r="B17" s="218"/>
      <c r="C17" s="218"/>
      <c r="D17" s="218"/>
      <c r="E17" s="218"/>
      <c r="F17" s="218"/>
      <c r="G17" s="218"/>
      <c r="H17" s="219"/>
    </row>
    <row r="18" spans="1:8" x14ac:dyDescent="0.3">
      <c r="A18" s="220"/>
      <c r="B18" s="221"/>
      <c r="C18" s="221"/>
      <c r="D18" s="221"/>
      <c r="E18" s="221"/>
      <c r="F18" s="221"/>
      <c r="G18" s="221"/>
      <c r="H18" s="222"/>
    </row>
    <row r="19" spans="1:8" x14ac:dyDescent="0.3">
      <c r="A19" s="146"/>
    </row>
    <row r="20" spans="1:8" x14ac:dyDescent="0.3">
      <c r="A20" s="146"/>
    </row>
    <row r="21" spans="1:8" x14ac:dyDescent="0.3">
      <c r="A21" s="223"/>
    </row>
  </sheetData>
  <mergeCells count="1">
    <mergeCell ref="A3:H1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D29"/>
  <sheetViews>
    <sheetView zoomScaleNormal="100" workbookViewId="0"/>
  </sheetViews>
  <sheetFormatPr defaultColWidth="9.33203125" defaultRowHeight="13.8" x14ac:dyDescent="0.3"/>
  <cols>
    <col min="1" max="1" width="5.5546875" style="80" customWidth="1"/>
    <col min="2" max="2" width="26.88671875" style="63" bestFit="1" customWidth="1"/>
    <col min="3" max="3" width="116.109375" style="63" customWidth="1"/>
    <col min="4" max="4" width="14.5546875" style="63" customWidth="1"/>
    <col min="5" max="16384" width="9.33203125" style="63"/>
  </cols>
  <sheetData>
    <row r="1" spans="1:4" x14ac:dyDescent="0.3">
      <c r="A1" s="65" t="s">
        <v>215</v>
      </c>
      <c r="B1" s="78"/>
      <c r="C1" s="79"/>
      <c r="D1" s="79"/>
    </row>
    <row r="2" spans="1:4" x14ac:dyDescent="0.3">
      <c r="A2" s="263" t="s">
        <v>331</v>
      </c>
      <c r="B2" s="263"/>
      <c r="C2" s="264"/>
      <c r="D2" s="264"/>
    </row>
    <row r="3" spans="1:4" x14ac:dyDescent="0.3">
      <c r="A3" s="264"/>
      <c r="B3" s="264"/>
      <c r="C3" s="264"/>
      <c r="D3" s="264"/>
    </row>
    <row r="4" spans="1:4" x14ac:dyDescent="0.3">
      <c r="A4" s="264"/>
      <c r="B4" s="264"/>
      <c r="C4" s="264"/>
      <c r="D4" s="264"/>
    </row>
    <row r="5" spans="1:4" x14ac:dyDescent="0.3">
      <c r="A5" s="264"/>
      <c r="B5" s="264"/>
      <c r="C5" s="264"/>
      <c r="D5" s="264"/>
    </row>
    <row r="6" spans="1:4" x14ac:dyDescent="0.3">
      <c r="A6" s="264"/>
      <c r="B6" s="264"/>
      <c r="C6" s="264"/>
      <c r="D6" s="264"/>
    </row>
    <row r="7" spans="1:4" x14ac:dyDescent="0.3">
      <c r="A7" s="264"/>
      <c r="B7" s="264"/>
      <c r="C7" s="264"/>
      <c r="D7" s="264"/>
    </row>
    <row r="8" spans="1:4" x14ac:dyDescent="0.3">
      <c r="A8" s="264"/>
      <c r="B8" s="264"/>
      <c r="C8" s="264"/>
      <c r="D8" s="264"/>
    </row>
    <row r="9" spans="1:4" x14ac:dyDescent="0.3">
      <c r="A9" s="264"/>
      <c r="B9" s="264"/>
      <c r="C9" s="264"/>
      <c r="D9" s="264"/>
    </row>
    <row r="10" spans="1:4" x14ac:dyDescent="0.3">
      <c r="A10" s="264"/>
      <c r="B10" s="264"/>
      <c r="C10" s="264"/>
      <c r="D10" s="264"/>
    </row>
    <row r="12" spans="1:4" x14ac:dyDescent="0.3">
      <c r="A12" s="81" t="s">
        <v>216</v>
      </c>
      <c r="B12" s="82"/>
      <c r="C12" s="82"/>
      <c r="D12" s="82"/>
    </row>
    <row r="14" spans="1:4" ht="14.4" thickBot="1" x14ac:dyDescent="0.35">
      <c r="A14" s="83"/>
      <c r="B14" s="84"/>
      <c r="C14" s="84"/>
      <c r="D14" s="85" t="s">
        <v>217</v>
      </c>
    </row>
    <row r="15" spans="1:4" ht="40.200000000000003" thickBot="1" x14ac:dyDescent="0.35">
      <c r="A15" s="86">
        <v>1</v>
      </c>
      <c r="B15" s="26" t="s">
        <v>218</v>
      </c>
      <c r="C15" s="35" t="s">
        <v>219</v>
      </c>
      <c r="D15" s="32"/>
    </row>
    <row r="16" spans="1:4" ht="27" thickBot="1" x14ac:dyDescent="0.35">
      <c r="A16" s="86">
        <v>2</v>
      </c>
      <c r="B16" s="26" t="s">
        <v>218</v>
      </c>
      <c r="C16" s="35" t="s">
        <v>322</v>
      </c>
      <c r="D16" s="32"/>
    </row>
    <row r="17" spans="1:4" ht="66.599999999999994" thickBot="1" x14ac:dyDescent="0.35">
      <c r="A17" s="86">
        <v>3</v>
      </c>
      <c r="B17" s="26" t="s">
        <v>218</v>
      </c>
      <c r="C17" s="35" t="s">
        <v>338</v>
      </c>
      <c r="D17" s="32"/>
    </row>
    <row r="18" spans="1:4" ht="39.75" customHeight="1" thickBot="1" x14ac:dyDescent="0.35">
      <c r="A18" s="86">
        <v>4</v>
      </c>
      <c r="B18" s="26" t="s">
        <v>218</v>
      </c>
      <c r="C18" s="35" t="s">
        <v>220</v>
      </c>
      <c r="D18" s="32"/>
    </row>
    <row r="19" spans="1:4" ht="27" thickBot="1" x14ac:dyDescent="0.35">
      <c r="A19" s="86">
        <v>5</v>
      </c>
      <c r="B19" s="26" t="s">
        <v>218</v>
      </c>
      <c r="C19" s="35" t="s">
        <v>221</v>
      </c>
      <c r="D19" s="32"/>
    </row>
    <row r="20" spans="1:4" ht="40.200000000000003" thickBot="1" x14ac:dyDescent="0.35">
      <c r="A20" s="86">
        <v>6</v>
      </c>
      <c r="B20" s="26" t="s">
        <v>218</v>
      </c>
      <c r="C20" s="35" t="s">
        <v>222</v>
      </c>
      <c r="D20" s="32"/>
    </row>
    <row r="21" spans="1:4" ht="27" thickBot="1" x14ac:dyDescent="0.35">
      <c r="A21" s="86">
        <v>7</v>
      </c>
      <c r="B21" s="26" t="s">
        <v>223</v>
      </c>
      <c r="C21" s="35" t="s">
        <v>224</v>
      </c>
      <c r="D21" s="32"/>
    </row>
    <row r="22" spans="1:4" ht="66.599999999999994" thickBot="1" x14ac:dyDescent="0.35">
      <c r="A22" s="86">
        <v>8</v>
      </c>
      <c r="B22" s="26" t="s">
        <v>225</v>
      </c>
      <c r="C22" s="35" t="s">
        <v>226</v>
      </c>
      <c r="D22" s="32"/>
    </row>
    <row r="23" spans="1:4" ht="40.200000000000003" thickBot="1" x14ac:dyDescent="0.35">
      <c r="A23" s="86">
        <v>9</v>
      </c>
      <c r="B23" s="26" t="s">
        <v>223</v>
      </c>
      <c r="C23" s="35" t="s">
        <v>227</v>
      </c>
      <c r="D23" s="32"/>
    </row>
    <row r="24" spans="1:4" ht="14.4" thickBot="1" x14ac:dyDescent="0.35">
      <c r="A24" s="86">
        <v>10</v>
      </c>
      <c r="B24" s="26" t="s">
        <v>228</v>
      </c>
      <c r="C24" s="35" t="s">
        <v>229</v>
      </c>
      <c r="D24" s="32"/>
    </row>
    <row r="25" spans="1:4" ht="53.4" thickBot="1" x14ac:dyDescent="0.35">
      <c r="A25" s="86">
        <v>11</v>
      </c>
      <c r="B25" s="26" t="s">
        <v>230</v>
      </c>
      <c r="C25" s="35" t="s">
        <v>231</v>
      </c>
      <c r="D25" s="32"/>
    </row>
    <row r="26" spans="1:4" ht="27" thickBot="1" x14ac:dyDescent="0.35">
      <c r="A26" s="86">
        <v>12</v>
      </c>
      <c r="B26" s="26" t="s">
        <v>232</v>
      </c>
      <c r="C26" s="35" t="s">
        <v>233</v>
      </c>
      <c r="D26" s="32"/>
    </row>
    <row r="27" spans="1:4" ht="40.200000000000003" thickBot="1" x14ac:dyDescent="0.35">
      <c r="A27" s="86">
        <v>13</v>
      </c>
      <c r="B27" s="26" t="s">
        <v>228</v>
      </c>
      <c r="C27" s="35" t="s">
        <v>234</v>
      </c>
      <c r="D27" s="32"/>
    </row>
    <row r="28" spans="1:4" ht="40.200000000000003" thickBot="1" x14ac:dyDescent="0.35">
      <c r="A28" s="86">
        <v>14</v>
      </c>
      <c r="B28" s="26" t="s">
        <v>235</v>
      </c>
      <c r="C28" s="35" t="s">
        <v>236</v>
      </c>
      <c r="D28" s="32"/>
    </row>
    <row r="29" spans="1:4" ht="15.6" x14ac:dyDescent="0.3">
      <c r="C29" s="87"/>
    </row>
  </sheetData>
  <mergeCells count="1">
    <mergeCell ref="A2:D1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3:B4"/>
  <sheetViews>
    <sheetView zoomScaleNormal="100" workbookViewId="0"/>
  </sheetViews>
  <sheetFormatPr defaultRowHeight="14.4" x14ac:dyDescent="0.3"/>
  <sheetData>
    <row r="3" spans="2:2" x14ac:dyDescent="0.3">
      <c r="B3" t="s">
        <v>426</v>
      </c>
    </row>
    <row r="4" spans="2:2" x14ac:dyDescent="0.3">
      <c r="B4" s="172" t="s">
        <v>427</v>
      </c>
    </row>
  </sheetData>
  <hyperlinks>
    <hyperlink ref="B4" r:id="rId1" xr:uid="{00000000-0004-0000-0B00-000000000000}"/>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C4"/>
  <sheetViews>
    <sheetView zoomScaleNormal="100" workbookViewId="0">
      <selection sqref="A1:C1"/>
    </sheetView>
  </sheetViews>
  <sheetFormatPr defaultRowHeight="40.5" customHeight="1" x14ac:dyDescent="0.3"/>
  <cols>
    <col min="1" max="1" width="23" customWidth="1"/>
    <col min="2" max="2" width="15.44140625" customWidth="1"/>
    <col min="3" max="3" width="106" customWidth="1"/>
  </cols>
  <sheetData>
    <row r="1" spans="1:3" s="137" customFormat="1" ht="14.4" customHeight="1" x14ac:dyDescent="0.3">
      <c r="A1" s="265" t="s">
        <v>376</v>
      </c>
      <c r="B1" s="266"/>
      <c r="C1" s="267"/>
    </row>
    <row r="2" spans="1:3" ht="14.4" x14ac:dyDescent="0.3">
      <c r="A2" s="138" t="s">
        <v>192</v>
      </c>
      <c r="B2" s="139" t="s">
        <v>357</v>
      </c>
      <c r="C2" s="139" t="s">
        <v>377</v>
      </c>
    </row>
    <row r="3" spans="1:3" s="137" customFormat="1" ht="17.100000000000001" customHeight="1" x14ac:dyDescent="0.3">
      <c r="A3" s="140" t="s">
        <v>358</v>
      </c>
      <c r="B3" s="141" t="s">
        <v>359</v>
      </c>
      <c r="C3" s="142" t="s">
        <v>378</v>
      </c>
    </row>
    <row r="4" spans="1:3" ht="14.4" x14ac:dyDescent="0.3">
      <c r="A4" s="143"/>
      <c r="B4" s="143"/>
      <c r="C4" s="143"/>
    </row>
  </sheetData>
  <mergeCells count="1">
    <mergeCell ref="A1:C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C14"/>
  <sheetViews>
    <sheetView zoomScaleNormal="100" workbookViewId="0">
      <selection activeCell="D12" sqref="D12"/>
    </sheetView>
  </sheetViews>
  <sheetFormatPr defaultColWidth="9.109375" defaultRowHeight="14.4" x14ac:dyDescent="0.3"/>
  <cols>
    <col min="1" max="1" width="13.88671875" customWidth="1"/>
    <col min="2" max="2" width="30.109375" customWidth="1"/>
    <col min="3" max="3" width="39.5546875" customWidth="1"/>
  </cols>
  <sheetData>
    <row r="1" spans="1:3" ht="14.1" customHeight="1" x14ac:dyDescent="0.3">
      <c r="A1" s="268" t="s">
        <v>191</v>
      </c>
      <c r="B1" s="268"/>
      <c r="C1" s="268"/>
    </row>
    <row r="2" spans="1:3" x14ac:dyDescent="0.3">
      <c r="A2" s="110" t="s">
        <v>192</v>
      </c>
      <c r="B2" s="110" t="s">
        <v>193</v>
      </c>
      <c r="C2" s="110" t="s">
        <v>194</v>
      </c>
    </row>
    <row r="3" spans="1:3" x14ac:dyDescent="0.3">
      <c r="A3" s="111" t="s">
        <v>196</v>
      </c>
      <c r="B3" s="111" t="s">
        <v>342</v>
      </c>
      <c r="C3" s="198" t="s">
        <v>195</v>
      </c>
    </row>
    <row r="4" spans="1:3" ht="22.8" x14ac:dyDescent="0.3">
      <c r="A4" s="111" t="s">
        <v>343</v>
      </c>
      <c r="B4" s="111" t="s">
        <v>344</v>
      </c>
      <c r="C4" s="198" t="s">
        <v>345</v>
      </c>
    </row>
    <row r="5" spans="1:3" ht="32.25" customHeight="1" x14ac:dyDescent="0.3">
      <c r="A5" s="111" t="s">
        <v>346</v>
      </c>
      <c r="B5" s="111" t="s">
        <v>347</v>
      </c>
      <c r="C5" s="198" t="s">
        <v>348</v>
      </c>
    </row>
    <row r="6" spans="1:3" x14ac:dyDescent="0.3">
      <c r="A6" s="111" t="s">
        <v>349</v>
      </c>
      <c r="B6" s="111" t="s">
        <v>350</v>
      </c>
      <c r="C6" s="198" t="s">
        <v>351</v>
      </c>
    </row>
    <row r="7" spans="1:3" ht="22.8" x14ac:dyDescent="0.3">
      <c r="A7" s="111" t="s">
        <v>352</v>
      </c>
      <c r="B7" s="111" t="s">
        <v>353</v>
      </c>
      <c r="C7" s="198" t="s">
        <v>354</v>
      </c>
    </row>
    <row r="8" spans="1:3" ht="83.25" customHeight="1" x14ac:dyDescent="0.3">
      <c r="A8" s="111" t="s">
        <v>415</v>
      </c>
      <c r="B8" s="111" t="s">
        <v>355</v>
      </c>
      <c r="C8" s="198" t="s">
        <v>356</v>
      </c>
    </row>
    <row r="9" spans="1:3" x14ac:dyDescent="0.3">
      <c r="A9" s="111" t="s">
        <v>414</v>
      </c>
      <c r="B9" s="111" t="s">
        <v>416</v>
      </c>
      <c r="C9" s="198" t="s">
        <v>410</v>
      </c>
    </row>
    <row r="10" spans="1:3" ht="57" x14ac:dyDescent="0.3">
      <c r="A10" s="111" t="s">
        <v>422</v>
      </c>
      <c r="B10" s="111" t="s">
        <v>423</v>
      </c>
      <c r="C10" s="198" t="s">
        <v>424</v>
      </c>
    </row>
    <row r="11" spans="1:3" ht="45.6" x14ac:dyDescent="0.3">
      <c r="A11" s="111" t="s">
        <v>425</v>
      </c>
      <c r="B11" s="111" t="s">
        <v>437</v>
      </c>
      <c r="C11" s="198" t="s">
        <v>428</v>
      </c>
    </row>
    <row r="12" spans="1:3" ht="34.200000000000003" x14ac:dyDescent="0.3">
      <c r="A12" s="111" t="s">
        <v>438</v>
      </c>
      <c r="B12" s="111" t="s">
        <v>444</v>
      </c>
      <c r="C12" s="198" t="s">
        <v>451</v>
      </c>
    </row>
    <row r="13" spans="1:3" ht="25.5" customHeight="1" x14ac:dyDescent="0.3">
      <c r="A13" s="111" t="s">
        <v>455</v>
      </c>
      <c r="B13" s="111" t="s">
        <v>457</v>
      </c>
      <c r="C13" s="198" t="s">
        <v>456</v>
      </c>
    </row>
    <row r="14" spans="1:3" ht="57" x14ac:dyDescent="0.3">
      <c r="A14" s="111" t="s">
        <v>459</v>
      </c>
      <c r="B14" s="111" t="s">
        <v>460</v>
      </c>
      <c r="C14" s="198" t="s">
        <v>461</v>
      </c>
    </row>
  </sheetData>
  <mergeCells count="1">
    <mergeCell ref="A1:C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42"/>
  <sheetViews>
    <sheetView zoomScaleNormal="100" workbookViewId="0">
      <selection activeCell="B6" sqref="B6"/>
    </sheetView>
  </sheetViews>
  <sheetFormatPr defaultColWidth="9.33203125" defaultRowHeight="13.2" x14ac:dyDescent="0.25"/>
  <cols>
    <col min="1" max="1" width="25.6640625" style="9" bestFit="1" customWidth="1"/>
    <col min="2" max="5" width="25.6640625" style="9" customWidth="1"/>
    <col min="6" max="6" width="20.5546875" style="9" customWidth="1"/>
    <col min="7" max="7" width="24.44140625" style="9" customWidth="1"/>
    <col min="8" max="16384" width="9.33203125" style="9"/>
  </cols>
  <sheetData>
    <row r="1" spans="1:6" x14ac:dyDescent="0.25">
      <c r="A1" s="1"/>
      <c r="B1" s="1"/>
      <c r="C1" s="1"/>
      <c r="D1" s="1"/>
      <c r="E1" s="1"/>
      <c r="F1" s="1"/>
    </row>
    <row r="2" spans="1:6" x14ac:dyDescent="0.25">
      <c r="A2" s="3" t="s">
        <v>51</v>
      </c>
      <c r="B2" s="3"/>
      <c r="C2" s="3"/>
      <c r="D2" s="2"/>
      <c r="E2" s="2"/>
      <c r="F2" s="2"/>
    </row>
    <row r="3" spans="1:6" ht="13.8" thickBot="1" x14ac:dyDescent="0.3">
      <c r="A3" s="2"/>
      <c r="B3" s="2"/>
      <c r="C3" s="2"/>
      <c r="D3" s="2"/>
      <c r="E3" s="2"/>
      <c r="F3" s="2"/>
    </row>
    <row r="4" spans="1:6" ht="13.8" thickBot="1" x14ac:dyDescent="0.3">
      <c r="A4" s="11" t="s">
        <v>59</v>
      </c>
      <c r="B4" s="11"/>
      <c r="C4" s="11" t="s">
        <v>54</v>
      </c>
      <c r="D4" s="2"/>
      <c r="E4" s="2"/>
      <c r="F4" s="2"/>
    </row>
    <row r="5" spans="1:6" ht="13.8" thickBot="1" x14ac:dyDescent="0.3">
      <c r="A5" s="17" t="s">
        <v>52</v>
      </c>
      <c r="B5" s="18"/>
      <c r="C5" s="20"/>
      <c r="D5" s="2"/>
      <c r="E5" s="2"/>
      <c r="F5" s="2"/>
    </row>
    <row r="6" spans="1:6" ht="13.8" thickBot="1" x14ac:dyDescent="0.3">
      <c r="A6" s="17" t="s">
        <v>320</v>
      </c>
      <c r="B6" s="19"/>
      <c r="C6" s="20"/>
      <c r="D6" s="2"/>
      <c r="E6" s="2"/>
      <c r="F6" s="2"/>
    </row>
    <row r="7" spans="1:6" ht="13.8" thickBot="1" x14ac:dyDescent="0.3">
      <c r="A7" s="17" t="s">
        <v>53</v>
      </c>
      <c r="B7" s="19"/>
      <c r="C7" s="36"/>
      <c r="D7" s="2"/>
    </row>
    <row r="8" spans="1:6" ht="16.2" thickBot="1" x14ac:dyDescent="0.3">
      <c r="A8" s="15" t="s">
        <v>148</v>
      </c>
      <c r="B8" s="18"/>
      <c r="C8" s="36" t="s">
        <v>152</v>
      </c>
      <c r="D8" s="2"/>
      <c r="E8" s="2"/>
      <c r="F8" s="2"/>
    </row>
    <row r="9" spans="1:6" ht="16.2" thickBot="1" x14ac:dyDescent="0.3">
      <c r="A9" s="15" t="s">
        <v>149</v>
      </c>
      <c r="B9" s="18"/>
      <c r="C9" s="36" t="s">
        <v>141</v>
      </c>
      <c r="D9" s="2"/>
      <c r="E9" s="2"/>
      <c r="F9" s="2"/>
    </row>
    <row r="10" spans="1:6" ht="27" thickBot="1" x14ac:dyDescent="0.3">
      <c r="A10" s="15" t="s">
        <v>150</v>
      </c>
      <c r="B10" s="18"/>
      <c r="C10" s="36" t="s">
        <v>143</v>
      </c>
      <c r="D10" s="2"/>
      <c r="E10" s="2"/>
      <c r="F10" s="2"/>
    </row>
    <row r="11" spans="1:6" ht="42.6" thickBot="1" x14ac:dyDescent="0.3">
      <c r="A11" s="15" t="s">
        <v>369</v>
      </c>
      <c r="B11" s="18"/>
      <c r="C11" s="36" t="s">
        <v>144</v>
      </c>
      <c r="D11" s="2"/>
      <c r="E11" s="2"/>
      <c r="F11" s="2"/>
    </row>
    <row r="12" spans="1:6" ht="42.6" thickBot="1" x14ac:dyDescent="0.3">
      <c r="A12" s="15" t="s">
        <v>370</v>
      </c>
      <c r="B12" s="18"/>
      <c r="C12" s="36" t="s">
        <v>145</v>
      </c>
      <c r="D12" s="2"/>
      <c r="E12" s="2"/>
      <c r="F12" s="2"/>
    </row>
    <row r="13" spans="1:6" ht="42.6" thickBot="1" x14ac:dyDescent="0.3">
      <c r="A13" s="15" t="s">
        <v>371</v>
      </c>
      <c r="B13" s="18"/>
      <c r="C13" s="36" t="s">
        <v>146</v>
      </c>
      <c r="D13" s="2"/>
      <c r="E13" s="2"/>
      <c r="F13" s="2"/>
    </row>
    <row r="14" spans="1:6" ht="27" thickBot="1" x14ac:dyDescent="0.3">
      <c r="A14" s="15" t="s">
        <v>151</v>
      </c>
      <c r="B14" s="18"/>
      <c r="C14" s="36" t="s">
        <v>147</v>
      </c>
      <c r="D14" s="2"/>
      <c r="E14" s="2"/>
      <c r="F14" s="2"/>
    </row>
    <row r="16" spans="1:6" x14ac:dyDescent="0.25">
      <c r="A16" s="3" t="s">
        <v>61</v>
      </c>
      <c r="B16" s="3"/>
      <c r="C16" s="3"/>
      <c r="D16" s="3"/>
      <c r="E16" s="3"/>
    </row>
    <row r="17" spans="1:5" x14ac:dyDescent="0.25">
      <c r="A17" s="9" t="s">
        <v>372</v>
      </c>
    </row>
    <row r="18" spans="1:5" ht="13.8" thickBot="1" x14ac:dyDescent="0.3"/>
    <row r="19" spans="1:5" ht="27" thickBot="1" x14ac:dyDescent="0.3">
      <c r="A19" s="10" t="s">
        <v>329</v>
      </c>
      <c r="B19" s="11" t="s">
        <v>2</v>
      </c>
      <c r="C19" s="10" t="s">
        <v>3</v>
      </c>
      <c r="D19" s="11" t="s">
        <v>4</v>
      </c>
      <c r="E19" s="10" t="s">
        <v>5</v>
      </c>
    </row>
    <row r="20" spans="1:5" ht="16.2" thickBot="1" x14ac:dyDescent="0.3">
      <c r="A20" s="15" t="s">
        <v>60</v>
      </c>
      <c r="B20" s="14" t="s">
        <v>2</v>
      </c>
      <c r="C20" s="15" t="s">
        <v>91</v>
      </c>
      <c r="D20" s="14" t="s">
        <v>4</v>
      </c>
      <c r="E20" s="15" t="s">
        <v>90</v>
      </c>
    </row>
    <row r="21" spans="1:5" ht="13.8" thickBot="1" x14ac:dyDescent="0.3">
      <c r="A21" s="170">
        <f>C21-E21</f>
        <v>0</v>
      </c>
      <c r="B21" s="14" t="s">
        <v>2</v>
      </c>
      <c r="C21" s="168">
        <f>'Reference emissions'!B8</f>
        <v>0</v>
      </c>
      <c r="D21" s="169" t="s">
        <v>4</v>
      </c>
      <c r="E21" s="170">
        <f>'Project emissions'!B12</f>
        <v>0</v>
      </c>
    </row>
    <row r="23" spans="1:5" x14ac:dyDescent="0.25">
      <c r="A23" s="3" t="s">
        <v>62</v>
      </c>
      <c r="B23" s="3"/>
      <c r="C23" s="3"/>
      <c r="D23" s="3"/>
      <c r="E23" s="3"/>
    </row>
    <row r="24" spans="1:5" x14ac:dyDescent="0.25">
      <c r="A24" s="9" t="s">
        <v>373</v>
      </c>
    </row>
    <row r="25" spans="1:5" ht="13.8" thickBot="1" x14ac:dyDescent="0.3"/>
    <row r="26" spans="1:5" ht="27" thickBot="1" x14ac:dyDescent="0.3">
      <c r="A26" s="10" t="s">
        <v>329</v>
      </c>
      <c r="B26" s="11" t="s">
        <v>2</v>
      </c>
      <c r="C26" s="10" t="s">
        <v>329</v>
      </c>
      <c r="D26" s="11" t="s">
        <v>76</v>
      </c>
      <c r="E26" s="10" t="s">
        <v>3</v>
      </c>
    </row>
    <row r="27" spans="1:5" ht="16.2" thickBot="1" x14ac:dyDescent="0.3">
      <c r="A27" s="15" t="s">
        <v>63</v>
      </c>
      <c r="B27" s="14" t="s">
        <v>2</v>
      </c>
      <c r="C27" s="15" t="s">
        <v>60</v>
      </c>
      <c r="D27" s="14" t="s">
        <v>76</v>
      </c>
      <c r="E27" s="15" t="s">
        <v>91</v>
      </c>
    </row>
    <row r="28" spans="1:5" ht="14.4" thickBot="1" x14ac:dyDescent="0.3">
      <c r="A28" s="158" t="str">
        <f>IF(E28=0,"-",C28/E28)</f>
        <v>-</v>
      </c>
      <c r="B28" s="14" t="s">
        <v>2</v>
      </c>
      <c r="C28" s="168">
        <f>A21</f>
        <v>0</v>
      </c>
      <c r="D28" s="169" t="s">
        <v>76</v>
      </c>
      <c r="E28" s="170">
        <f>C21</f>
        <v>0</v>
      </c>
    </row>
    <row r="30" spans="1:5" x14ac:dyDescent="0.25">
      <c r="A30" s="3" t="s">
        <v>265</v>
      </c>
      <c r="B30" s="3"/>
      <c r="C30" s="3"/>
      <c r="D30" s="3"/>
      <c r="E30" s="3"/>
    </row>
    <row r="31" spans="1:5" ht="13.8" thickBot="1" x14ac:dyDescent="0.3">
      <c r="B31" s="104"/>
      <c r="C31" s="104"/>
      <c r="D31" s="104"/>
      <c r="E31" s="104"/>
    </row>
    <row r="32" spans="1:5" ht="13.8" thickBot="1" x14ac:dyDescent="0.3">
      <c r="A32" s="10" t="s">
        <v>266</v>
      </c>
      <c r="B32" s="10" t="s">
        <v>8</v>
      </c>
      <c r="C32" s="10" t="s">
        <v>254</v>
      </c>
      <c r="D32" s="10" t="s">
        <v>7</v>
      </c>
      <c r="E32" s="10" t="s">
        <v>54</v>
      </c>
    </row>
    <row r="33" spans="1:5" ht="53.4" thickBot="1" x14ac:dyDescent="0.3">
      <c r="A33" s="105" t="s">
        <v>267</v>
      </c>
      <c r="B33" s="106" t="s">
        <v>268</v>
      </c>
      <c r="C33" s="170">
        <f>A21</f>
        <v>0</v>
      </c>
      <c r="D33" s="75" t="s">
        <v>269</v>
      </c>
      <c r="E33" s="20" t="s">
        <v>270</v>
      </c>
    </row>
    <row r="34" spans="1:5" ht="53.4" thickBot="1" x14ac:dyDescent="0.3">
      <c r="A34" s="105" t="s">
        <v>271</v>
      </c>
      <c r="B34" s="106" t="s">
        <v>272</v>
      </c>
      <c r="C34" s="107" t="str">
        <f>A28</f>
        <v>-</v>
      </c>
      <c r="D34" s="75" t="s">
        <v>113</v>
      </c>
      <c r="E34" s="20" t="s">
        <v>270</v>
      </c>
    </row>
    <row r="35" spans="1:5" ht="53.4" thickBot="1" x14ac:dyDescent="0.3">
      <c r="A35" s="105" t="s">
        <v>273</v>
      </c>
      <c r="B35" s="106" t="s">
        <v>274</v>
      </c>
      <c r="C35" s="170">
        <f>C21</f>
        <v>0</v>
      </c>
      <c r="D35" s="75" t="s">
        <v>269</v>
      </c>
      <c r="E35" s="20" t="s">
        <v>275</v>
      </c>
    </row>
    <row r="36" spans="1:5" ht="53.4" thickBot="1" x14ac:dyDescent="0.3">
      <c r="A36" s="105" t="s">
        <v>276</v>
      </c>
      <c r="B36" s="106" t="s">
        <v>277</v>
      </c>
      <c r="C36" s="170">
        <f>E21</f>
        <v>0</v>
      </c>
      <c r="D36" s="75" t="s">
        <v>269</v>
      </c>
      <c r="E36" s="20" t="s">
        <v>275</v>
      </c>
    </row>
    <row r="37" spans="1:5" ht="53.4" thickBot="1" x14ac:dyDescent="0.3">
      <c r="A37" s="227" t="s">
        <v>278</v>
      </c>
      <c r="B37" s="106" t="s">
        <v>279</v>
      </c>
      <c r="C37" s="18"/>
      <c r="D37" s="75" t="s">
        <v>280</v>
      </c>
      <c r="E37" s="36" t="s">
        <v>281</v>
      </c>
    </row>
    <row r="38" spans="1:5" ht="53.4" thickBot="1" x14ac:dyDescent="0.3">
      <c r="A38" s="228"/>
      <c r="B38" s="106" t="s">
        <v>282</v>
      </c>
      <c r="C38" s="18"/>
      <c r="D38" s="75" t="s">
        <v>283</v>
      </c>
      <c r="E38" s="36" t="s">
        <v>281</v>
      </c>
    </row>
    <row r="39" spans="1:5" ht="53.4" thickBot="1" x14ac:dyDescent="0.3">
      <c r="A39" s="229"/>
      <c r="B39" s="106" t="s">
        <v>284</v>
      </c>
      <c r="C39" s="18"/>
      <c r="D39" s="75" t="s">
        <v>285</v>
      </c>
      <c r="E39" s="36" t="s">
        <v>281</v>
      </c>
    </row>
    <row r="40" spans="1:5" ht="53.4" thickBot="1" x14ac:dyDescent="0.3">
      <c r="A40" s="227" t="s">
        <v>286</v>
      </c>
      <c r="B40" s="106" t="s">
        <v>279</v>
      </c>
      <c r="C40" s="18"/>
      <c r="D40" s="75" t="s">
        <v>280</v>
      </c>
      <c r="E40" s="36" t="s">
        <v>281</v>
      </c>
    </row>
    <row r="41" spans="1:5" ht="53.4" thickBot="1" x14ac:dyDescent="0.3">
      <c r="A41" s="228"/>
      <c r="B41" s="106" t="s">
        <v>282</v>
      </c>
      <c r="C41" s="18"/>
      <c r="D41" s="75" t="s">
        <v>283</v>
      </c>
      <c r="E41" s="36" t="s">
        <v>281</v>
      </c>
    </row>
    <row r="42" spans="1:5" ht="53.4" thickBot="1" x14ac:dyDescent="0.3">
      <c r="A42" s="229"/>
      <c r="B42" s="106" t="s">
        <v>284</v>
      </c>
      <c r="C42" s="18"/>
      <c r="D42" s="75" t="s">
        <v>285</v>
      </c>
      <c r="E42" s="36" t="s">
        <v>281</v>
      </c>
    </row>
  </sheetData>
  <mergeCells count="2">
    <mergeCell ref="A37:A39"/>
    <mergeCell ref="A40:A42"/>
  </mergeCells>
  <dataValidations count="2">
    <dataValidation type="list" allowBlank="1" showInputMessage="1" showErrorMessage="1" sqref="B6" xr:uid="{676AE8CF-4110-495F-98C4-478A9E87C6DC}">
      <formula1>"Intra-day electricity storage,Other energy storage,Manufacturing of components for energy storage,Road transport,Buildings"</formula1>
    </dataValidation>
    <dataValidation type="list" allowBlank="1" showInputMessage="1" showErrorMessage="1" sqref="B7" xr:uid="{BCAE8071-83F0-4F16-95AE-B4CA41803BBE}">
      <formula1>"Electricity,Heating,Cooling,Hydrogen-based energy storage,e-fuel-based energy storage,Batteries and their components,Recycling of materials for production of batteries and their components,Other (please specify)"</formula1>
    </dataValidation>
  </dataValidation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27"/>
  <sheetViews>
    <sheetView zoomScaleNormal="100" workbookViewId="0">
      <selection activeCell="C6" sqref="C6"/>
    </sheetView>
  </sheetViews>
  <sheetFormatPr defaultColWidth="9.109375" defaultRowHeight="13.8" x14ac:dyDescent="0.25"/>
  <cols>
    <col min="1" max="1" width="36.5546875" style="146" customWidth="1"/>
    <col min="2" max="12" width="10.6640625" style="146" customWidth="1"/>
    <col min="13" max="16384" width="9.109375" style="146"/>
  </cols>
  <sheetData>
    <row r="1" spans="1:12" x14ac:dyDescent="0.25">
      <c r="A1" s="144" t="s">
        <v>392</v>
      </c>
      <c r="B1" s="145"/>
      <c r="C1" s="145"/>
      <c r="D1" s="145"/>
      <c r="E1" s="145"/>
      <c r="F1" s="145"/>
      <c r="G1" s="145"/>
      <c r="H1" s="145"/>
      <c r="I1" s="145"/>
      <c r="J1" s="145"/>
      <c r="K1" s="145"/>
      <c r="L1" s="145"/>
    </row>
    <row r="2" spans="1:12" ht="14.4" x14ac:dyDescent="0.3">
      <c r="A2" s="147" t="s">
        <v>393</v>
      </c>
    </row>
    <row r="3" spans="1:12" ht="14.4" x14ac:dyDescent="0.3">
      <c r="A3" s="147" t="s">
        <v>394</v>
      </c>
    </row>
    <row r="4" spans="1:12" ht="14.4" thickBot="1" x14ac:dyDescent="0.3"/>
    <row r="5" spans="1:12" ht="14.4" thickBot="1" x14ac:dyDescent="0.3">
      <c r="A5" s="148"/>
      <c r="B5" s="148" t="s">
        <v>395</v>
      </c>
      <c r="C5" s="148" t="s">
        <v>28</v>
      </c>
      <c r="D5" s="148" t="s">
        <v>29</v>
      </c>
      <c r="E5" s="148" t="s">
        <v>30</v>
      </c>
      <c r="F5" s="148" t="s">
        <v>31</v>
      </c>
      <c r="G5" s="148" t="s">
        <v>32</v>
      </c>
      <c r="H5" s="148" t="s">
        <v>33</v>
      </c>
      <c r="I5" s="148" t="s">
        <v>34</v>
      </c>
      <c r="J5" s="148" t="s">
        <v>35</v>
      </c>
      <c r="K5" s="148" t="s">
        <v>36</v>
      </c>
      <c r="L5" s="148" t="s">
        <v>37</v>
      </c>
    </row>
    <row r="6" spans="1:12" ht="38.1" customHeight="1" thickBot="1" x14ac:dyDescent="0.3">
      <c r="A6" s="149" t="s">
        <v>396</v>
      </c>
      <c r="B6" s="173">
        <f xml:space="preserve"> SUM(C6:L6)</f>
        <v>0</v>
      </c>
      <c r="C6" s="175">
        <f>'Reference emissions'!T16</f>
        <v>0</v>
      </c>
      <c r="D6" s="175">
        <f>'Reference emissions'!U16</f>
        <v>0</v>
      </c>
      <c r="E6" s="175">
        <f>'Reference emissions'!V16</f>
        <v>0</v>
      </c>
      <c r="F6" s="175">
        <f>'Reference emissions'!W16</f>
        <v>0</v>
      </c>
      <c r="G6" s="175">
        <f>'Reference emissions'!X16</f>
        <v>0</v>
      </c>
      <c r="H6" s="175">
        <f>'Reference emissions'!Y16</f>
        <v>0</v>
      </c>
      <c r="I6" s="175">
        <f>'Reference emissions'!Z16</f>
        <v>0</v>
      </c>
      <c r="J6" s="175">
        <f>'Reference emissions'!AA16</f>
        <v>0</v>
      </c>
      <c r="K6" s="175">
        <f>'Reference emissions'!AB16</f>
        <v>0</v>
      </c>
      <c r="L6" s="175">
        <f>'Reference emissions'!AC16</f>
        <v>0</v>
      </c>
    </row>
    <row r="7" spans="1:12" ht="30.6" customHeight="1" thickBot="1" x14ac:dyDescent="0.3">
      <c r="A7" s="149" t="s">
        <v>397</v>
      </c>
      <c r="B7" s="173">
        <f xml:space="preserve"> SUM(C7:L7)</f>
        <v>0</v>
      </c>
      <c r="C7" s="175">
        <f>'Project emissions'!U23</f>
        <v>0</v>
      </c>
      <c r="D7" s="175">
        <f>'Project emissions'!V23</f>
        <v>0</v>
      </c>
      <c r="E7" s="175">
        <f>'Project emissions'!W23</f>
        <v>0</v>
      </c>
      <c r="F7" s="175">
        <f>'Project emissions'!X23</f>
        <v>0</v>
      </c>
      <c r="G7" s="175">
        <f>'Project emissions'!Y23</f>
        <v>0</v>
      </c>
      <c r="H7" s="175">
        <f>'Project emissions'!Z23</f>
        <v>0</v>
      </c>
      <c r="I7" s="175">
        <f>'Project emissions'!AA23</f>
        <v>0</v>
      </c>
      <c r="J7" s="175">
        <f>'Project emissions'!AB23</f>
        <v>0</v>
      </c>
      <c r="K7" s="175">
        <f>'Project emissions'!AC23</f>
        <v>0</v>
      </c>
      <c r="L7" s="175">
        <f>'Project emissions'!AD23</f>
        <v>0</v>
      </c>
    </row>
    <row r="8" spans="1:12" ht="16.8" thickBot="1" x14ac:dyDescent="0.3">
      <c r="A8" s="149" t="s">
        <v>398</v>
      </c>
      <c r="B8" s="173">
        <f xml:space="preserve"> B6-B7</f>
        <v>0</v>
      </c>
      <c r="C8" s="173">
        <f xml:space="preserve"> C6-C7</f>
        <v>0</v>
      </c>
      <c r="D8" s="173">
        <f t="shared" ref="D8:L8" si="0" xml:space="preserve"> D6-D7</f>
        <v>0</v>
      </c>
      <c r="E8" s="173">
        <f t="shared" si="0"/>
        <v>0</v>
      </c>
      <c r="F8" s="173">
        <f t="shared" si="0"/>
        <v>0</v>
      </c>
      <c r="G8" s="173">
        <f t="shared" si="0"/>
        <v>0</v>
      </c>
      <c r="H8" s="173">
        <f t="shared" si="0"/>
        <v>0</v>
      </c>
      <c r="I8" s="173">
        <f t="shared" si="0"/>
        <v>0</v>
      </c>
      <c r="J8" s="173">
        <f t="shared" si="0"/>
        <v>0</v>
      </c>
      <c r="K8" s="173">
        <f t="shared" si="0"/>
        <v>0</v>
      </c>
      <c r="L8" s="173">
        <f t="shared" si="0"/>
        <v>0</v>
      </c>
    </row>
    <row r="9" spans="1:12" ht="16.8" thickBot="1" x14ac:dyDescent="0.3">
      <c r="A9" s="149" t="s">
        <v>399</v>
      </c>
      <c r="B9" s="150" t="str">
        <f xml:space="preserve"> IF(B6=0,"-",B8/B6)</f>
        <v>-</v>
      </c>
      <c r="C9" s="150" t="str">
        <f t="shared" ref="C9:L9" si="1" xml:space="preserve"> IF(C6=0,"-",C8/C6)</f>
        <v>-</v>
      </c>
      <c r="D9" s="150" t="str">
        <f t="shared" si="1"/>
        <v>-</v>
      </c>
      <c r="E9" s="150" t="str">
        <f t="shared" si="1"/>
        <v>-</v>
      </c>
      <c r="F9" s="150" t="str">
        <f t="shared" si="1"/>
        <v>-</v>
      </c>
      <c r="G9" s="150" t="str">
        <f t="shared" si="1"/>
        <v>-</v>
      </c>
      <c r="H9" s="150" t="str">
        <f t="shared" si="1"/>
        <v>-</v>
      </c>
      <c r="I9" s="150" t="str">
        <f t="shared" si="1"/>
        <v>-</v>
      </c>
      <c r="J9" s="150" t="str">
        <f t="shared" si="1"/>
        <v>-</v>
      </c>
      <c r="K9" s="150" t="str">
        <f t="shared" si="1"/>
        <v>-</v>
      </c>
      <c r="L9" s="150" t="str">
        <f t="shared" si="1"/>
        <v>-</v>
      </c>
    </row>
    <row r="11" spans="1:12" x14ac:dyDescent="0.25">
      <c r="A11" s="144" t="s">
        <v>400</v>
      </c>
      <c r="B11" s="145"/>
      <c r="C11" s="145"/>
      <c r="D11" s="145"/>
      <c r="E11" s="145"/>
      <c r="F11" s="145"/>
      <c r="G11" s="145"/>
      <c r="H11" s="145"/>
      <c r="I11" s="145"/>
      <c r="J11" s="145"/>
      <c r="K11" s="145"/>
      <c r="L11" s="145"/>
    </row>
    <row r="12" spans="1:12" ht="14.4" x14ac:dyDescent="0.3">
      <c r="A12" s="147" t="s">
        <v>401</v>
      </c>
    </row>
    <row r="13" spans="1:12" ht="14.4" x14ac:dyDescent="0.3">
      <c r="A13" s="147" t="s">
        <v>394</v>
      </c>
    </row>
    <row r="14" spans="1:12" x14ac:dyDescent="0.25">
      <c r="A14" s="151" t="s">
        <v>402</v>
      </c>
    </row>
    <row r="15" spans="1:12" ht="14.4" thickBot="1" x14ac:dyDescent="0.3"/>
    <row r="16" spans="1:12" ht="14.4" thickBot="1" x14ac:dyDescent="0.3">
      <c r="A16" s="148"/>
      <c r="B16" s="148" t="s">
        <v>395</v>
      </c>
      <c r="C16" s="148" t="s">
        <v>28</v>
      </c>
      <c r="D16" s="148" t="s">
        <v>29</v>
      </c>
      <c r="E16" s="148" t="s">
        <v>30</v>
      </c>
      <c r="F16" s="148" t="s">
        <v>31</v>
      </c>
      <c r="G16" s="148" t="s">
        <v>32</v>
      </c>
      <c r="H16" s="148" t="s">
        <v>33</v>
      </c>
      <c r="I16" s="148" t="s">
        <v>34</v>
      </c>
      <c r="J16" s="148" t="s">
        <v>35</v>
      </c>
      <c r="K16" s="148" t="s">
        <v>36</v>
      </c>
      <c r="L16" s="148" t="s">
        <v>37</v>
      </c>
    </row>
    <row r="17" spans="1:12" ht="16.8" thickBot="1" x14ac:dyDescent="0.3">
      <c r="A17" s="149" t="s">
        <v>409</v>
      </c>
      <c r="B17" s="173">
        <f xml:space="preserve"> SUM(C17:L17)</f>
        <v>0</v>
      </c>
      <c r="C17" s="174"/>
      <c r="D17" s="174"/>
      <c r="E17" s="174"/>
      <c r="F17" s="174"/>
      <c r="G17" s="174"/>
      <c r="H17" s="174"/>
      <c r="I17" s="174"/>
      <c r="J17" s="174"/>
      <c r="K17" s="174"/>
      <c r="L17" s="174"/>
    </row>
    <row r="18" spans="1:12" ht="16.8" thickBot="1" x14ac:dyDescent="0.3">
      <c r="A18" s="149" t="s">
        <v>403</v>
      </c>
      <c r="B18" s="173">
        <f xml:space="preserve"> SUM(C18:L18)</f>
        <v>0</v>
      </c>
      <c r="C18" s="174"/>
      <c r="D18" s="174"/>
      <c r="E18" s="174"/>
      <c r="F18" s="174"/>
      <c r="G18" s="174"/>
      <c r="H18" s="174"/>
      <c r="I18" s="174"/>
      <c r="J18" s="174"/>
      <c r="K18" s="174"/>
      <c r="L18" s="174"/>
    </row>
    <row r="19" spans="1:12" ht="16.8" thickBot="1" x14ac:dyDescent="0.3">
      <c r="A19" s="149" t="s">
        <v>404</v>
      </c>
      <c r="B19" s="173">
        <f xml:space="preserve"> B17-B18</f>
        <v>0</v>
      </c>
      <c r="C19" s="173">
        <f xml:space="preserve"> C17-C18</f>
        <v>0</v>
      </c>
      <c r="D19" s="173">
        <f t="shared" ref="D19:L19" si="2" xml:space="preserve"> D17-D18</f>
        <v>0</v>
      </c>
      <c r="E19" s="173">
        <f t="shared" si="2"/>
        <v>0</v>
      </c>
      <c r="F19" s="173">
        <f t="shared" si="2"/>
        <v>0</v>
      </c>
      <c r="G19" s="173">
        <f t="shared" si="2"/>
        <v>0</v>
      </c>
      <c r="H19" s="173">
        <f t="shared" si="2"/>
        <v>0</v>
      </c>
      <c r="I19" s="173">
        <f t="shared" si="2"/>
        <v>0</v>
      </c>
      <c r="J19" s="173">
        <f t="shared" si="2"/>
        <v>0</v>
      </c>
      <c r="K19" s="173">
        <f t="shared" si="2"/>
        <v>0</v>
      </c>
      <c r="L19" s="173">
        <f t="shared" si="2"/>
        <v>0</v>
      </c>
    </row>
    <row r="20" spans="1:12" ht="16.8" thickBot="1" x14ac:dyDescent="0.3">
      <c r="A20" s="149" t="s">
        <v>405</v>
      </c>
      <c r="B20" s="150" t="str">
        <f t="shared" ref="B20:L20" si="3" xml:space="preserve"> IF(B17=0,"-",B19/B17)</f>
        <v>-</v>
      </c>
      <c r="C20" s="150" t="str">
        <f t="shared" si="3"/>
        <v>-</v>
      </c>
      <c r="D20" s="150" t="str">
        <f t="shared" si="3"/>
        <v>-</v>
      </c>
      <c r="E20" s="150" t="str">
        <f t="shared" si="3"/>
        <v>-</v>
      </c>
      <c r="F20" s="150" t="str">
        <f t="shared" si="3"/>
        <v>-</v>
      </c>
      <c r="G20" s="150" t="str">
        <f t="shared" si="3"/>
        <v>-</v>
      </c>
      <c r="H20" s="150" t="str">
        <f t="shared" si="3"/>
        <v>-</v>
      </c>
      <c r="I20" s="150" t="str">
        <f t="shared" si="3"/>
        <v>-</v>
      </c>
      <c r="J20" s="150" t="str">
        <f t="shared" si="3"/>
        <v>-</v>
      </c>
      <c r="K20" s="150" t="str">
        <f t="shared" si="3"/>
        <v>-</v>
      </c>
      <c r="L20" s="150" t="str">
        <f t="shared" si="3"/>
        <v>-</v>
      </c>
    </row>
    <row r="22" spans="1:12" x14ac:dyDescent="0.25">
      <c r="A22" s="144" t="s">
        <v>406</v>
      </c>
      <c r="B22" s="145"/>
      <c r="C22" s="145"/>
      <c r="D22" s="145"/>
      <c r="E22" s="145"/>
      <c r="F22" s="145"/>
      <c r="G22" s="145"/>
      <c r="H22" s="145"/>
      <c r="I22" s="145"/>
      <c r="J22" s="145"/>
      <c r="K22" s="145"/>
      <c r="L22" s="145"/>
    </row>
    <row r="23" spans="1:12" ht="14.4" x14ac:dyDescent="0.3">
      <c r="A23" s="147" t="s">
        <v>407</v>
      </c>
    </row>
    <row r="24" spans="1:12" x14ac:dyDescent="0.25">
      <c r="A24" s="151" t="s">
        <v>402</v>
      </c>
    </row>
    <row r="25" spans="1:12" ht="14.4" thickBot="1" x14ac:dyDescent="0.3"/>
    <row r="26" spans="1:12" ht="14.4" thickBot="1" x14ac:dyDescent="0.3">
      <c r="A26" s="148"/>
      <c r="B26" s="148" t="s">
        <v>395</v>
      </c>
      <c r="C26" s="148" t="s">
        <v>28</v>
      </c>
      <c r="D26" s="148" t="s">
        <v>29</v>
      </c>
      <c r="E26" s="148" t="s">
        <v>30</v>
      </c>
      <c r="F26" s="148" t="s">
        <v>31</v>
      </c>
      <c r="G26" s="148" t="s">
        <v>32</v>
      </c>
      <c r="H26" s="148" t="s">
        <v>33</v>
      </c>
      <c r="I26" s="148" t="s">
        <v>34</v>
      </c>
      <c r="J26" s="148" t="s">
        <v>35</v>
      </c>
      <c r="K26" s="148" t="s">
        <v>36</v>
      </c>
      <c r="L26" s="148" t="s">
        <v>37</v>
      </c>
    </row>
    <row r="27" spans="1:12" ht="16.8" thickBot="1" x14ac:dyDescent="0.3">
      <c r="A27" s="149" t="s">
        <v>408</v>
      </c>
      <c r="B27" s="150" t="str">
        <f xml:space="preserve"> IF(B8=0,"-",B19/B8)</f>
        <v>-</v>
      </c>
      <c r="C27" s="150" t="str">
        <f t="shared" ref="C27:L27" si="4" xml:space="preserve"> IF(C8=0,"-",C19/C8)</f>
        <v>-</v>
      </c>
      <c r="D27" s="150" t="str">
        <f t="shared" si="4"/>
        <v>-</v>
      </c>
      <c r="E27" s="150" t="str">
        <f t="shared" si="4"/>
        <v>-</v>
      </c>
      <c r="F27" s="150" t="str">
        <f t="shared" si="4"/>
        <v>-</v>
      </c>
      <c r="G27" s="150" t="str">
        <f t="shared" si="4"/>
        <v>-</v>
      </c>
      <c r="H27" s="150" t="str">
        <f t="shared" si="4"/>
        <v>-</v>
      </c>
      <c r="I27" s="150" t="str">
        <f t="shared" si="4"/>
        <v>-</v>
      </c>
      <c r="J27" s="150" t="str">
        <f t="shared" si="4"/>
        <v>-</v>
      </c>
      <c r="K27" s="150" t="str">
        <f t="shared" si="4"/>
        <v>-</v>
      </c>
      <c r="L27" s="150" t="str">
        <f t="shared" si="4"/>
        <v>-</v>
      </c>
    </row>
  </sheetData>
  <conditionalFormatting sqref="B16:L16">
    <cfRule type="cellIs" dxfId="1" priority="1" operator="lessThan">
      <formula>0</formula>
    </cfRule>
  </conditionalFormatting>
  <conditionalFormatting sqref="B17:L17">
    <cfRule type="containsText" dxfId="0" priority="2" operator="containsText" text="ERR">
      <formula>NOT(ISERROR(SEARCH("ERR",B17)))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K45"/>
  <sheetViews>
    <sheetView zoomScale="70" zoomScaleNormal="70" workbookViewId="0">
      <selection activeCell="P31" sqref="P31:P32"/>
    </sheetView>
  </sheetViews>
  <sheetFormatPr defaultColWidth="9.33203125" defaultRowHeight="13.2" x14ac:dyDescent="0.25"/>
  <cols>
    <col min="1" max="1" width="12.88671875" style="9" customWidth="1"/>
    <col min="2" max="2" width="12.6640625" style="9" customWidth="1"/>
    <col min="3" max="3" width="26" style="9" bestFit="1" customWidth="1"/>
    <col min="4" max="4" width="12.33203125" style="28" bestFit="1" customWidth="1"/>
    <col min="5" max="30" width="12" style="9" customWidth="1"/>
    <col min="31" max="37" width="13.88671875" style="9" customWidth="1"/>
    <col min="38" max="16384" width="9.33203125" style="9"/>
  </cols>
  <sheetData>
    <row r="1" spans="1:37" x14ac:dyDescent="0.25">
      <c r="A1" s="37" t="s">
        <v>66</v>
      </c>
      <c r="B1" s="37"/>
    </row>
    <row r="2" spans="1:37" ht="6" customHeight="1" x14ac:dyDescent="0.25">
      <c r="A2" s="57"/>
      <c r="D2" s="9"/>
    </row>
    <row r="3" spans="1:37" ht="6" customHeight="1" x14ac:dyDescent="0.25">
      <c r="A3" s="57"/>
      <c r="D3" s="9"/>
    </row>
    <row r="4" spans="1:37" ht="6" customHeight="1" x14ac:dyDescent="0.25"/>
    <row r="5" spans="1:37" ht="14.4" x14ac:dyDescent="0.3">
      <c r="A5" s="160" t="s">
        <v>317</v>
      </c>
      <c r="B5" s="160" t="s">
        <v>45</v>
      </c>
    </row>
    <row r="6" spans="1:37" ht="15.6" x14ac:dyDescent="0.35">
      <c r="A6" s="48" t="s">
        <v>429</v>
      </c>
      <c r="B6" s="166">
        <f>SUMIF($A$18:$A$27,A6,$AD$18:$AD$27)</f>
        <v>0</v>
      </c>
    </row>
    <row r="7" spans="1:37" ht="15.6" x14ac:dyDescent="0.35">
      <c r="A7" s="48" t="s">
        <v>430</v>
      </c>
      <c r="B7" s="166">
        <f>SUMIF($A$18:$A$27,A7,$AD$18:$AD$27)</f>
        <v>0</v>
      </c>
    </row>
    <row r="8" spans="1:37" ht="14.4" x14ac:dyDescent="0.3">
      <c r="A8" s="161" t="s">
        <v>316</v>
      </c>
      <c r="B8" s="167">
        <f>SUM(B6:B7)</f>
        <v>0</v>
      </c>
    </row>
    <row r="9" spans="1:37" ht="14.4" x14ac:dyDescent="0.3">
      <c r="A9"/>
      <c r="B9"/>
    </row>
    <row r="10" spans="1:37" ht="35.1" customHeight="1" x14ac:dyDescent="0.25">
      <c r="A10" s="133" t="s">
        <v>341</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row>
    <row r="11" spans="1:37" ht="13.8" thickBot="1" x14ac:dyDescent="0.3">
      <c r="A11" s="135" t="s">
        <v>375</v>
      </c>
    </row>
    <row r="12" spans="1:37" s="38" customFormat="1" ht="26.7" customHeight="1" x14ac:dyDescent="0.25">
      <c r="A12" s="233" t="s">
        <v>83</v>
      </c>
      <c r="B12" s="233"/>
      <c r="C12" s="233"/>
      <c r="D12" s="233"/>
      <c r="E12" s="233"/>
      <c r="F12" s="233"/>
      <c r="G12" s="233"/>
      <c r="H12" s="233"/>
      <c r="I12" s="233"/>
      <c r="J12" s="233"/>
      <c r="K12" s="233"/>
      <c r="L12" s="233"/>
      <c r="M12" s="233"/>
      <c r="N12" s="233"/>
      <c r="O12" s="233"/>
      <c r="P12" s="233"/>
      <c r="Q12" s="233"/>
      <c r="R12" s="231" t="s">
        <v>44</v>
      </c>
      <c r="S12" s="231"/>
      <c r="T12" s="231"/>
      <c r="U12" s="231"/>
      <c r="V12" s="231"/>
      <c r="W12" s="231"/>
      <c r="X12" s="231"/>
      <c r="Y12" s="231"/>
      <c r="Z12" s="231"/>
      <c r="AA12" s="231"/>
      <c r="AB12" s="231"/>
      <c r="AC12" s="231"/>
      <c r="AD12" s="231"/>
      <c r="AE12" s="230" t="s">
        <v>40</v>
      </c>
      <c r="AF12" s="230"/>
      <c r="AG12" s="230"/>
      <c r="AH12" s="230"/>
      <c r="AI12" s="230"/>
      <c r="AJ12" s="230"/>
      <c r="AK12" s="230"/>
    </row>
    <row r="13" spans="1:37" s="38" customFormat="1" ht="38.25" customHeight="1" thickBot="1" x14ac:dyDescent="0.3">
      <c r="A13" s="234"/>
      <c r="B13" s="234"/>
      <c r="C13" s="234"/>
      <c r="D13" s="234"/>
      <c r="E13" s="234"/>
      <c r="F13" s="234"/>
      <c r="G13" s="234"/>
      <c r="H13" s="234"/>
      <c r="I13" s="234"/>
      <c r="J13" s="234"/>
      <c r="K13" s="234"/>
      <c r="L13" s="234"/>
      <c r="M13" s="234"/>
      <c r="N13" s="234"/>
      <c r="O13" s="234"/>
      <c r="P13" s="234"/>
      <c r="Q13" s="234"/>
      <c r="R13" s="232"/>
      <c r="S13" s="232"/>
      <c r="T13" s="232"/>
      <c r="U13" s="232"/>
      <c r="V13" s="232"/>
      <c r="W13" s="232"/>
      <c r="X13" s="232"/>
      <c r="Y13" s="232"/>
      <c r="Z13" s="232"/>
      <c r="AA13" s="232"/>
      <c r="AB13" s="232"/>
      <c r="AC13" s="232"/>
      <c r="AD13" s="232"/>
      <c r="AE13" s="235" t="s">
        <v>314</v>
      </c>
      <c r="AF13" s="236"/>
      <c r="AG13" s="236"/>
      <c r="AH13" s="236"/>
      <c r="AI13" s="236"/>
      <c r="AJ13" s="236"/>
      <c r="AK13" s="236"/>
    </row>
    <row r="14" spans="1:37" s="38" customFormat="1" ht="35.25" customHeight="1" thickBot="1" x14ac:dyDescent="0.3">
      <c r="A14" s="152" t="s">
        <v>1</v>
      </c>
      <c r="B14" s="153" t="s">
        <v>72</v>
      </c>
      <c r="C14" s="153" t="s">
        <v>8</v>
      </c>
      <c r="D14" s="154" t="s">
        <v>172</v>
      </c>
      <c r="E14" s="152" t="s">
        <v>327</v>
      </c>
      <c r="F14" s="114" t="s">
        <v>28</v>
      </c>
      <c r="G14" s="114" t="s">
        <v>29</v>
      </c>
      <c r="H14" s="114" t="s">
        <v>30</v>
      </c>
      <c r="I14" s="114" t="s">
        <v>31</v>
      </c>
      <c r="J14" s="114" t="s">
        <v>32</v>
      </c>
      <c r="K14" s="114" t="s">
        <v>33</v>
      </c>
      <c r="L14" s="114" t="s">
        <v>34</v>
      </c>
      <c r="M14" s="114" t="s">
        <v>35</v>
      </c>
      <c r="N14" s="114" t="s">
        <v>36</v>
      </c>
      <c r="O14" s="114" t="s">
        <v>37</v>
      </c>
      <c r="P14" s="114" t="s">
        <v>379</v>
      </c>
      <c r="Q14" s="114" t="s">
        <v>38</v>
      </c>
      <c r="R14" s="40" t="s">
        <v>117</v>
      </c>
      <c r="S14" s="11" t="s">
        <v>330</v>
      </c>
      <c r="T14" s="11" t="s">
        <v>380</v>
      </c>
      <c r="U14" s="11" t="s">
        <v>381</v>
      </c>
      <c r="V14" s="11" t="s">
        <v>382</v>
      </c>
      <c r="W14" s="11" t="s">
        <v>383</v>
      </c>
      <c r="X14" s="11" t="s">
        <v>384</v>
      </c>
      <c r="Y14" s="11" t="s">
        <v>385</v>
      </c>
      <c r="Z14" s="11" t="s">
        <v>386</v>
      </c>
      <c r="AA14" s="11" t="s">
        <v>387</v>
      </c>
      <c r="AB14" s="11" t="s">
        <v>388</v>
      </c>
      <c r="AC14" s="11" t="s">
        <v>389</v>
      </c>
      <c r="AD14" s="11" t="s">
        <v>39</v>
      </c>
      <c r="AE14" s="11" t="s">
        <v>315</v>
      </c>
      <c r="AF14" s="11" t="s">
        <v>43</v>
      </c>
      <c r="AG14" s="11" t="s">
        <v>239</v>
      </c>
      <c r="AH14" s="11" t="s">
        <v>136</v>
      </c>
      <c r="AI14" s="11" t="s">
        <v>137</v>
      </c>
      <c r="AJ14" s="11" t="s">
        <v>240</v>
      </c>
      <c r="AK14" s="11" t="s">
        <v>55</v>
      </c>
    </row>
    <row r="15" spans="1:37" ht="28.5" customHeight="1" thickBot="1" x14ac:dyDescent="0.3">
      <c r="A15" s="127" t="s">
        <v>390</v>
      </c>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9"/>
      <c r="AE15" s="129"/>
      <c r="AF15" s="129"/>
      <c r="AG15" s="129"/>
      <c r="AH15" s="128"/>
      <c r="AI15" s="128"/>
      <c r="AJ15" s="129"/>
      <c r="AK15" s="128"/>
    </row>
    <row r="16" spans="1:37" ht="28.5" customHeight="1" thickBot="1" x14ac:dyDescent="0.3">
      <c r="A16" s="130" t="s">
        <v>360</v>
      </c>
      <c r="B16" s="157"/>
      <c r="C16" s="157"/>
      <c r="D16" s="157"/>
      <c r="E16" s="157"/>
      <c r="F16" s="157"/>
      <c r="G16" s="157"/>
      <c r="H16" s="157"/>
      <c r="I16" s="157"/>
      <c r="J16" s="157"/>
      <c r="K16" s="157"/>
      <c r="L16" s="157"/>
      <c r="M16" s="157"/>
      <c r="N16" s="157"/>
      <c r="O16" s="157"/>
      <c r="P16" s="157"/>
      <c r="Q16" s="157"/>
      <c r="R16" s="157"/>
      <c r="S16" s="157"/>
      <c r="T16" s="180">
        <f>SUM(T18:T26)</f>
        <v>0</v>
      </c>
      <c r="U16" s="180">
        <f t="shared" ref="U16:AC16" si="0">SUM(U18:U26)</f>
        <v>0</v>
      </c>
      <c r="V16" s="180">
        <f t="shared" si="0"/>
        <v>0</v>
      </c>
      <c r="W16" s="180">
        <f t="shared" si="0"/>
        <v>0</v>
      </c>
      <c r="X16" s="180">
        <f t="shared" si="0"/>
        <v>0</v>
      </c>
      <c r="Y16" s="180">
        <f t="shared" si="0"/>
        <v>0</v>
      </c>
      <c r="Z16" s="180">
        <f t="shared" si="0"/>
        <v>0</v>
      </c>
      <c r="AA16" s="180">
        <f t="shared" si="0"/>
        <v>0</v>
      </c>
      <c r="AB16" s="180">
        <f t="shared" si="0"/>
        <v>0</v>
      </c>
      <c r="AC16" s="180">
        <f t="shared" si="0"/>
        <v>0</v>
      </c>
      <c r="AD16" s="180">
        <f>SUM(T16:AC16)</f>
        <v>0</v>
      </c>
      <c r="AE16" s="131"/>
      <c r="AF16" s="131"/>
      <c r="AG16" s="132"/>
      <c r="AH16" s="131"/>
      <c r="AI16" s="131"/>
      <c r="AJ16" s="131"/>
      <c r="AK16" s="131"/>
    </row>
    <row r="17" spans="1:37" ht="28.5" customHeight="1" thickBot="1" x14ac:dyDescent="0.3">
      <c r="A17" s="127" t="s">
        <v>3</v>
      </c>
      <c r="B17" s="128"/>
      <c r="C17" s="128"/>
      <c r="D17" s="128"/>
      <c r="E17" s="128"/>
      <c r="F17" s="128"/>
      <c r="G17" s="128"/>
      <c r="H17" s="128"/>
      <c r="I17" s="128"/>
      <c r="J17" s="128"/>
      <c r="K17" s="128"/>
      <c r="L17" s="128"/>
      <c r="M17" s="128"/>
      <c r="N17" s="128"/>
      <c r="O17" s="128"/>
      <c r="P17" s="128"/>
      <c r="Q17" s="128"/>
      <c r="R17" s="128"/>
      <c r="S17" s="128"/>
      <c r="T17" s="181"/>
      <c r="U17" s="181"/>
      <c r="V17" s="181"/>
      <c r="W17" s="181"/>
      <c r="X17" s="181"/>
      <c r="Y17" s="181"/>
      <c r="Z17" s="181"/>
      <c r="AA17" s="181"/>
      <c r="AB17" s="181"/>
      <c r="AC17" s="181"/>
      <c r="AD17" s="182"/>
      <c r="AE17" s="129"/>
      <c r="AF17" s="129"/>
      <c r="AG17" s="129"/>
      <c r="AH17" s="128"/>
      <c r="AI17" s="128"/>
      <c r="AJ17" s="129"/>
      <c r="AK17" s="128"/>
    </row>
    <row r="18" spans="1:37" ht="42.9" customHeight="1" thickBot="1" x14ac:dyDescent="0.3">
      <c r="A18" s="90" t="s">
        <v>119</v>
      </c>
      <c r="B18" s="47" t="s">
        <v>138</v>
      </c>
      <c r="C18" s="90" t="s">
        <v>139</v>
      </c>
      <c r="D18" s="26" t="s">
        <v>92</v>
      </c>
      <c r="E18" s="134" t="s">
        <v>142</v>
      </c>
      <c r="F18" s="187"/>
      <c r="G18" s="187"/>
      <c r="H18" s="187"/>
      <c r="I18" s="187"/>
      <c r="J18" s="187"/>
      <c r="K18" s="187"/>
      <c r="L18" s="187"/>
      <c r="M18" s="187"/>
      <c r="N18" s="187"/>
      <c r="O18" s="187"/>
      <c r="P18" s="170">
        <f>SUM(F18:O18)</f>
        <v>0</v>
      </c>
      <c r="Q18" s="184"/>
      <c r="R18" s="179">
        <v>0</v>
      </c>
      <c r="S18" s="190">
        <f>'Conversion factors'!B4</f>
        <v>74.3</v>
      </c>
      <c r="T18" s="183">
        <f>(F18*F$31*F$32)/(1-$R18/100)*$S18*'Conversion factors'!$B$5</f>
        <v>0</v>
      </c>
      <c r="U18" s="183">
        <f>(G18*G$31*G$32)/(1-$R18/100)*$S18*'Conversion factors'!$B$5</f>
        <v>0</v>
      </c>
      <c r="V18" s="183">
        <f>(H18*H$31*H$32)/(1-$R18/100)*$S18*'Conversion factors'!$B$5</f>
        <v>0</v>
      </c>
      <c r="W18" s="183">
        <f>(I18*I$31*I$32)/(1-$R18/100)*$S18*'Conversion factors'!$B$5</f>
        <v>0</v>
      </c>
      <c r="X18" s="183">
        <f>(J18*J$31*J$32)/(1-$R18/100)*$S18*'Conversion factors'!$B$5</f>
        <v>0</v>
      </c>
      <c r="Y18" s="183">
        <f>(K18*K$31*K$32)/(1-$R18/100)*$S18*'Conversion factors'!$B$5</f>
        <v>0</v>
      </c>
      <c r="Z18" s="183">
        <f>(L18*L$31*L$32)/(1-$R18/100)*$S18*'Conversion factors'!$B$5</f>
        <v>0</v>
      </c>
      <c r="AA18" s="183">
        <f>(M18*M$31*M$32)/(1-$R18/100)*$S18*'Conversion factors'!$B$5</f>
        <v>0</v>
      </c>
      <c r="AB18" s="183">
        <f>(N18*N$31*N$32)/(1-$R18/100)*$S18*'Conversion factors'!$B$5</f>
        <v>0</v>
      </c>
      <c r="AC18" s="183">
        <f>(O18*O$31*O$32)/(1-$R18/100)*$S18*'Conversion factors'!$B$5</f>
        <v>0</v>
      </c>
      <c r="AD18" s="183">
        <f>SUM(T18:AC18)</f>
        <v>0</v>
      </c>
      <c r="AE18" s="21"/>
      <c r="AF18" s="19"/>
      <c r="AG18" s="21"/>
      <c r="AH18" s="21"/>
      <c r="AI18" s="21"/>
      <c r="AJ18" s="21"/>
      <c r="AK18" s="19" t="s">
        <v>42</v>
      </c>
    </row>
    <row r="19" spans="1:37" ht="42.9" customHeight="1" thickBot="1" x14ac:dyDescent="0.3">
      <c r="A19" s="15" t="s">
        <v>119</v>
      </c>
      <c r="B19" s="47" t="s">
        <v>120</v>
      </c>
      <c r="C19" s="15" t="s">
        <v>140</v>
      </c>
      <c r="D19" s="26" t="s">
        <v>92</v>
      </c>
      <c r="E19" s="31" t="s">
        <v>142</v>
      </c>
      <c r="F19" s="188"/>
      <c r="G19" s="188"/>
      <c r="H19" s="188"/>
      <c r="I19" s="188"/>
      <c r="J19" s="188"/>
      <c r="K19" s="188"/>
      <c r="L19" s="188"/>
      <c r="M19" s="188"/>
      <c r="N19" s="188"/>
      <c r="O19" s="188"/>
      <c r="P19" s="170">
        <f t="shared" ref="P19:P26" si="1">SUM(F19:O19)</f>
        <v>0</v>
      </c>
      <c r="Q19" s="186"/>
      <c r="R19" s="179">
        <f>'Conversion factors'!B18</f>
        <v>6.58</v>
      </c>
      <c r="S19" s="190">
        <f>'Conversion factors'!B7</f>
        <v>140</v>
      </c>
      <c r="T19" s="183">
        <f t="shared" ref="T19:T21" si="2">(F19*F$31*F$32)/(1-$R19/100)*$S19</f>
        <v>0</v>
      </c>
      <c r="U19" s="183">
        <f t="shared" ref="U19:U22" si="3">(G19*G$31*G$32)/(1-$R19/100)*$S19</f>
        <v>0</v>
      </c>
      <c r="V19" s="183">
        <f t="shared" ref="V19:V22" si="4">(H19*H$31*H$32)/(1-$R19/100)*$S19</f>
        <v>0</v>
      </c>
      <c r="W19" s="183">
        <f t="shared" ref="W19:W22" si="5">(I19*I$31*I$32)/(1-$R19/100)*$S19</f>
        <v>0</v>
      </c>
      <c r="X19" s="183">
        <f t="shared" ref="X19:X22" si="6">(J19*J$31*J$32)/(1-$R19/100)*$S19</f>
        <v>0</v>
      </c>
      <c r="Y19" s="183">
        <f t="shared" ref="Y19:Y22" si="7">(K19*K$31*K$32)/(1-$R19/100)*$S19</f>
        <v>0</v>
      </c>
      <c r="Z19" s="183">
        <f t="shared" ref="Z19:Z20" si="8">(L19*L$31*L$32)/(1-$R19/100)*$S19</f>
        <v>0</v>
      </c>
      <c r="AA19" s="183">
        <f t="shared" ref="AA19:AA22" si="9">(M19*M$31*M$32)/(1-$R19/100)*$S19</f>
        <v>0</v>
      </c>
      <c r="AB19" s="183">
        <f t="shared" ref="AB19:AB22" si="10">(N19*N$31*N$32)/(1-$R19/100)*$S19</f>
        <v>0</v>
      </c>
      <c r="AC19" s="183">
        <f t="shared" ref="AC19:AC22" si="11">(O19*O$31*O$32)/(1-$R19/100)*$S19</f>
        <v>0</v>
      </c>
      <c r="AD19" s="183">
        <f>SUM(T19:AC19)</f>
        <v>0</v>
      </c>
      <c r="AE19" s="21"/>
      <c r="AF19" s="19"/>
      <c r="AG19" s="21"/>
      <c r="AH19" s="21"/>
      <c r="AI19" s="21"/>
      <c r="AJ19" s="21"/>
      <c r="AK19" s="19"/>
    </row>
    <row r="20" spans="1:37" ht="42.9" customHeight="1" thickBot="1" x14ac:dyDescent="0.3">
      <c r="A20" s="15" t="s">
        <v>119</v>
      </c>
      <c r="B20" s="47" t="s">
        <v>121</v>
      </c>
      <c r="C20" s="15" t="s">
        <v>124</v>
      </c>
      <c r="D20" s="26" t="s">
        <v>101</v>
      </c>
      <c r="E20" s="31" t="s">
        <v>142</v>
      </c>
      <c r="F20" s="188"/>
      <c r="G20" s="188"/>
      <c r="H20" s="188"/>
      <c r="I20" s="188"/>
      <c r="J20" s="188"/>
      <c r="K20" s="188"/>
      <c r="L20" s="188"/>
      <c r="M20" s="188"/>
      <c r="N20" s="188"/>
      <c r="O20" s="188"/>
      <c r="P20" s="170">
        <f t="shared" si="1"/>
        <v>0</v>
      </c>
      <c r="Q20" s="186"/>
      <c r="R20" s="179">
        <f>'Conversion factors'!B19</f>
        <v>8.5399999999999991</v>
      </c>
      <c r="S20" s="190">
        <f>'Conversion factors'!B11</f>
        <v>47.3</v>
      </c>
      <c r="T20" s="183">
        <f t="shared" si="2"/>
        <v>0</v>
      </c>
      <c r="U20" s="183">
        <f t="shared" si="3"/>
        <v>0</v>
      </c>
      <c r="V20" s="183">
        <f t="shared" si="4"/>
        <v>0</v>
      </c>
      <c r="W20" s="183">
        <f t="shared" si="5"/>
        <v>0</v>
      </c>
      <c r="X20" s="183">
        <f t="shared" si="6"/>
        <v>0</v>
      </c>
      <c r="Y20" s="183">
        <f t="shared" si="7"/>
        <v>0</v>
      </c>
      <c r="Z20" s="183">
        <f t="shared" si="8"/>
        <v>0</v>
      </c>
      <c r="AA20" s="183">
        <f t="shared" si="9"/>
        <v>0</v>
      </c>
      <c r="AB20" s="183">
        <f t="shared" si="10"/>
        <v>0</v>
      </c>
      <c r="AC20" s="183">
        <f t="shared" si="11"/>
        <v>0</v>
      </c>
      <c r="AD20" s="183">
        <f t="shared" ref="AD20:AD26" si="12">SUM(T20:AC20)</f>
        <v>0</v>
      </c>
      <c r="AE20" s="21"/>
      <c r="AF20" s="19"/>
      <c r="AG20" s="21"/>
      <c r="AH20" s="21"/>
      <c r="AI20" s="21"/>
      <c r="AJ20" s="21"/>
      <c r="AK20" s="19"/>
    </row>
    <row r="21" spans="1:37" ht="42.9" customHeight="1" thickBot="1" x14ac:dyDescent="0.3">
      <c r="A21" s="15" t="s">
        <v>119</v>
      </c>
      <c r="B21" s="47" t="s">
        <v>122</v>
      </c>
      <c r="C21" s="15" t="s">
        <v>125</v>
      </c>
      <c r="D21" s="26" t="s">
        <v>102</v>
      </c>
      <c r="E21" s="31" t="s">
        <v>142</v>
      </c>
      <c r="F21" s="188"/>
      <c r="G21" s="188"/>
      <c r="H21" s="188"/>
      <c r="I21" s="188"/>
      <c r="J21" s="188"/>
      <c r="K21" s="188"/>
      <c r="L21" s="188"/>
      <c r="M21" s="188"/>
      <c r="N21" s="188"/>
      <c r="O21" s="188"/>
      <c r="P21" s="170">
        <f t="shared" si="1"/>
        <v>0</v>
      </c>
      <c r="Q21" s="186"/>
      <c r="R21" s="179">
        <f>'Conversion factors'!B20</f>
        <v>0.43</v>
      </c>
      <c r="S21" s="190">
        <f>'Conversion factors'!B8</f>
        <v>57</v>
      </c>
      <c r="T21" s="183">
        <f t="shared" si="2"/>
        <v>0</v>
      </c>
      <c r="U21" s="183">
        <f t="shared" si="3"/>
        <v>0</v>
      </c>
      <c r="V21" s="183">
        <f t="shared" si="4"/>
        <v>0</v>
      </c>
      <c r="W21" s="183">
        <f t="shared" si="5"/>
        <v>0</v>
      </c>
      <c r="X21" s="183">
        <f t="shared" si="6"/>
        <v>0</v>
      </c>
      <c r="Y21" s="183">
        <f t="shared" si="7"/>
        <v>0</v>
      </c>
      <c r="Z21" s="183">
        <f>(L21*L$31*L$32)/(1-$R21/100)*$S21</f>
        <v>0</v>
      </c>
      <c r="AA21" s="183">
        <f t="shared" si="9"/>
        <v>0</v>
      </c>
      <c r="AB21" s="183">
        <f t="shared" si="10"/>
        <v>0</v>
      </c>
      <c r="AC21" s="183">
        <f t="shared" si="11"/>
        <v>0</v>
      </c>
      <c r="AD21" s="183">
        <f>SUM(T21:AC21)</f>
        <v>0</v>
      </c>
      <c r="AE21" s="21"/>
      <c r="AF21" s="19"/>
      <c r="AG21" s="21"/>
      <c r="AH21" s="21"/>
      <c r="AI21" s="21"/>
      <c r="AJ21" s="21"/>
      <c r="AK21" s="19"/>
    </row>
    <row r="22" spans="1:37" ht="42.9" customHeight="1" thickBot="1" x14ac:dyDescent="0.3">
      <c r="A22" s="15" t="s">
        <v>119</v>
      </c>
      <c r="B22" s="47" t="s">
        <v>123</v>
      </c>
      <c r="C22" s="15" t="s">
        <v>126</v>
      </c>
      <c r="D22" s="32" t="s">
        <v>77</v>
      </c>
      <c r="E22" s="31" t="s">
        <v>142</v>
      </c>
      <c r="F22" s="188"/>
      <c r="G22" s="188"/>
      <c r="H22" s="188"/>
      <c r="I22" s="188"/>
      <c r="J22" s="188"/>
      <c r="K22" s="188"/>
      <c r="L22" s="188"/>
      <c r="M22" s="188"/>
      <c r="N22" s="188"/>
      <c r="O22" s="188"/>
      <c r="P22" s="170">
        <f t="shared" si="1"/>
        <v>0</v>
      </c>
      <c r="Q22" s="186"/>
      <c r="R22" s="185"/>
      <c r="S22" s="191"/>
      <c r="T22" s="183">
        <f t="shared" ref="T22" si="13">(F22*F$31*F$32)/(1-$R22/100)*$S22</f>
        <v>0</v>
      </c>
      <c r="U22" s="183">
        <f t="shared" si="3"/>
        <v>0</v>
      </c>
      <c r="V22" s="183">
        <f t="shared" si="4"/>
        <v>0</v>
      </c>
      <c r="W22" s="183">
        <f t="shared" si="5"/>
        <v>0</v>
      </c>
      <c r="X22" s="183">
        <f t="shared" si="6"/>
        <v>0</v>
      </c>
      <c r="Y22" s="183">
        <f t="shared" si="7"/>
        <v>0</v>
      </c>
      <c r="Z22" s="183">
        <f t="shared" ref="Z22" si="14">(L22*L$31*L$32)/(1-$R22/100)*$S22</f>
        <v>0</v>
      </c>
      <c r="AA22" s="183">
        <f t="shared" si="9"/>
        <v>0</v>
      </c>
      <c r="AB22" s="183">
        <f t="shared" si="10"/>
        <v>0</v>
      </c>
      <c r="AC22" s="183">
        <f t="shared" si="11"/>
        <v>0</v>
      </c>
      <c r="AD22" s="183">
        <f t="shared" si="12"/>
        <v>0</v>
      </c>
      <c r="AE22" s="21"/>
      <c r="AF22" s="19"/>
      <c r="AG22" s="21"/>
      <c r="AH22" s="21"/>
      <c r="AI22" s="21"/>
      <c r="AJ22" s="21"/>
      <c r="AK22" s="19"/>
    </row>
    <row r="23" spans="1:37" ht="42.9" customHeight="1" thickBot="1" x14ac:dyDescent="0.3">
      <c r="A23" s="15" t="s">
        <v>118</v>
      </c>
      <c r="B23" s="58" t="s">
        <v>130</v>
      </c>
      <c r="C23" s="15" t="s">
        <v>133</v>
      </c>
      <c r="D23" s="35" t="s">
        <v>333</v>
      </c>
      <c r="E23" s="19" t="s">
        <v>127</v>
      </c>
      <c r="F23" s="188"/>
      <c r="G23" s="188"/>
      <c r="H23" s="188"/>
      <c r="I23" s="188"/>
      <c r="J23" s="188"/>
      <c r="K23" s="188"/>
      <c r="L23" s="188"/>
      <c r="M23" s="188"/>
      <c r="N23" s="188"/>
      <c r="O23" s="188"/>
      <c r="P23" s="170">
        <f t="shared" si="1"/>
        <v>0</v>
      </c>
      <c r="Q23" s="186"/>
      <c r="R23" s="179" t="s">
        <v>4</v>
      </c>
      <c r="S23" s="191" t="str">
        <f>'Conversion factors'!B25</f>
        <v>[Individual calculation by the applicant required]</v>
      </c>
      <c r="T23" s="183">
        <f>IFERROR((F23*F$31*F$32)*$S23*Summary!$B11,0)</f>
        <v>0</v>
      </c>
      <c r="U23" s="183">
        <f>IFERROR((G23*G$31*G$32)*$S23*Summary!$B11,0)</f>
        <v>0</v>
      </c>
      <c r="V23" s="183">
        <f>IFERROR((H23*H$31*H$32)*$S23*Summary!$B11,0)</f>
        <v>0</v>
      </c>
      <c r="W23" s="183">
        <f>IFERROR((I23*I$31*I$32)*$S23*Summary!$B11,0)</f>
        <v>0</v>
      </c>
      <c r="X23" s="183">
        <f>IFERROR((J23*J$31*J$32)*$S23*Summary!$B11,0)</f>
        <v>0</v>
      </c>
      <c r="Y23" s="183">
        <f>IFERROR((K23*K$31*K$32)*$S23*Summary!$B11,0)</f>
        <v>0</v>
      </c>
      <c r="Z23" s="183">
        <f>IFERROR((L23*L$31*L$32)*$S23*Summary!$B11,0)</f>
        <v>0</v>
      </c>
      <c r="AA23" s="183">
        <f>IFERROR((M23*M$31*M$32)*$S23*Summary!$B11,0)</f>
        <v>0</v>
      </c>
      <c r="AB23" s="183">
        <f>IFERROR((N23*N$31*N$32)*$S23*Summary!$B11,0)</f>
        <v>0</v>
      </c>
      <c r="AC23" s="183">
        <f>IFERROR((O23*O$31*O$32)*$S23*Summary!$B11,0)</f>
        <v>0</v>
      </c>
      <c r="AD23" s="183">
        <f t="shared" si="12"/>
        <v>0</v>
      </c>
      <c r="AE23" s="21"/>
      <c r="AF23" s="19"/>
      <c r="AG23" s="21"/>
      <c r="AH23" s="21"/>
      <c r="AI23" s="21"/>
      <c r="AJ23" s="21"/>
      <c r="AK23" s="19"/>
    </row>
    <row r="24" spans="1:37" ht="42.9" customHeight="1" thickBot="1" x14ac:dyDescent="0.3">
      <c r="A24" s="15" t="s">
        <v>118</v>
      </c>
      <c r="B24" s="58" t="s">
        <v>128</v>
      </c>
      <c r="C24" s="15" t="s">
        <v>132</v>
      </c>
      <c r="D24" s="35" t="s">
        <v>170</v>
      </c>
      <c r="E24" s="19" t="s">
        <v>127</v>
      </c>
      <c r="F24" s="188"/>
      <c r="G24" s="188"/>
      <c r="H24" s="188"/>
      <c r="I24" s="188"/>
      <c r="J24" s="188"/>
      <c r="K24" s="188"/>
      <c r="L24" s="188"/>
      <c r="M24" s="188"/>
      <c r="N24" s="188"/>
      <c r="O24" s="188"/>
      <c r="P24" s="170">
        <f t="shared" si="1"/>
        <v>0</v>
      </c>
      <c r="Q24" s="186"/>
      <c r="R24" s="179" t="s">
        <v>4</v>
      </c>
      <c r="S24" s="191" t="str">
        <f>'Conversion factors'!B26</f>
        <v>[Individual calculation by the applicant required]</v>
      </c>
      <c r="T24" s="183">
        <f>IFERROR((F24*F$31*F$32)*$S24*Summary!$B12,0)</f>
        <v>0</v>
      </c>
      <c r="U24" s="183">
        <f>IFERROR((G24*G$31*G$32)*$S24*Summary!$B12,0)</f>
        <v>0</v>
      </c>
      <c r="V24" s="183">
        <f>IFERROR((H24*H$31*H$32)*$S24*Summary!$B12,0)</f>
        <v>0</v>
      </c>
      <c r="W24" s="183">
        <f>IFERROR((I24*I$31*I$32)*$S24*Summary!$B12,0)</f>
        <v>0</v>
      </c>
      <c r="X24" s="183">
        <f>IFERROR((J24*J$31*J$32)*$S24*Summary!$B12,0)</f>
        <v>0</v>
      </c>
      <c r="Y24" s="183">
        <f>IFERROR((K24*K$31*K$32)*$S24*Summary!$B12,0)</f>
        <v>0</v>
      </c>
      <c r="Z24" s="183">
        <f>IFERROR((L24*L$31*L$32)*$S24*Summary!$B12,0)</f>
        <v>0</v>
      </c>
      <c r="AA24" s="183">
        <f>IFERROR((M24*M$31*M$32)*$S24*Summary!$B12,0)</f>
        <v>0</v>
      </c>
      <c r="AB24" s="183">
        <f>IFERROR((N24*N$31*N$32)*$S24*Summary!$B12,0)</f>
        <v>0</v>
      </c>
      <c r="AC24" s="183">
        <f>IFERROR((O24*O$31*O$32)*$S24*Summary!$B12,0)</f>
        <v>0</v>
      </c>
      <c r="AD24" s="183">
        <f t="shared" si="12"/>
        <v>0</v>
      </c>
      <c r="AE24" s="21"/>
      <c r="AF24" s="19"/>
      <c r="AG24" s="21"/>
      <c r="AH24" s="21"/>
      <c r="AI24" s="21"/>
      <c r="AJ24" s="21"/>
      <c r="AK24" s="19"/>
    </row>
    <row r="25" spans="1:37" ht="42.9" customHeight="1" thickBot="1" x14ac:dyDescent="0.3">
      <c r="A25" s="15" t="s">
        <v>118</v>
      </c>
      <c r="B25" s="58" t="s">
        <v>129</v>
      </c>
      <c r="C25" s="15" t="s">
        <v>134</v>
      </c>
      <c r="D25" s="35" t="s">
        <v>171</v>
      </c>
      <c r="E25" s="19" t="s">
        <v>127</v>
      </c>
      <c r="F25" s="188"/>
      <c r="G25" s="188"/>
      <c r="H25" s="188"/>
      <c r="I25" s="188"/>
      <c r="J25" s="188"/>
      <c r="K25" s="188"/>
      <c r="L25" s="188"/>
      <c r="M25" s="188"/>
      <c r="N25" s="188"/>
      <c r="O25" s="188"/>
      <c r="P25" s="170">
        <f t="shared" si="1"/>
        <v>0</v>
      </c>
      <c r="Q25" s="186"/>
      <c r="R25" s="179" t="s">
        <v>4</v>
      </c>
      <c r="S25" s="191" t="str">
        <f>'Conversion factors'!B27</f>
        <v>[Individual calculation by the applicant required]</v>
      </c>
      <c r="T25" s="183">
        <f>IFERROR((F25*F$31*F$32)*$S25*Summary!$B13,0)</f>
        <v>0</v>
      </c>
      <c r="U25" s="183">
        <f>IFERROR((G25*G$31*G$32)*$S25*Summary!$B13,0)</f>
        <v>0</v>
      </c>
      <c r="V25" s="183">
        <f>IFERROR((H25*H$31*H$32)*$S25*Summary!$B13,0)</f>
        <v>0</v>
      </c>
      <c r="W25" s="183">
        <f>IFERROR((I25*I$31*I$32)*$S25*Summary!$B13,0)</f>
        <v>0</v>
      </c>
      <c r="X25" s="183">
        <f>IFERROR((J25*J$31*J$32)*$S25*Summary!$B13,0)</f>
        <v>0</v>
      </c>
      <c r="Y25" s="183">
        <f>IFERROR((K25*K$31*K$32)*$S25*Summary!$B13,0)</f>
        <v>0</v>
      </c>
      <c r="Z25" s="183">
        <f>IFERROR((L25*L$31*L$32)*$S25*Summary!$B13,0)</f>
        <v>0</v>
      </c>
      <c r="AA25" s="183">
        <f>IFERROR((M25*M$31*M$32)*$S25*Summary!$B13,0)</f>
        <v>0</v>
      </c>
      <c r="AB25" s="183">
        <f>IFERROR((N25*N$31*N$32)*$S25*Summary!$B13,0)</f>
        <v>0</v>
      </c>
      <c r="AC25" s="183">
        <f>IFERROR((O25*O$31*O$32)*$S25*Summary!$B13,0)</f>
        <v>0</v>
      </c>
      <c r="AD25" s="183">
        <f t="shared" si="12"/>
        <v>0</v>
      </c>
      <c r="AE25" s="21"/>
      <c r="AF25" s="19"/>
      <c r="AG25" s="21"/>
      <c r="AH25" s="21"/>
      <c r="AI25" s="21"/>
      <c r="AJ25" s="21"/>
      <c r="AK25" s="19"/>
    </row>
    <row r="26" spans="1:37" ht="42.9" customHeight="1" thickBot="1" x14ac:dyDescent="0.3">
      <c r="A26" s="15" t="s">
        <v>118</v>
      </c>
      <c r="B26" s="58" t="s">
        <v>131</v>
      </c>
      <c r="C26" s="15" t="s">
        <v>135</v>
      </c>
      <c r="D26" s="32" t="s">
        <v>77</v>
      </c>
      <c r="E26" s="19" t="s">
        <v>127</v>
      </c>
      <c r="F26" s="188"/>
      <c r="G26" s="188"/>
      <c r="H26" s="188"/>
      <c r="I26" s="188"/>
      <c r="J26" s="188"/>
      <c r="K26" s="188"/>
      <c r="L26" s="188"/>
      <c r="M26" s="188"/>
      <c r="N26" s="188"/>
      <c r="O26" s="188"/>
      <c r="P26" s="170">
        <f t="shared" si="1"/>
        <v>0</v>
      </c>
      <c r="Q26" s="186"/>
      <c r="R26" s="179" t="s">
        <v>4</v>
      </c>
      <c r="S26" s="191" t="str">
        <f>'Conversion factors'!B28</f>
        <v>[Individual calculation by the applicant required]</v>
      </c>
      <c r="T26" s="183">
        <f>IFERROR((F26*F$31*F$32)*$S26*Summary!$B14,0)</f>
        <v>0</v>
      </c>
      <c r="U26" s="183">
        <f>IFERROR((G26*G$31*G$32)*$S26*Summary!$B14,0)</f>
        <v>0</v>
      </c>
      <c r="V26" s="183">
        <f>IFERROR((H26*H$31*H$32)*$S26*Summary!$B14,0)</f>
        <v>0</v>
      </c>
      <c r="W26" s="183">
        <f>IFERROR((I26*I$31*I$32)*$S26*Summary!$B14,0)</f>
        <v>0</v>
      </c>
      <c r="X26" s="183">
        <f>IFERROR((J26*J$31*J$32)*$S26*Summary!$B14,0)</f>
        <v>0</v>
      </c>
      <c r="Y26" s="183">
        <f>IFERROR((K26*K$31*K$32)*$S26*Summary!$B14,0)</f>
        <v>0</v>
      </c>
      <c r="Z26" s="183">
        <f>IFERROR((L26*L$31*L$32)*$S26*Summary!$B14,0)</f>
        <v>0</v>
      </c>
      <c r="AA26" s="183">
        <f>IFERROR((M26*M$31*M$32)*$S26*Summary!$B14,0)</f>
        <v>0</v>
      </c>
      <c r="AB26" s="183">
        <f>IFERROR((N26*N$31*N$32)*$S26*Summary!$B14,0)</f>
        <v>0</v>
      </c>
      <c r="AC26" s="183">
        <f>IFERROR((O26*O$31*O$32)*$S26*Summary!$B14,0)</f>
        <v>0</v>
      </c>
      <c r="AD26" s="183">
        <f t="shared" si="12"/>
        <v>0</v>
      </c>
      <c r="AE26" s="21"/>
      <c r="AF26" s="19"/>
      <c r="AG26" s="21"/>
      <c r="AH26" s="21"/>
      <c r="AI26" s="21"/>
      <c r="AJ26" s="21"/>
      <c r="AK26" s="19"/>
    </row>
    <row r="27" spans="1:37" x14ac:dyDescent="0.25">
      <c r="D27" s="9"/>
    </row>
    <row r="28" spans="1:37" x14ac:dyDescent="0.25">
      <c r="A28" s="9" t="s">
        <v>328</v>
      </c>
      <c r="D28" s="9"/>
    </row>
    <row r="29" spans="1:37" ht="13.8" thickBot="1" x14ac:dyDescent="0.3">
      <c r="D29" s="9"/>
    </row>
    <row r="30" spans="1:37" s="38" customFormat="1" ht="35.25" customHeight="1" thickBot="1" x14ac:dyDescent="0.3">
      <c r="A30" s="11" t="s">
        <v>1</v>
      </c>
      <c r="B30" s="24" t="s">
        <v>72</v>
      </c>
      <c r="C30" s="24" t="s">
        <v>8</v>
      </c>
      <c r="D30" s="40"/>
      <c r="E30" s="11" t="s">
        <v>327</v>
      </c>
      <c r="F30" s="11" t="s">
        <v>28</v>
      </c>
      <c r="G30" s="11" t="s">
        <v>29</v>
      </c>
      <c r="H30" s="11" t="s">
        <v>30</v>
      </c>
      <c r="I30" s="11" t="s">
        <v>31</v>
      </c>
      <c r="J30" s="11" t="s">
        <v>32</v>
      </c>
      <c r="K30" s="11" t="s">
        <v>33</v>
      </c>
      <c r="L30" s="11" t="s">
        <v>34</v>
      </c>
      <c r="M30" s="11" t="s">
        <v>35</v>
      </c>
      <c r="N30" s="11" t="s">
        <v>36</v>
      </c>
      <c r="O30" s="11" t="s">
        <v>37</v>
      </c>
      <c r="P30" s="11"/>
      <c r="Q30" s="11" t="s">
        <v>38</v>
      </c>
      <c r="R30" s="40"/>
      <c r="S30" s="11"/>
      <c r="T30" s="11"/>
      <c r="U30" s="11"/>
      <c r="V30" s="11"/>
      <c r="W30" s="11"/>
      <c r="X30" s="11"/>
      <c r="Y30" s="11"/>
      <c r="Z30" s="11"/>
      <c r="AA30" s="11"/>
      <c r="AB30" s="11"/>
      <c r="AC30" s="11"/>
      <c r="AD30" s="11"/>
      <c r="AE30" s="11" t="s">
        <v>315</v>
      </c>
      <c r="AF30" s="11" t="s">
        <v>43</v>
      </c>
      <c r="AG30" s="11" t="s">
        <v>239</v>
      </c>
      <c r="AH30" s="11" t="s">
        <v>136</v>
      </c>
      <c r="AI30" s="11" t="s">
        <v>137</v>
      </c>
      <c r="AJ30" s="11" t="s">
        <v>240</v>
      </c>
      <c r="AK30" s="11" t="s">
        <v>55</v>
      </c>
    </row>
    <row r="31" spans="1:37" ht="132.6" thickBot="1" x14ac:dyDescent="0.3">
      <c r="A31" s="15" t="s">
        <v>323</v>
      </c>
      <c r="B31" s="113" t="s">
        <v>323</v>
      </c>
      <c r="C31" s="113" t="s">
        <v>339</v>
      </c>
      <c r="D31" s="97"/>
      <c r="E31" s="19"/>
      <c r="F31" s="209">
        <v>1</v>
      </c>
      <c r="G31" s="209">
        <v>1</v>
      </c>
      <c r="H31" s="209">
        <v>1</v>
      </c>
      <c r="I31" s="209">
        <v>1</v>
      </c>
      <c r="J31" s="209">
        <v>1</v>
      </c>
      <c r="K31" s="209">
        <v>1</v>
      </c>
      <c r="L31" s="209">
        <v>1</v>
      </c>
      <c r="M31" s="209">
        <v>1</v>
      </c>
      <c r="N31" s="209">
        <v>1</v>
      </c>
      <c r="O31" s="209">
        <v>1</v>
      </c>
      <c r="P31" s="157"/>
      <c r="Q31" s="21"/>
      <c r="R31" s="97"/>
      <c r="S31" s="97"/>
      <c r="T31" s="97"/>
      <c r="U31" s="97"/>
      <c r="V31" s="97"/>
      <c r="W31" s="97"/>
      <c r="X31" s="97"/>
      <c r="Y31" s="97"/>
      <c r="Z31" s="97"/>
      <c r="AA31" s="97"/>
      <c r="AB31" s="97"/>
      <c r="AC31" s="97"/>
      <c r="AD31" s="97"/>
      <c r="AE31" s="21"/>
      <c r="AF31" s="19"/>
      <c r="AG31" s="21"/>
      <c r="AH31" s="21"/>
      <c r="AI31" s="21"/>
      <c r="AJ31" s="21"/>
      <c r="AK31" s="19" t="s">
        <v>42</v>
      </c>
    </row>
    <row r="32" spans="1:37" ht="180" customHeight="1" thickBot="1" x14ac:dyDescent="0.3">
      <c r="A32" s="15" t="s">
        <v>324</v>
      </c>
      <c r="B32" s="113" t="s">
        <v>326</v>
      </c>
      <c r="C32" s="113" t="s">
        <v>325</v>
      </c>
      <c r="D32" s="97"/>
      <c r="E32" s="19"/>
      <c r="F32" s="209">
        <v>1</v>
      </c>
      <c r="G32" s="209">
        <v>1</v>
      </c>
      <c r="H32" s="209">
        <v>1</v>
      </c>
      <c r="I32" s="209">
        <v>1</v>
      </c>
      <c r="J32" s="209">
        <v>1</v>
      </c>
      <c r="K32" s="209">
        <v>1</v>
      </c>
      <c r="L32" s="209">
        <v>1</v>
      </c>
      <c r="M32" s="209">
        <v>1</v>
      </c>
      <c r="N32" s="209">
        <v>1</v>
      </c>
      <c r="O32" s="209">
        <v>1</v>
      </c>
      <c r="P32" s="157"/>
      <c r="Q32" s="21"/>
      <c r="R32" s="97"/>
      <c r="S32" s="97"/>
      <c r="T32" s="97"/>
      <c r="U32" s="97"/>
      <c r="V32" s="97"/>
      <c r="W32" s="97"/>
      <c r="X32" s="97"/>
      <c r="Y32" s="97"/>
      <c r="Z32" s="97"/>
      <c r="AA32" s="97"/>
      <c r="AB32" s="97"/>
      <c r="AC32" s="97"/>
      <c r="AD32" s="97"/>
      <c r="AE32" s="21"/>
      <c r="AF32" s="19"/>
      <c r="AG32" s="21"/>
      <c r="AH32" s="21"/>
      <c r="AI32" s="21"/>
      <c r="AJ32" s="21"/>
      <c r="AK32" s="19" t="s">
        <v>42</v>
      </c>
    </row>
    <row r="33" spans="4:4" x14ac:dyDescent="0.25">
      <c r="D33" s="9"/>
    </row>
    <row r="34" spans="4:4" x14ac:dyDescent="0.25">
      <c r="D34" s="9"/>
    </row>
    <row r="35" spans="4:4" x14ac:dyDescent="0.25">
      <c r="D35" s="9"/>
    </row>
    <row r="36" spans="4:4" x14ac:dyDescent="0.25">
      <c r="D36" s="9"/>
    </row>
    <row r="37" spans="4:4" x14ac:dyDescent="0.25">
      <c r="D37" s="9"/>
    </row>
    <row r="38" spans="4:4" x14ac:dyDescent="0.25">
      <c r="D38" s="9"/>
    </row>
    <row r="39" spans="4:4" x14ac:dyDescent="0.25">
      <c r="D39" s="9"/>
    </row>
    <row r="40" spans="4:4" x14ac:dyDescent="0.25">
      <c r="D40" s="9"/>
    </row>
    <row r="41" spans="4:4" x14ac:dyDescent="0.25">
      <c r="D41" s="9"/>
    </row>
    <row r="42" spans="4:4" x14ac:dyDescent="0.25">
      <c r="D42" s="9"/>
    </row>
    <row r="43" spans="4:4" x14ac:dyDescent="0.25">
      <c r="D43" s="9"/>
    </row>
    <row r="44" spans="4:4" x14ac:dyDescent="0.25">
      <c r="D44" s="9"/>
    </row>
    <row r="45" spans="4:4" x14ac:dyDescent="0.25">
      <c r="D45" s="9"/>
    </row>
  </sheetData>
  <mergeCells count="4">
    <mergeCell ref="AE12:AK12"/>
    <mergeCell ref="R12:AD13"/>
    <mergeCell ref="A12:Q13"/>
    <mergeCell ref="AE13:AK13"/>
  </mergeCells>
  <phoneticPr fontId="11" type="noConversion"/>
  <dataValidations count="8">
    <dataValidation type="list" allowBlank="1" showInputMessage="1" showErrorMessage="1" sqref="AK18:AK26 AK31:AK32" xr:uid="{00000000-0002-0000-0300-000000000000}">
      <formula1>"Primary Data,Third Party Data,Secondary Data - Calculated based on actual data,Secondary Data - Based on assumptions,Secondary Data - Extrapolation,Other evidence"</formula1>
    </dataValidation>
    <dataValidation type="list" allowBlank="1" showInputMessage="1" showErrorMessage="1" sqref="AF18:AF26 AF31:AF32 AI16" xr:uid="{00000000-0002-0000-0300-000001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E23:E26" xr:uid="{00000000-0002-0000-0300-000002000000}">
      <formula1>"d,h,min,s"</formula1>
    </dataValidation>
    <dataValidation type="list" allowBlank="1" showInputMessage="1" showErrorMessage="1" sqref="E18:E22" xr:uid="{00000000-0002-0000-0300-000003000000}">
      <formula1>"TJ"</formula1>
    </dataValidation>
    <dataValidation type="list" allowBlank="1" showInputMessage="1" showErrorMessage="1" sqref="E31:E32" xr:uid="{00000000-0002-0000-0300-000004000000}">
      <formula1>" "</formula1>
    </dataValidation>
    <dataValidation type="decimal" allowBlank="1" showInputMessage="1" showErrorMessage="1" error="Please insert a value between 0 and 1." sqref="F32:O32" xr:uid="{00000000-0002-0000-0300-000005000000}">
      <formula1>0</formula1>
      <formula2>1</formula2>
    </dataValidation>
    <dataValidation type="whole" operator="greaterThanOrEqual" allowBlank="1" showInputMessage="1" showErrorMessage="1" error="Please insert a whole value greater than or equal to 1." sqref="F31:O31" xr:uid="{00000000-0002-0000-0300-000006000000}">
      <formula1>1</formula1>
    </dataValidation>
    <dataValidation type="list" allowBlank="1" showInputMessage="1" showErrorMessage="1" sqref="R16" xr:uid="{00000000-0002-0000-0300-000007000000}">
      <formula1>"Based on EU ETS benchmark documentation,Proposed by applicant"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41"/>
  <sheetViews>
    <sheetView zoomScale="70" zoomScaleNormal="70" workbookViewId="0">
      <selection activeCell="M30" sqref="M30"/>
    </sheetView>
  </sheetViews>
  <sheetFormatPr defaultColWidth="9.33203125" defaultRowHeight="13.2" x14ac:dyDescent="0.3"/>
  <cols>
    <col min="1" max="1" width="13.88671875" style="28" bestFit="1" customWidth="1"/>
    <col min="2" max="2" width="14.44140625" style="28" bestFit="1" customWidth="1"/>
    <col min="3" max="3" width="11.6640625" style="28" customWidth="1"/>
    <col min="4" max="4" width="34.33203125" style="28" customWidth="1"/>
    <col min="5" max="5" width="12.33203125" style="28" bestFit="1" customWidth="1"/>
    <col min="6" max="17" width="8.5546875" style="28" customWidth="1"/>
    <col min="18" max="18" width="12.109375" style="28" customWidth="1"/>
    <col min="19" max="31" width="8.5546875" style="28" customWidth="1"/>
    <col min="32" max="36" width="12.5546875" style="28" customWidth="1"/>
    <col min="37" max="37" width="13.6640625" style="28" customWidth="1"/>
    <col min="38" max="38" width="12.5546875" style="28" customWidth="1"/>
    <col min="39" max="16384" width="9.33203125" style="28"/>
  </cols>
  <sheetData>
    <row r="1" spans="1:38" x14ac:dyDescent="0.3">
      <c r="A1" s="27" t="s">
        <v>66</v>
      </c>
      <c r="B1" s="27"/>
    </row>
    <row r="2" spans="1:38" s="9" customFormat="1" ht="5.25" customHeight="1" x14ac:dyDescent="0.25">
      <c r="A2" s="57"/>
      <c r="AF2" s="28"/>
      <c r="AG2" s="28"/>
      <c r="AH2" s="28"/>
      <c r="AI2" s="28"/>
      <c r="AJ2" s="28"/>
      <c r="AK2" s="28"/>
      <c r="AL2" s="28"/>
    </row>
    <row r="3" spans="1:38" s="9" customFormat="1" ht="5.25" customHeight="1" x14ac:dyDescent="0.25">
      <c r="A3" s="57"/>
      <c r="AF3" s="28"/>
      <c r="AG3" s="28"/>
      <c r="AH3" s="28"/>
      <c r="AI3" s="28"/>
      <c r="AJ3" s="28"/>
      <c r="AK3" s="28"/>
      <c r="AL3" s="28"/>
    </row>
    <row r="4" spans="1:38" ht="5.25" customHeight="1" x14ac:dyDescent="0.3"/>
    <row r="5" spans="1:38" x14ac:dyDescent="0.3">
      <c r="A5" s="60" t="s">
        <v>317</v>
      </c>
      <c r="B5" s="60" t="s">
        <v>45</v>
      </c>
      <c r="C5" s="29"/>
      <c r="F5" s="29"/>
      <c r="G5" s="29"/>
    </row>
    <row r="6" spans="1:38" ht="15.6" x14ac:dyDescent="0.3">
      <c r="A6" s="162" t="s">
        <v>431</v>
      </c>
      <c r="B6" s="163">
        <f>SUM(B7:B9)</f>
        <v>0</v>
      </c>
    </row>
    <row r="7" spans="1:38" ht="15.6" x14ac:dyDescent="0.3">
      <c r="A7" s="61" t="s">
        <v>432</v>
      </c>
      <c r="B7" s="62">
        <f>SUMIF($B$25:$B$35,A7,$AE$25:$AE$35)</f>
        <v>0</v>
      </c>
    </row>
    <row r="8" spans="1:38" ht="15.6" x14ac:dyDescent="0.3">
      <c r="A8" s="61" t="s">
        <v>433</v>
      </c>
      <c r="B8" s="62">
        <f t="shared" ref="B8:B11" si="0">SUMIF($B$25:$B$35,A8,$AE$25:$AE$35)</f>
        <v>0</v>
      </c>
      <c r="F8" s="30"/>
    </row>
    <row r="9" spans="1:38" ht="15.6" x14ac:dyDescent="0.3">
      <c r="A9" s="61" t="s">
        <v>434</v>
      </c>
      <c r="B9" s="62">
        <f t="shared" si="0"/>
        <v>0</v>
      </c>
    </row>
    <row r="10" spans="1:38" ht="15.6" x14ac:dyDescent="0.3">
      <c r="A10" s="162" t="s">
        <v>435</v>
      </c>
      <c r="B10" s="163">
        <f>B11</f>
        <v>0</v>
      </c>
    </row>
    <row r="11" spans="1:38" ht="15.6" x14ac:dyDescent="0.3">
      <c r="A11" s="61" t="s">
        <v>436</v>
      </c>
      <c r="B11" s="62">
        <f t="shared" si="0"/>
        <v>0</v>
      </c>
    </row>
    <row r="12" spans="1:38" x14ac:dyDescent="0.3">
      <c r="A12" s="164" t="s">
        <v>316</v>
      </c>
      <c r="B12" s="165">
        <f>SUM(B6,B10)</f>
        <v>0</v>
      </c>
    </row>
    <row r="13" spans="1:38" ht="14.4" x14ac:dyDescent="0.3">
      <c r="A13"/>
      <c r="B13" s="117"/>
    </row>
    <row r="14" spans="1:38" ht="14.4" x14ac:dyDescent="0.3">
      <c r="A14"/>
      <c r="B14"/>
    </row>
    <row r="17" spans="1:38" x14ac:dyDescent="0.3">
      <c r="A17" s="27" t="s">
        <v>340</v>
      </c>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row>
    <row r="18" spans="1:38" ht="13.8" thickBot="1" x14ac:dyDescent="0.35">
      <c r="A18" s="136" t="s">
        <v>374</v>
      </c>
    </row>
    <row r="19" spans="1:38" s="39" customFormat="1" ht="26.25" customHeight="1" x14ac:dyDescent="0.3">
      <c r="A19" s="238" t="s">
        <v>83</v>
      </c>
      <c r="B19" s="239"/>
      <c r="C19" s="239"/>
      <c r="D19" s="239"/>
      <c r="E19" s="239"/>
      <c r="F19" s="239"/>
      <c r="G19" s="239"/>
      <c r="H19" s="239"/>
      <c r="I19" s="239"/>
      <c r="J19" s="239"/>
      <c r="K19" s="239"/>
      <c r="L19" s="239"/>
      <c r="M19" s="239"/>
      <c r="N19" s="239"/>
      <c r="O19" s="239"/>
      <c r="P19" s="239"/>
      <c r="Q19" s="239"/>
      <c r="R19" s="240"/>
      <c r="S19" s="244" t="s">
        <v>44</v>
      </c>
      <c r="T19" s="245"/>
      <c r="U19" s="245"/>
      <c r="V19" s="245"/>
      <c r="W19" s="245"/>
      <c r="X19" s="245"/>
      <c r="Y19" s="245"/>
      <c r="Z19" s="245"/>
      <c r="AA19" s="245"/>
      <c r="AB19" s="245"/>
      <c r="AC19" s="245"/>
      <c r="AD19" s="245"/>
      <c r="AE19" s="246"/>
      <c r="AF19" s="237" t="s">
        <v>40</v>
      </c>
      <c r="AG19" s="230"/>
      <c r="AH19" s="230"/>
      <c r="AI19" s="230"/>
      <c r="AJ19" s="230"/>
      <c r="AK19" s="230"/>
      <c r="AL19" s="230"/>
    </row>
    <row r="20" spans="1:38" s="39" customFormat="1" ht="34.5" customHeight="1" thickBot="1" x14ac:dyDescent="0.35">
      <c r="A20" s="241"/>
      <c r="B20" s="242"/>
      <c r="C20" s="242"/>
      <c r="D20" s="242"/>
      <c r="E20" s="242"/>
      <c r="F20" s="242"/>
      <c r="G20" s="242"/>
      <c r="H20" s="242"/>
      <c r="I20" s="242"/>
      <c r="J20" s="242"/>
      <c r="K20" s="242"/>
      <c r="L20" s="242"/>
      <c r="M20" s="242"/>
      <c r="N20" s="242"/>
      <c r="O20" s="242"/>
      <c r="P20" s="242"/>
      <c r="Q20" s="242"/>
      <c r="R20" s="243"/>
      <c r="S20" s="241"/>
      <c r="T20" s="242"/>
      <c r="U20" s="242"/>
      <c r="V20" s="242"/>
      <c r="W20" s="242"/>
      <c r="X20" s="242"/>
      <c r="Y20" s="242"/>
      <c r="Z20" s="242"/>
      <c r="AA20" s="242"/>
      <c r="AB20" s="242"/>
      <c r="AC20" s="242"/>
      <c r="AD20" s="242"/>
      <c r="AE20" s="243"/>
      <c r="AF20" s="235" t="s">
        <v>314</v>
      </c>
      <c r="AG20" s="236"/>
      <c r="AH20" s="236"/>
      <c r="AI20" s="236"/>
      <c r="AJ20" s="236"/>
      <c r="AK20" s="236"/>
      <c r="AL20" s="236"/>
    </row>
    <row r="21" spans="1:38" s="39" customFormat="1" ht="33" customHeight="1" thickBot="1" x14ac:dyDescent="0.35">
      <c r="A21" s="40" t="s">
        <v>1</v>
      </c>
      <c r="B21" s="40" t="s">
        <v>73</v>
      </c>
      <c r="C21" s="40" t="s">
        <v>72</v>
      </c>
      <c r="D21" s="40" t="s">
        <v>8</v>
      </c>
      <c r="E21" s="40" t="s">
        <v>173</v>
      </c>
      <c r="F21" s="40" t="s">
        <v>27</v>
      </c>
      <c r="G21" s="40" t="s">
        <v>28</v>
      </c>
      <c r="H21" s="40" t="s">
        <v>29</v>
      </c>
      <c r="I21" s="40" t="s">
        <v>30</v>
      </c>
      <c r="J21" s="40" t="s">
        <v>31</v>
      </c>
      <c r="K21" s="40" t="s">
        <v>32</v>
      </c>
      <c r="L21" s="40" t="s">
        <v>33</v>
      </c>
      <c r="M21" s="40" t="s">
        <v>34</v>
      </c>
      <c r="N21" s="40" t="s">
        <v>35</v>
      </c>
      <c r="O21" s="40" t="s">
        <v>36</v>
      </c>
      <c r="P21" s="40" t="s">
        <v>37</v>
      </c>
      <c r="Q21" s="40" t="s">
        <v>379</v>
      </c>
      <c r="R21" s="40" t="s">
        <v>38</v>
      </c>
      <c r="S21" s="40" t="s">
        <v>117</v>
      </c>
      <c r="T21" s="40" t="s">
        <v>70</v>
      </c>
      <c r="U21" s="11" t="s">
        <v>380</v>
      </c>
      <c r="V21" s="11" t="s">
        <v>381</v>
      </c>
      <c r="W21" s="11" t="s">
        <v>382</v>
      </c>
      <c r="X21" s="11" t="s">
        <v>383</v>
      </c>
      <c r="Y21" s="11" t="s">
        <v>384</v>
      </c>
      <c r="Z21" s="11" t="s">
        <v>385</v>
      </c>
      <c r="AA21" s="11" t="s">
        <v>386</v>
      </c>
      <c r="AB21" s="11" t="s">
        <v>387</v>
      </c>
      <c r="AC21" s="11" t="s">
        <v>388</v>
      </c>
      <c r="AD21" s="11" t="s">
        <v>389</v>
      </c>
      <c r="AE21" s="11" t="s">
        <v>39</v>
      </c>
      <c r="AF21" s="11" t="s">
        <v>315</v>
      </c>
      <c r="AG21" s="11" t="s">
        <v>43</v>
      </c>
      <c r="AH21" s="11" t="s">
        <v>239</v>
      </c>
      <c r="AI21" s="11" t="s">
        <v>136</v>
      </c>
      <c r="AJ21" s="11" t="s">
        <v>137</v>
      </c>
      <c r="AK21" s="11" t="s">
        <v>240</v>
      </c>
      <c r="AL21" s="11" t="s">
        <v>55</v>
      </c>
    </row>
    <row r="22" spans="1:38" ht="24.6" customHeight="1" thickBot="1" x14ac:dyDescent="0.35">
      <c r="A22" s="127" t="s">
        <v>391</v>
      </c>
      <c r="B22" s="128"/>
      <c r="C22" s="128"/>
      <c r="D22" s="128"/>
      <c r="E22" s="128"/>
      <c r="F22" s="128"/>
      <c r="G22" s="128"/>
      <c r="H22" s="128"/>
      <c r="I22" s="128"/>
      <c r="J22" s="128"/>
      <c r="K22" s="128"/>
      <c r="L22" s="128"/>
      <c r="M22" s="128"/>
      <c r="N22" s="128"/>
      <c r="O22" s="128"/>
      <c r="P22" s="128"/>
      <c r="Q22" s="128"/>
      <c r="R22" s="128"/>
      <c r="S22" s="177"/>
      <c r="T22" s="178"/>
      <c r="U22" s="177"/>
      <c r="V22" s="177"/>
      <c r="W22" s="177"/>
      <c r="X22" s="177"/>
      <c r="Y22" s="177"/>
      <c r="Z22" s="177"/>
      <c r="AA22" s="177"/>
      <c r="AB22" s="177"/>
      <c r="AC22" s="177"/>
      <c r="AD22" s="177"/>
      <c r="AE22" s="178"/>
      <c r="AF22" s="129"/>
      <c r="AG22" s="129"/>
      <c r="AH22" s="128"/>
      <c r="AI22" s="128"/>
      <c r="AJ22" s="129"/>
      <c r="AK22" s="128"/>
      <c r="AL22" s="128"/>
    </row>
    <row r="23" spans="1:38" ht="38.4" customHeight="1" thickBot="1" x14ac:dyDescent="0.3">
      <c r="A23" s="130" t="s">
        <v>361</v>
      </c>
      <c r="B23" s="157"/>
      <c r="C23" s="157"/>
      <c r="D23" s="157"/>
      <c r="E23" s="157"/>
      <c r="F23" s="157"/>
      <c r="G23" s="157"/>
      <c r="H23" s="157"/>
      <c r="I23" s="157"/>
      <c r="J23" s="157"/>
      <c r="K23" s="157"/>
      <c r="L23" s="157"/>
      <c r="M23" s="157"/>
      <c r="N23" s="157"/>
      <c r="O23" s="157"/>
      <c r="P23" s="157"/>
      <c r="Q23" s="157"/>
      <c r="R23" s="157"/>
      <c r="S23" s="189"/>
      <c r="T23" s="189"/>
      <c r="U23" s="176">
        <f>SUM(U25:U35)</f>
        <v>0</v>
      </c>
      <c r="V23" s="176">
        <f t="shared" ref="V23:AD23" si="1">SUM(V25:V35)</f>
        <v>0</v>
      </c>
      <c r="W23" s="176">
        <f t="shared" si="1"/>
        <v>0</v>
      </c>
      <c r="X23" s="176">
        <f t="shared" si="1"/>
        <v>0</v>
      </c>
      <c r="Y23" s="176">
        <f t="shared" si="1"/>
        <v>0</v>
      </c>
      <c r="Z23" s="176">
        <f t="shared" si="1"/>
        <v>0</v>
      </c>
      <c r="AA23" s="176">
        <f t="shared" si="1"/>
        <v>0</v>
      </c>
      <c r="AB23" s="176">
        <f t="shared" si="1"/>
        <v>0</v>
      </c>
      <c r="AC23" s="176">
        <f t="shared" si="1"/>
        <v>0</v>
      </c>
      <c r="AD23" s="176">
        <f t="shared" si="1"/>
        <v>0</v>
      </c>
      <c r="AE23" s="176">
        <f>SUM(U23:AD23)</f>
        <v>0</v>
      </c>
      <c r="AF23" s="131"/>
      <c r="AG23" s="131"/>
      <c r="AH23" s="132"/>
      <c r="AI23" s="131"/>
      <c r="AJ23" s="131"/>
      <c r="AK23" s="131"/>
      <c r="AL23" s="131"/>
    </row>
    <row r="24" spans="1:38" ht="26.1" customHeight="1" thickBot="1" x14ac:dyDescent="0.35">
      <c r="A24" s="127" t="s">
        <v>5</v>
      </c>
      <c r="B24" s="128"/>
      <c r="C24" s="128"/>
      <c r="D24" s="128"/>
      <c r="E24" s="128"/>
      <c r="F24" s="128"/>
      <c r="G24" s="128"/>
      <c r="H24" s="128"/>
      <c r="I24" s="128"/>
      <c r="J24" s="128"/>
      <c r="K24" s="128"/>
      <c r="L24" s="128"/>
      <c r="M24" s="128"/>
      <c r="N24" s="128"/>
      <c r="O24" s="128"/>
      <c r="P24" s="128"/>
      <c r="Q24" s="128"/>
      <c r="R24" s="128"/>
      <c r="S24" s="177"/>
      <c r="T24" s="178"/>
      <c r="U24" s="178"/>
      <c r="V24" s="178"/>
      <c r="W24" s="178"/>
      <c r="X24" s="178"/>
      <c r="Y24" s="178"/>
      <c r="Z24" s="178"/>
      <c r="AA24" s="178"/>
      <c r="AB24" s="178"/>
      <c r="AC24" s="178"/>
      <c r="AD24" s="178"/>
      <c r="AE24" s="178"/>
      <c r="AF24" s="129"/>
      <c r="AG24" s="129"/>
      <c r="AH24" s="128"/>
      <c r="AI24" s="128"/>
      <c r="AJ24" s="129"/>
      <c r="AK24" s="128"/>
      <c r="AL24" s="128"/>
    </row>
    <row r="25" spans="1:38" ht="30.9" customHeight="1" thickBot="1" x14ac:dyDescent="0.35">
      <c r="A25" s="25" t="s">
        <v>93</v>
      </c>
      <c r="B25" s="25" t="s">
        <v>93</v>
      </c>
      <c r="C25" s="26" t="s">
        <v>94</v>
      </c>
      <c r="D25" s="25" t="s">
        <v>100</v>
      </c>
      <c r="E25" s="26" t="s">
        <v>92</v>
      </c>
      <c r="F25" s="31" t="s">
        <v>142</v>
      </c>
      <c r="G25" s="188"/>
      <c r="H25" s="188"/>
      <c r="I25" s="188"/>
      <c r="J25" s="188"/>
      <c r="K25" s="188"/>
      <c r="L25" s="188"/>
      <c r="M25" s="188"/>
      <c r="N25" s="188"/>
      <c r="O25" s="188"/>
      <c r="P25" s="188"/>
      <c r="Q25" s="170">
        <f>SUM(G25:P25)</f>
        <v>0</v>
      </c>
      <c r="R25" s="33"/>
      <c r="S25" s="179">
        <f>'Conversion factors'!B18</f>
        <v>6.58</v>
      </c>
      <c r="T25" s="183">
        <f>'Conversion factors'!B6</f>
        <v>0</v>
      </c>
      <c r="U25" s="183">
        <f>(G25*G$40*G$41)/(1-$S25/100)*$T25</f>
        <v>0</v>
      </c>
      <c r="V25" s="183">
        <f t="shared" ref="V25:AD25" si="2">(H25*H$40*H$41)/(1-$S25/100)*$T25</f>
        <v>0</v>
      </c>
      <c r="W25" s="183">
        <f t="shared" si="2"/>
        <v>0</v>
      </c>
      <c r="X25" s="183">
        <f t="shared" si="2"/>
        <v>0</v>
      </c>
      <c r="Y25" s="183">
        <f t="shared" si="2"/>
        <v>0</v>
      </c>
      <c r="Z25" s="183">
        <f t="shared" si="2"/>
        <v>0</v>
      </c>
      <c r="AA25" s="183">
        <f t="shared" si="2"/>
        <v>0</v>
      </c>
      <c r="AB25" s="183">
        <f t="shared" si="2"/>
        <v>0</v>
      </c>
      <c r="AC25" s="183">
        <f t="shared" si="2"/>
        <v>0</v>
      </c>
      <c r="AD25" s="183">
        <f t="shared" si="2"/>
        <v>0</v>
      </c>
      <c r="AE25" s="183">
        <f>SUM(U25:AD25)</f>
        <v>0</v>
      </c>
      <c r="AF25" s="33"/>
      <c r="AG25" s="31"/>
      <c r="AH25" s="33"/>
      <c r="AI25" s="33"/>
      <c r="AJ25" s="33"/>
      <c r="AK25" s="33"/>
      <c r="AL25" s="31" t="s">
        <v>42</v>
      </c>
    </row>
    <row r="26" spans="1:38" ht="30.9" customHeight="1" thickBot="1" x14ac:dyDescent="0.35">
      <c r="A26" s="25" t="s">
        <v>93</v>
      </c>
      <c r="B26" s="25" t="s">
        <v>93</v>
      </c>
      <c r="C26" s="26" t="s">
        <v>95</v>
      </c>
      <c r="D26" s="25" t="s">
        <v>99</v>
      </c>
      <c r="E26" s="26" t="s">
        <v>101</v>
      </c>
      <c r="F26" s="31" t="s">
        <v>142</v>
      </c>
      <c r="G26" s="188"/>
      <c r="H26" s="188"/>
      <c r="I26" s="188"/>
      <c r="J26" s="188"/>
      <c r="K26" s="188"/>
      <c r="L26" s="188"/>
      <c r="M26" s="188"/>
      <c r="N26" s="188"/>
      <c r="O26" s="188"/>
      <c r="P26" s="188"/>
      <c r="Q26" s="170">
        <f t="shared" ref="Q26:Q35" si="3">SUM(G26:P26)</f>
        <v>0</v>
      </c>
      <c r="R26" s="33"/>
      <c r="S26" s="179">
        <f>'Conversion factors'!B19</f>
        <v>8.5399999999999991</v>
      </c>
      <c r="T26" s="190">
        <f>'Conversion factors'!B11</f>
        <v>47.3</v>
      </c>
      <c r="U26" s="183">
        <f t="shared" ref="U26:U28" si="4">(G26*G$40*G$41)/(1-$S26/100)*$T26</f>
        <v>0</v>
      </c>
      <c r="V26" s="183">
        <f t="shared" ref="V26:V28" si="5">(H26*H$40*H$41)/(1-$S26/100)*$T26</f>
        <v>0</v>
      </c>
      <c r="W26" s="183">
        <f t="shared" ref="W26:W28" si="6">(I26*I$40*I$41)/(1-$S26/100)*$T26</f>
        <v>0</v>
      </c>
      <c r="X26" s="183">
        <f t="shared" ref="X26:X28" si="7">(J26*J$40*J$41)/(1-$S26/100)*$T26</f>
        <v>0</v>
      </c>
      <c r="Y26" s="183">
        <f t="shared" ref="Y26:Y28" si="8">(K26*K$40*K$41)/(1-$S26/100)*$T26</f>
        <v>0</v>
      </c>
      <c r="Z26" s="183">
        <f t="shared" ref="Z26:Z28" si="9">(L26*L$40*L$41)/(1-$S26/100)*$T26</f>
        <v>0</v>
      </c>
      <c r="AA26" s="183">
        <f t="shared" ref="AA26:AA28" si="10">(M26*M$40*M$41)/(1-$S26/100)*$T26</f>
        <v>0</v>
      </c>
      <c r="AB26" s="183">
        <f t="shared" ref="AB26:AB28" si="11">(N26*N$40*N$41)/(1-$S26/100)*$T26</f>
        <v>0</v>
      </c>
      <c r="AC26" s="183">
        <f t="shared" ref="AC26:AC28" si="12">(O26*O$40*O$41)/(1-$S26/100)*$T26</f>
        <v>0</v>
      </c>
      <c r="AD26" s="183">
        <f t="shared" ref="AD26:AD28" si="13">(P26*P$40*P$41)/(1-$S26/100)*$T26</f>
        <v>0</v>
      </c>
      <c r="AE26" s="183">
        <f t="shared" ref="AE26:AE35" si="14">SUM(U26:AD26)</f>
        <v>0</v>
      </c>
      <c r="AF26" s="33"/>
      <c r="AG26" s="31"/>
      <c r="AH26" s="33"/>
      <c r="AI26" s="33"/>
      <c r="AJ26" s="33"/>
      <c r="AK26" s="33"/>
      <c r="AL26" s="31"/>
    </row>
    <row r="27" spans="1:38" ht="30.9" customHeight="1" thickBot="1" x14ac:dyDescent="0.35">
      <c r="A27" s="25" t="s">
        <v>93</v>
      </c>
      <c r="B27" s="25" t="s">
        <v>93</v>
      </c>
      <c r="C27" s="26" t="s">
        <v>96</v>
      </c>
      <c r="D27" s="25" t="s">
        <v>98</v>
      </c>
      <c r="E27" s="26" t="s">
        <v>102</v>
      </c>
      <c r="F27" s="31" t="s">
        <v>142</v>
      </c>
      <c r="G27" s="188"/>
      <c r="H27" s="188"/>
      <c r="I27" s="188"/>
      <c r="J27" s="188"/>
      <c r="K27" s="188"/>
      <c r="L27" s="188"/>
      <c r="M27" s="188"/>
      <c r="N27" s="188"/>
      <c r="O27" s="188"/>
      <c r="P27" s="188"/>
      <c r="Q27" s="170">
        <f t="shared" si="3"/>
        <v>0</v>
      </c>
      <c r="R27" s="33"/>
      <c r="S27" s="179">
        <f>'Conversion factors'!B20</f>
        <v>0.43</v>
      </c>
      <c r="T27" s="190">
        <f>'Conversion factors'!B8</f>
        <v>57</v>
      </c>
      <c r="U27" s="183">
        <f t="shared" si="4"/>
        <v>0</v>
      </c>
      <c r="V27" s="183">
        <f t="shared" si="5"/>
        <v>0</v>
      </c>
      <c r="W27" s="183">
        <f t="shared" si="6"/>
        <v>0</v>
      </c>
      <c r="X27" s="183">
        <f t="shared" si="7"/>
        <v>0</v>
      </c>
      <c r="Y27" s="183">
        <f t="shared" si="8"/>
        <v>0</v>
      </c>
      <c r="Z27" s="183">
        <f t="shared" si="9"/>
        <v>0</v>
      </c>
      <c r="AA27" s="183">
        <f t="shared" si="10"/>
        <v>0</v>
      </c>
      <c r="AB27" s="183">
        <f t="shared" si="11"/>
        <v>0</v>
      </c>
      <c r="AC27" s="183">
        <f t="shared" si="12"/>
        <v>0</v>
      </c>
      <c r="AD27" s="183">
        <f t="shared" si="13"/>
        <v>0</v>
      </c>
      <c r="AE27" s="183">
        <f t="shared" si="14"/>
        <v>0</v>
      </c>
      <c r="AF27" s="33"/>
      <c r="AG27" s="31"/>
      <c r="AH27" s="33"/>
      <c r="AI27" s="33"/>
      <c r="AJ27" s="33"/>
      <c r="AK27" s="33"/>
      <c r="AL27" s="31"/>
    </row>
    <row r="28" spans="1:38" ht="30.9" customHeight="1" thickBot="1" x14ac:dyDescent="0.35">
      <c r="A28" s="25" t="s">
        <v>93</v>
      </c>
      <c r="B28" s="25" t="s">
        <v>93</v>
      </c>
      <c r="C28" s="26" t="s">
        <v>97</v>
      </c>
      <c r="D28" s="25" t="s">
        <v>103</v>
      </c>
      <c r="E28" s="32" t="s">
        <v>77</v>
      </c>
      <c r="F28" s="31" t="s">
        <v>142</v>
      </c>
      <c r="G28" s="188"/>
      <c r="H28" s="188"/>
      <c r="I28" s="188"/>
      <c r="J28" s="188"/>
      <c r="K28" s="188"/>
      <c r="L28" s="188"/>
      <c r="M28" s="188"/>
      <c r="N28" s="188"/>
      <c r="O28" s="188"/>
      <c r="P28" s="188"/>
      <c r="Q28" s="170">
        <f t="shared" si="3"/>
        <v>0</v>
      </c>
      <c r="R28" s="33"/>
      <c r="S28" s="185"/>
      <c r="T28" s="192"/>
      <c r="U28" s="183">
        <f t="shared" si="4"/>
        <v>0</v>
      </c>
      <c r="V28" s="183">
        <f t="shared" si="5"/>
        <v>0</v>
      </c>
      <c r="W28" s="183">
        <f t="shared" si="6"/>
        <v>0</v>
      </c>
      <c r="X28" s="183">
        <f t="shared" si="7"/>
        <v>0</v>
      </c>
      <c r="Y28" s="183">
        <f t="shared" si="8"/>
        <v>0</v>
      </c>
      <c r="Z28" s="183">
        <f t="shared" si="9"/>
        <v>0</v>
      </c>
      <c r="AA28" s="183">
        <f t="shared" si="10"/>
        <v>0</v>
      </c>
      <c r="AB28" s="183">
        <f t="shared" si="11"/>
        <v>0</v>
      </c>
      <c r="AC28" s="183">
        <f t="shared" si="12"/>
        <v>0</v>
      </c>
      <c r="AD28" s="183">
        <f t="shared" si="13"/>
        <v>0</v>
      </c>
      <c r="AE28" s="183">
        <f t="shared" si="14"/>
        <v>0</v>
      </c>
      <c r="AF28" s="33"/>
      <c r="AG28" s="31"/>
      <c r="AH28" s="33"/>
      <c r="AI28" s="33"/>
      <c r="AJ28" s="33"/>
      <c r="AK28" s="33"/>
      <c r="AL28" s="31"/>
    </row>
    <row r="29" spans="1:38" ht="30.9" customHeight="1" thickBot="1" x14ac:dyDescent="0.35">
      <c r="A29" s="25" t="s">
        <v>287</v>
      </c>
      <c r="B29" s="25" t="s">
        <v>288</v>
      </c>
      <c r="C29" s="108" t="s">
        <v>289</v>
      </c>
      <c r="D29" s="35" t="s">
        <v>290</v>
      </c>
      <c r="E29" s="26" t="s">
        <v>291</v>
      </c>
      <c r="F29" s="31" t="s">
        <v>292</v>
      </c>
      <c r="G29" s="188"/>
      <c r="H29" s="188"/>
      <c r="I29" s="188"/>
      <c r="J29" s="188"/>
      <c r="K29" s="188"/>
      <c r="L29" s="188"/>
      <c r="M29" s="188"/>
      <c r="N29" s="188"/>
      <c r="O29" s="188"/>
      <c r="P29" s="188"/>
      <c r="Q29" s="170">
        <f t="shared" si="3"/>
        <v>0</v>
      </c>
      <c r="R29" s="33"/>
      <c r="S29" s="179" t="s">
        <v>4</v>
      </c>
      <c r="T29" s="194">
        <f>'Conversion factors'!B13</f>
        <v>2.15E-3</v>
      </c>
      <c r="U29" s="183">
        <f>(G29*G$40*G$41)*$T29</f>
        <v>0</v>
      </c>
      <c r="V29" s="183">
        <f t="shared" ref="V29:AD29" si="15">(H29*H$40*H$41)*$T29</f>
        <v>0</v>
      </c>
      <c r="W29" s="183">
        <f t="shared" si="15"/>
        <v>0</v>
      </c>
      <c r="X29" s="183">
        <f t="shared" si="15"/>
        <v>0</v>
      </c>
      <c r="Y29" s="183">
        <f t="shared" si="15"/>
        <v>0</v>
      </c>
      <c r="Z29" s="183">
        <f t="shared" si="15"/>
        <v>0</v>
      </c>
      <c r="AA29" s="183">
        <f t="shared" si="15"/>
        <v>0</v>
      </c>
      <c r="AB29" s="183">
        <f t="shared" si="15"/>
        <v>0</v>
      </c>
      <c r="AC29" s="183">
        <f t="shared" si="15"/>
        <v>0</v>
      </c>
      <c r="AD29" s="183">
        <f t="shared" si="15"/>
        <v>0</v>
      </c>
      <c r="AE29" s="183">
        <f t="shared" si="14"/>
        <v>0</v>
      </c>
      <c r="AF29" s="33"/>
      <c r="AG29" s="31"/>
      <c r="AH29" s="33"/>
      <c r="AI29" s="33"/>
      <c r="AJ29" s="33"/>
      <c r="AK29" s="33"/>
      <c r="AL29" s="31"/>
    </row>
    <row r="30" spans="1:38" ht="30.9" customHeight="1" thickBot="1" x14ac:dyDescent="0.35">
      <c r="A30" s="25" t="s">
        <v>287</v>
      </c>
      <c r="B30" s="25" t="s">
        <v>288</v>
      </c>
      <c r="C30" s="108" t="s">
        <v>293</v>
      </c>
      <c r="D30" s="35" t="s">
        <v>294</v>
      </c>
      <c r="E30" s="26" t="s">
        <v>295</v>
      </c>
      <c r="F30" s="31" t="s">
        <v>296</v>
      </c>
      <c r="G30" s="188"/>
      <c r="H30" s="188"/>
      <c r="I30" s="188"/>
      <c r="J30" s="188"/>
      <c r="K30" s="188"/>
      <c r="L30" s="188"/>
      <c r="M30" s="188"/>
      <c r="N30" s="188"/>
      <c r="O30" s="188"/>
      <c r="P30" s="188"/>
      <c r="Q30" s="170">
        <f t="shared" si="3"/>
        <v>0</v>
      </c>
      <c r="R30" s="33"/>
      <c r="S30" s="179" t="s">
        <v>4</v>
      </c>
      <c r="T30" s="193">
        <f>'Conversion factors'!B24</f>
        <v>3.12</v>
      </c>
      <c r="U30" s="183">
        <f t="shared" ref="U30:U35" si="16">(G30*G$40*G$41)*$T30</f>
        <v>0</v>
      </c>
      <c r="V30" s="183">
        <f t="shared" ref="V30:V35" si="17">(H30*H$40*H$41)*$T30</f>
        <v>0</v>
      </c>
      <c r="W30" s="183">
        <f t="shared" ref="W30:W35" si="18">(I30*I$40*I$41)*$T30</f>
        <v>0</v>
      </c>
      <c r="X30" s="183">
        <f t="shared" ref="X30:X35" si="19">(J30*J$40*J$41)*$T30</f>
        <v>0</v>
      </c>
      <c r="Y30" s="183">
        <f t="shared" ref="Y30:Y35" si="20">(K30*K$40*K$41)*$T30</f>
        <v>0</v>
      </c>
      <c r="Z30" s="183">
        <f t="shared" ref="Z30:Z35" si="21">(L30*L$40*L$41)*$T30</f>
        <v>0</v>
      </c>
      <c r="AA30" s="183">
        <f t="shared" ref="AA30:AA35" si="22">(M30*M$40*M$41)*$T30</f>
        <v>0</v>
      </c>
      <c r="AB30" s="183">
        <f t="shared" ref="AB30:AB35" si="23">(N30*N$40*N$41)*$T30</f>
        <v>0</v>
      </c>
      <c r="AC30" s="183">
        <f t="shared" ref="AC30:AC35" si="24">(O30*O$40*O$41)*$T30</f>
        <v>0</v>
      </c>
      <c r="AD30" s="183">
        <f t="shared" ref="AD30:AD35" si="25">(P30*P$40*P$41)*$T30</f>
        <v>0</v>
      </c>
      <c r="AE30" s="183">
        <f t="shared" si="14"/>
        <v>0</v>
      </c>
      <c r="AF30" s="33"/>
      <c r="AG30" s="31"/>
      <c r="AH30" s="33"/>
      <c r="AI30" s="33"/>
      <c r="AJ30" s="33"/>
      <c r="AK30" s="33"/>
      <c r="AL30" s="31"/>
    </row>
    <row r="31" spans="1:38" ht="30.9" customHeight="1" thickBot="1" x14ac:dyDescent="0.35">
      <c r="A31" s="25" t="s">
        <v>287</v>
      </c>
      <c r="B31" s="25" t="s">
        <v>297</v>
      </c>
      <c r="C31" s="108" t="s">
        <v>298</v>
      </c>
      <c r="D31" s="35" t="s">
        <v>299</v>
      </c>
      <c r="E31" s="26" t="s">
        <v>300</v>
      </c>
      <c r="F31" s="31" t="s">
        <v>301</v>
      </c>
      <c r="G31" s="188"/>
      <c r="H31" s="188"/>
      <c r="I31" s="188"/>
      <c r="J31" s="188"/>
      <c r="K31" s="188"/>
      <c r="L31" s="188"/>
      <c r="M31" s="188"/>
      <c r="N31" s="188"/>
      <c r="O31" s="188"/>
      <c r="P31" s="188"/>
      <c r="Q31" s="170">
        <f t="shared" si="3"/>
        <v>0</v>
      </c>
      <c r="R31" s="33"/>
      <c r="S31" s="179" t="s">
        <v>4</v>
      </c>
      <c r="T31" s="194">
        <f>'Conversion factors'!B16</f>
        <v>2.6800000000000001E-3</v>
      </c>
      <c r="U31" s="183">
        <f t="shared" si="16"/>
        <v>0</v>
      </c>
      <c r="V31" s="183">
        <f t="shared" si="17"/>
        <v>0</v>
      </c>
      <c r="W31" s="183">
        <f t="shared" si="18"/>
        <v>0</v>
      </c>
      <c r="X31" s="183">
        <f t="shared" si="19"/>
        <v>0</v>
      </c>
      <c r="Y31" s="183">
        <f t="shared" si="20"/>
        <v>0</v>
      </c>
      <c r="Z31" s="183">
        <f t="shared" si="21"/>
        <v>0</v>
      </c>
      <c r="AA31" s="183">
        <f t="shared" si="22"/>
        <v>0</v>
      </c>
      <c r="AB31" s="183">
        <f t="shared" si="23"/>
        <v>0</v>
      </c>
      <c r="AC31" s="183">
        <f t="shared" si="24"/>
        <v>0</v>
      </c>
      <c r="AD31" s="183">
        <f t="shared" si="25"/>
        <v>0</v>
      </c>
      <c r="AE31" s="183">
        <f t="shared" si="14"/>
        <v>0</v>
      </c>
      <c r="AF31" s="33"/>
      <c r="AG31" s="31"/>
      <c r="AH31" s="33"/>
      <c r="AI31" s="33"/>
      <c r="AJ31" s="33"/>
      <c r="AK31" s="33"/>
      <c r="AL31" s="31"/>
    </row>
    <row r="32" spans="1:38" ht="30.9" customHeight="1" thickBot="1" x14ac:dyDescent="0.35">
      <c r="A32" s="25" t="s">
        <v>287</v>
      </c>
      <c r="B32" s="25" t="s">
        <v>297</v>
      </c>
      <c r="C32" s="108" t="s">
        <v>302</v>
      </c>
      <c r="D32" s="35" t="s">
        <v>303</v>
      </c>
      <c r="E32" s="26" t="s">
        <v>304</v>
      </c>
      <c r="F32" s="31" t="s">
        <v>301</v>
      </c>
      <c r="G32" s="188"/>
      <c r="H32" s="188"/>
      <c r="I32" s="188"/>
      <c r="J32" s="188"/>
      <c r="K32" s="188"/>
      <c r="L32" s="188"/>
      <c r="M32" s="188"/>
      <c r="N32" s="188"/>
      <c r="O32" s="188"/>
      <c r="P32" s="188"/>
      <c r="Q32" s="170">
        <f t="shared" si="3"/>
        <v>0</v>
      </c>
      <c r="R32" s="33"/>
      <c r="S32" s="179" t="s">
        <v>4</v>
      </c>
      <c r="T32" s="194">
        <f>'Conversion factors'!B14</f>
        <v>2.2799999999999999E-3</v>
      </c>
      <c r="U32" s="183">
        <f t="shared" si="16"/>
        <v>0</v>
      </c>
      <c r="V32" s="183">
        <f t="shared" si="17"/>
        <v>0</v>
      </c>
      <c r="W32" s="183">
        <f t="shared" si="18"/>
        <v>0</v>
      </c>
      <c r="X32" s="183">
        <f t="shared" si="19"/>
        <v>0</v>
      </c>
      <c r="Y32" s="183">
        <f t="shared" si="20"/>
        <v>0</v>
      </c>
      <c r="Z32" s="183">
        <f t="shared" si="21"/>
        <v>0</v>
      </c>
      <c r="AA32" s="183">
        <f t="shared" si="22"/>
        <v>0</v>
      </c>
      <c r="AB32" s="183">
        <f t="shared" si="23"/>
        <v>0</v>
      </c>
      <c r="AC32" s="183">
        <f t="shared" si="24"/>
        <v>0</v>
      </c>
      <c r="AD32" s="183">
        <f t="shared" si="25"/>
        <v>0</v>
      </c>
      <c r="AE32" s="183">
        <f t="shared" si="14"/>
        <v>0</v>
      </c>
      <c r="AF32" s="33"/>
      <c r="AG32" s="31"/>
      <c r="AH32" s="33"/>
      <c r="AI32" s="33"/>
      <c r="AJ32" s="33"/>
      <c r="AK32" s="33"/>
      <c r="AL32" s="31"/>
    </row>
    <row r="33" spans="1:38" ht="30.9" customHeight="1" thickBot="1" x14ac:dyDescent="0.35">
      <c r="A33" s="25" t="s">
        <v>287</v>
      </c>
      <c r="B33" s="25" t="s">
        <v>305</v>
      </c>
      <c r="C33" s="25" t="s">
        <v>306</v>
      </c>
      <c r="D33" s="35" t="s">
        <v>307</v>
      </c>
      <c r="E33" s="26" t="s">
        <v>308</v>
      </c>
      <c r="F33" s="31" t="s">
        <v>296</v>
      </c>
      <c r="G33" s="188"/>
      <c r="H33" s="188"/>
      <c r="I33" s="188"/>
      <c r="J33" s="188"/>
      <c r="K33" s="188"/>
      <c r="L33" s="188"/>
      <c r="M33" s="188"/>
      <c r="N33" s="188"/>
      <c r="O33" s="188"/>
      <c r="P33" s="188"/>
      <c r="Q33" s="170">
        <f t="shared" si="3"/>
        <v>0</v>
      </c>
      <c r="R33" s="33"/>
      <c r="S33" s="179" t="s">
        <v>4</v>
      </c>
      <c r="T33" s="190">
        <f>'Conversion factors'!B21</f>
        <v>25</v>
      </c>
      <c r="U33" s="183">
        <f t="shared" si="16"/>
        <v>0</v>
      </c>
      <c r="V33" s="183">
        <f t="shared" si="17"/>
        <v>0</v>
      </c>
      <c r="W33" s="183">
        <f t="shared" si="18"/>
        <v>0</v>
      </c>
      <c r="X33" s="183">
        <f t="shared" si="19"/>
        <v>0</v>
      </c>
      <c r="Y33" s="183">
        <f t="shared" si="20"/>
        <v>0</v>
      </c>
      <c r="Z33" s="183">
        <f t="shared" si="21"/>
        <v>0</v>
      </c>
      <c r="AA33" s="183">
        <f t="shared" si="22"/>
        <v>0</v>
      </c>
      <c r="AB33" s="183">
        <f t="shared" si="23"/>
        <v>0</v>
      </c>
      <c r="AC33" s="183">
        <f t="shared" si="24"/>
        <v>0</v>
      </c>
      <c r="AD33" s="183">
        <f t="shared" si="25"/>
        <v>0</v>
      </c>
      <c r="AE33" s="183">
        <f t="shared" si="14"/>
        <v>0</v>
      </c>
      <c r="AF33" s="33"/>
      <c r="AG33" s="31"/>
      <c r="AH33" s="33"/>
      <c r="AI33" s="33"/>
      <c r="AJ33" s="33"/>
      <c r="AK33" s="33"/>
      <c r="AL33" s="31"/>
    </row>
    <row r="34" spans="1:38" ht="30.9" customHeight="1" thickBot="1" x14ac:dyDescent="0.35">
      <c r="A34" s="25" t="s">
        <v>287</v>
      </c>
      <c r="B34" s="25" t="s">
        <v>305</v>
      </c>
      <c r="C34" s="25" t="s">
        <v>309</v>
      </c>
      <c r="D34" s="35" t="s">
        <v>310</v>
      </c>
      <c r="E34" s="26" t="s">
        <v>311</v>
      </c>
      <c r="F34" s="31" t="s">
        <v>296</v>
      </c>
      <c r="G34" s="188"/>
      <c r="H34" s="188"/>
      <c r="I34" s="188"/>
      <c r="J34" s="188"/>
      <c r="K34" s="188"/>
      <c r="L34" s="188"/>
      <c r="M34" s="188"/>
      <c r="N34" s="188"/>
      <c r="O34" s="188"/>
      <c r="P34" s="188"/>
      <c r="Q34" s="170">
        <f t="shared" si="3"/>
        <v>0</v>
      </c>
      <c r="R34" s="33"/>
      <c r="S34" s="179" t="s">
        <v>4</v>
      </c>
      <c r="T34" s="190">
        <f>'Conversion factors'!B22</f>
        <v>298</v>
      </c>
      <c r="U34" s="183">
        <f t="shared" si="16"/>
        <v>0</v>
      </c>
      <c r="V34" s="183">
        <f t="shared" si="17"/>
        <v>0</v>
      </c>
      <c r="W34" s="183">
        <f t="shared" si="18"/>
        <v>0</v>
      </c>
      <c r="X34" s="183">
        <f t="shared" si="19"/>
        <v>0</v>
      </c>
      <c r="Y34" s="183">
        <f t="shared" si="20"/>
        <v>0</v>
      </c>
      <c r="Z34" s="183">
        <f t="shared" si="21"/>
        <v>0</v>
      </c>
      <c r="AA34" s="183">
        <f t="shared" si="22"/>
        <v>0</v>
      </c>
      <c r="AB34" s="183">
        <f t="shared" si="23"/>
        <v>0</v>
      </c>
      <c r="AC34" s="183">
        <f t="shared" si="24"/>
        <v>0</v>
      </c>
      <c r="AD34" s="183">
        <f t="shared" si="25"/>
        <v>0</v>
      </c>
      <c r="AE34" s="183">
        <f t="shared" si="14"/>
        <v>0</v>
      </c>
      <c r="AF34" s="33"/>
      <c r="AG34" s="31"/>
      <c r="AH34" s="33"/>
      <c r="AI34" s="33"/>
      <c r="AJ34" s="33"/>
      <c r="AK34" s="33"/>
      <c r="AL34" s="31"/>
    </row>
    <row r="35" spans="1:38" ht="30.9" customHeight="1" thickBot="1" x14ac:dyDescent="0.35">
      <c r="A35" s="25" t="s">
        <v>287</v>
      </c>
      <c r="B35" s="25" t="s">
        <v>305</v>
      </c>
      <c r="C35" s="25" t="s">
        <v>312</v>
      </c>
      <c r="D35" s="35" t="s">
        <v>313</v>
      </c>
      <c r="E35" s="32" t="s">
        <v>77</v>
      </c>
      <c r="F35" s="31" t="s">
        <v>296</v>
      </c>
      <c r="G35" s="188"/>
      <c r="H35" s="188"/>
      <c r="I35" s="188"/>
      <c r="J35" s="188"/>
      <c r="K35" s="188"/>
      <c r="L35" s="188"/>
      <c r="M35" s="188"/>
      <c r="N35" s="188"/>
      <c r="O35" s="188"/>
      <c r="P35" s="188"/>
      <c r="Q35" s="170">
        <f t="shared" si="3"/>
        <v>0</v>
      </c>
      <c r="R35" s="33"/>
      <c r="S35" s="179" t="s">
        <v>4</v>
      </c>
      <c r="T35" s="192"/>
      <c r="U35" s="183">
        <f t="shared" si="16"/>
        <v>0</v>
      </c>
      <c r="V35" s="183">
        <f t="shared" si="17"/>
        <v>0</v>
      </c>
      <c r="W35" s="183">
        <f t="shared" si="18"/>
        <v>0</v>
      </c>
      <c r="X35" s="183">
        <f t="shared" si="19"/>
        <v>0</v>
      </c>
      <c r="Y35" s="183">
        <f t="shared" si="20"/>
        <v>0</v>
      </c>
      <c r="Z35" s="183">
        <f t="shared" si="21"/>
        <v>0</v>
      </c>
      <c r="AA35" s="183">
        <f t="shared" si="22"/>
        <v>0</v>
      </c>
      <c r="AB35" s="183">
        <f t="shared" si="23"/>
        <v>0</v>
      </c>
      <c r="AC35" s="183">
        <f t="shared" si="24"/>
        <v>0</v>
      </c>
      <c r="AD35" s="183">
        <f t="shared" si="25"/>
        <v>0</v>
      </c>
      <c r="AE35" s="183">
        <f t="shared" si="14"/>
        <v>0</v>
      </c>
      <c r="AF35" s="33"/>
      <c r="AG35" s="31"/>
      <c r="AH35" s="33"/>
      <c r="AI35" s="33"/>
      <c r="AJ35" s="33"/>
      <c r="AK35" s="33"/>
      <c r="AL35" s="31"/>
    </row>
    <row r="37" spans="1:38" s="9" customFormat="1" x14ac:dyDescent="0.25">
      <c r="A37" s="9" t="s">
        <v>328</v>
      </c>
    </row>
    <row r="38" spans="1:38" s="9" customFormat="1" ht="13.8" thickBot="1" x14ac:dyDescent="0.3"/>
    <row r="39" spans="1:38" s="38" customFormat="1" ht="47.4" customHeight="1" thickBot="1" x14ac:dyDescent="0.3">
      <c r="A39" s="11" t="s">
        <v>1</v>
      </c>
      <c r="B39" s="11" t="s">
        <v>73</v>
      </c>
      <c r="C39" s="24" t="s">
        <v>72</v>
      </c>
      <c r="D39" s="24" t="s">
        <v>8</v>
      </c>
      <c r="E39" s="40"/>
      <c r="F39" s="11" t="s">
        <v>327</v>
      </c>
      <c r="G39" s="11" t="s">
        <v>28</v>
      </c>
      <c r="H39" s="11" t="s">
        <v>29</v>
      </c>
      <c r="I39" s="11" t="s">
        <v>30</v>
      </c>
      <c r="J39" s="11" t="s">
        <v>31</v>
      </c>
      <c r="K39" s="11" t="s">
        <v>32</v>
      </c>
      <c r="L39" s="11" t="s">
        <v>33</v>
      </c>
      <c r="M39" s="11" t="s">
        <v>34</v>
      </c>
      <c r="N39" s="11" t="s">
        <v>35</v>
      </c>
      <c r="O39" s="11" t="s">
        <v>36</v>
      </c>
      <c r="P39" s="11" t="s">
        <v>37</v>
      </c>
      <c r="Q39" s="11"/>
      <c r="R39" s="116" t="s">
        <v>38</v>
      </c>
      <c r="S39" s="115"/>
      <c r="T39" s="114"/>
      <c r="U39" s="114"/>
      <c r="V39" s="114"/>
      <c r="W39" s="114"/>
      <c r="X39" s="114"/>
      <c r="Y39" s="114"/>
      <c r="Z39" s="114"/>
      <c r="AA39" s="114"/>
      <c r="AB39" s="114"/>
      <c r="AC39" s="114"/>
      <c r="AD39" s="114"/>
      <c r="AE39" s="114"/>
      <c r="AF39" s="11" t="s">
        <v>315</v>
      </c>
      <c r="AG39" s="11" t="s">
        <v>43</v>
      </c>
      <c r="AH39" s="11" t="s">
        <v>239</v>
      </c>
      <c r="AI39" s="11" t="s">
        <v>136</v>
      </c>
      <c r="AJ39" s="11" t="s">
        <v>137</v>
      </c>
      <c r="AK39" s="11" t="s">
        <v>240</v>
      </c>
      <c r="AL39" s="11" t="s">
        <v>55</v>
      </c>
    </row>
    <row r="40" spans="1:38" s="9" customFormat="1" ht="106.2" thickBot="1" x14ac:dyDescent="0.3">
      <c r="A40" s="15" t="s">
        <v>323</v>
      </c>
      <c r="B40" s="15" t="s">
        <v>323</v>
      </c>
      <c r="C40" s="113" t="s">
        <v>323</v>
      </c>
      <c r="D40" s="113" t="s">
        <v>339</v>
      </c>
      <c r="E40" s="97"/>
      <c r="F40" s="19"/>
      <c r="G40" s="32">
        <v>1</v>
      </c>
      <c r="H40" s="32">
        <v>1</v>
      </c>
      <c r="I40" s="32">
        <v>1</v>
      </c>
      <c r="J40" s="32">
        <v>1</v>
      </c>
      <c r="K40" s="32">
        <v>1</v>
      </c>
      <c r="L40" s="32">
        <v>1</v>
      </c>
      <c r="M40" s="32">
        <v>1</v>
      </c>
      <c r="N40" s="32">
        <v>1</v>
      </c>
      <c r="O40" s="32">
        <v>1</v>
      </c>
      <c r="P40" s="32">
        <v>1</v>
      </c>
      <c r="Q40" s="157"/>
      <c r="R40" s="21"/>
      <c r="S40" s="97"/>
      <c r="T40" s="97"/>
      <c r="U40" s="97"/>
      <c r="V40" s="97"/>
      <c r="W40" s="97"/>
      <c r="X40" s="97"/>
      <c r="Y40" s="97"/>
      <c r="Z40" s="97"/>
      <c r="AA40" s="97"/>
      <c r="AB40" s="97"/>
      <c r="AC40" s="97"/>
      <c r="AD40" s="97"/>
      <c r="AE40" s="97"/>
      <c r="AF40" s="21"/>
      <c r="AG40" s="19"/>
      <c r="AH40" s="21"/>
      <c r="AI40" s="21"/>
      <c r="AJ40" s="21"/>
      <c r="AK40" s="21"/>
      <c r="AL40" s="19" t="s">
        <v>42</v>
      </c>
    </row>
    <row r="41" spans="1:38" s="9" customFormat="1" ht="145.80000000000001" thickBot="1" x14ac:dyDescent="0.3">
      <c r="A41" s="15" t="s">
        <v>324</v>
      </c>
      <c r="B41" s="15" t="s">
        <v>324</v>
      </c>
      <c r="C41" s="113" t="s">
        <v>326</v>
      </c>
      <c r="D41" s="113" t="s">
        <v>332</v>
      </c>
      <c r="E41" s="97"/>
      <c r="F41" s="19"/>
      <c r="G41" s="32">
        <v>1</v>
      </c>
      <c r="H41" s="32">
        <v>1</v>
      </c>
      <c r="I41" s="32">
        <v>1</v>
      </c>
      <c r="J41" s="32">
        <v>1</v>
      </c>
      <c r="K41" s="32">
        <v>1</v>
      </c>
      <c r="L41" s="32">
        <v>1</v>
      </c>
      <c r="M41" s="32">
        <v>1</v>
      </c>
      <c r="N41" s="32">
        <v>1</v>
      </c>
      <c r="O41" s="32">
        <v>1</v>
      </c>
      <c r="P41" s="32">
        <v>1</v>
      </c>
      <c r="Q41" s="157"/>
      <c r="R41" s="21"/>
      <c r="S41" s="97"/>
      <c r="T41" s="97"/>
      <c r="U41" s="97"/>
      <c r="V41" s="97"/>
      <c r="W41" s="97"/>
      <c r="X41" s="97"/>
      <c r="Y41" s="97"/>
      <c r="Z41" s="97"/>
      <c r="AA41" s="97"/>
      <c r="AB41" s="97"/>
      <c r="AC41" s="97"/>
      <c r="AD41" s="97"/>
      <c r="AE41" s="97"/>
      <c r="AF41" s="21"/>
      <c r="AG41" s="19"/>
      <c r="AH41" s="21"/>
      <c r="AI41" s="21"/>
      <c r="AJ41" s="21"/>
      <c r="AK41" s="21"/>
      <c r="AL41" s="19" t="s">
        <v>42</v>
      </c>
    </row>
  </sheetData>
  <mergeCells count="4">
    <mergeCell ref="AF19:AL19"/>
    <mergeCell ref="AF20:AL20"/>
    <mergeCell ref="A19:R20"/>
    <mergeCell ref="S19:AE20"/>
  </mergeCells>
  <dataValidations count="7">
    <dataValidation type="list" allowBlank="1" showInputMessage="1" showErrorMessage="1" sqref="AG25:AG35 AG40:AG41 AJ23" xr:uid="{00000000-0002-0000-0400-000000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AL25:AL35 AL40:AL41" xr:uid="{00000000-0002-0000-0400-000001000000}">
      <formula1>"Primary Data,Third Party Data,Secondary Data - Calculated based on actual data,Secondary Data - Based on assumptions,Secondary Data - Extrapolation,Other evidence"</formula1>
    </dataValidation>
    <dataValidation type="list" allowBlank="1" showInputMessage="1" showErrorMessage="1" sqref="F25:F35" xr:uid="{00000000-0002-0000-0400-000002000000}">
      <formula1>"MWh,kWh,TJ,GJ,MJ,cubic meter,ton,kg,litres"</formula1>
    </dataValidation>
    <dataValidation type="list" allowBlank="1" showInputMessage="1" showErrorMessage="1" sqref="F40:F41" xr:uid="{00000000-0002-0000-0400-000003000000}">
      <formula1>" "</formula1>
    </dataValidation>
    <dataValidation type="decimal" allowBlank="1" showInputMessage="1" showErrorMessage="1" error="Please insert a value between 0 and 1." sqref="G41:P41" xr:uid="{00000000-0002-0000-0400-000004000000}">
      <formula1>0</formula1>
      <formula2>1</formula2>
    </dataValidation>
    <dataValidation type="whole" operator="greaterThanOrEqual" allowBlank="1" showInputMessage="1" showErrorMessage="1" error="Please insert a whole value greater than or equal to 1." sqref="G40:P40" xr:uid="{00000000-0002-0000-0400-000005000000}">
      <formula1>1</formula1>
    </dataValidation>
    <dataValidation type="list" allowBlank="1" showInputMessage="1" showErrorMessage="1" sqref="S23" xr:uid="{00000000-0002-0000-0400-000006000000}">
      <formula1>"Based on EU ETS benchmark documentation,Proposed by applicant"</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33"/>
  <sheetViews>
    <sheetView topLeftCell="A6" zoomScale="85" zoomScaleNormal="85" workbookViewId="0">
      <selection activeCell="B8" sqref="B8"/>
    </sheetView>
  </sheetViews>
  <sheetFormatPr defaultColWidth="9.33203125" defaultRowHeight="17.25" customHeight="1" x14ac:dyDescent="0.25"/>
  <cols>
    <col min="1" max="1" width="14.88671875" style="9" bestFit="1" customWidth="1"/>
    <col min="2" max="2" width="17.33203125" style="9" bestFit="1" customWidth="1"/>
    <col min="3" max="3" width="16.44140625" style="9" bestFit="1" customWidth="1"/>
    <col min="4" max="4" width="28.33203125" style="9" customWidth="1"/>
    <col min="5" max="5" width="75.6640625" style="9" customWidth="1"/>
    <col min="6" max="6" width="40.88671875" style="9" customWidth="1"/>
    <col min="7" max="7" width="20.6640625" style="9" customWidth="1"/>
    <col min="8" max="8" width="20.5546875" style="9" customWidth="1"/>
    <col min="9" max="9" width="20.6640625" style="9" customWidth="1"/>
    <col min="10" max="10" width="20.44140625" style="9" customWidth="1"/>
    <col min="11" max="16384" width="9.33203125" style="9"/>
  </cols>
  <sheetData>
    <row r="1" spans="1:10" ht="27.75" customHeight="1" thickBot="1" x14ac:dyDescent="0.3">
      <c r="G1" s="247" t="s">
        <v>258</v>
      </c>
      <c r="H1" s="248"/>
      <c r="I1" s="248"/>
      <c r="J1" s="249"/>
    </row>
    <row r="2" spans="1:10" ht="29.1" customHeight="1" thickBot="1" x14ac:dyDescent="0.3">
      <c r="A2" s="10" t="s">
        <v>6</v>
      </c>
      <c r="B2" s="11" t="s">
        <v>85</v>
      </c>
      <c r="C2" s="11" t="s">
        <v>7</v>
      </c>
      <c r="D2" s="11" t="s">
        <v>8</v>
      </c>
      <c r="E2" s="11" t="s">
        <v>9</v>
      </c>
      <c r="F2" s="11" t="s">
        <v>10</v>
      </c>
      <c r="G2" s="40" t="s">
        <v>205</v>
      </c>
      <c r="H2" s="40" t="s">
        <v>43</v>
      </c>
      <c r="I2" s="40" t="s">
        <v>41</v>
      </c>
      <c r="J2" s="40" t="s">
        <v>55</v>
      </c>
    </row>
    <row r="3" spans="1:10" ht="17.25" customHeight="1" thickBot="1" x14ac:dyDescent="0.3">
      <c r="A3" s="100" t="s">
        <v>259</v>
      </c>
      <c r="B3" s="93"/>
      <c r="C3" s="94"/>
      <c r="D3" s="94"/>
      <c r="E3" s="101"/>
      <c r="F3" s="102"/>
      <c r="G3" s="93"/>
      <c r="H3" s="93"/>
      <c r="I3" s="94"/>
      <c r="J3" s="95"/>
    </row>
    <row r="4" spans="1:10" ht="41.25" customHeight="1" thickBot="1" x14ac:dyDescent="0.3">
      <c r="A4" s="49" t="s">
        <v>162</v>
      </c>
      <c r="B4" s="55">
        <v>74.3</v>
      </c>
      <c r="C4" s="49" t="s">
        <v>154</v>
      </c>
      <c r="D4" s="46" t="s">
        <v>161</v>
      </c>
      <c r="E4" s="44" t="s">
        <v>442</v>
      </c>
      <c r="F4" s="56" t="s">
        <v>443</v>
      </c>
      <c r="G4" s="96" t="s">
        <v>89</v>
      </c>
      <c r="H4" s="96" t="s">
        <v>89</v>
      </c>
      <c r="I4" s="96" t="s">
        <v>89</v>
      </c>
      <c r="J4" s="96" t="s">
        <v>89</v>
      </c>
    </row>
    <row r="5" spans="1:10" ht="41.25" customHeight="1" thickBot="1" x14ac:dyDescent="0.3">
      <c r="A5" s="46" t="s">
        <v>439</v>
      </c>
      <c r="B5" s="196">
        <v>3</v>
      </c>
      <c r="C5" s="197"/>
      <c r="D5" s="197" t="s">
        <v>440</v>
      </c>
      <c r="E5" s="12" t="s">
        <v>168</v>
      </c>
      <c r="F5" s="56" t="s">
        <v>441</v>
      </c>
      <c r="G5" s="96"/>
      <c r="H5" s="96"/>
      <c r="I5" s="96"/>
      <c r="J5" s="96"/>
    </row>
    <row r="6" spans="1:10" ht="41.25" customHeight="1" thickBot="1" x14ac:dyDescent="0.3">
      <c r="A6" s="46" t="s">
        <v>166</v>
      </c>
      <c r="B6" s="13">
        <v>0</v>
      </c>
      <c r="C6" s="12" t="s">
        <v>163</v>
      </c>
      <c r="D6" s="12" t="s">
        <v>164</v>
      </c>
      <c r="E6" s="12" t="s">
        <v>168</v>
      </c>
      <c r="F6" s="36" t="s">
        <v>26</v>
      </c>
      <c r="G6" s="96" t="s">
        <v>89</v>
      </c>
      <c r="H6" s="97"/>
      <c r="I6" s="98"/>
      <c r="J6" s="99"/>
    </row>
    <row r="7" spans="1:10" ht="41.25" customHeight="1" thickBot="1" x14ac:dyDescent="0.3">
      <c r="A7" s="46" t="s">
        <v>167</v>
      </c>
      <c r="B7" s="13">
        <v>140</v>
      </c>
      <c r="C7" s="12" t="s">
        <v>163</v>
      </c>
      <c r="D7" s="12" t="s">
        <v>165</v>
      </c>
      <c r="E7" s="44" t="s">
        <v>13</v>
      </c>
      <c r="F7" s="56" t="s">
        <v>169</v>
      </c>
      <c r="G7" s="96" t="s">
        <v>89</v>
      </c>
      <c r="H7" s="97"/>
      <c r="I7" s="98"/>
      <c r="J7" s="99"/>
    </row>
    <row r="8" spans="1:10" ht="41.25" customHeight="1" thickBot="1" x14ac:dyDescent="0.3">
      <c r="A8" s="53" t="s">
        <v>157</v>
      </c>
      <c r="B8" s="13">
        <v>57</v>
      </c>
      <c r="C8" s="50" t="s">
        <v>154</v>
      </c>
      <c r="D8" s="51" t="s">
        <v>156</v>
      </c>
      <c r="E8" s="59" t="s">
        <v>318</v>
      </c>
      <c r="F8" s="36" t="s">
        <v>153</v>
      </c>
      <c r="G8" s="96" t="s">
        <v>89</v>
      </c>
      <c r="H8" s="97"/>
      <c r="I8" s="98"/>
      <c r="J8" s="99"/>
    </row>
    <row r="9" spans="1:10" ht="41.25" customHeight="1" thickBot="1" x14ac:dyDescent="0.3">
      <c r="A9" s="53" t="s">
        <v>158</v>
      </c>
      <c r="B9" s="185">
        <v>57</v>
      </c>
      <c r="C9" s="49" t="s">
        <v>450</v>
      </c>
      <c r="D9" s="51" t="s">
        <v>156</v>
      </c>
      <c r="E9" s="59" t="s">
        <v>318</v>
      </c>
      <c r="F9" s="36" t="s">
        <v>153</v>
      </c>
      <c r="G9" s="96" t="s">
        <v>89</v>
      </c>
      <c r="H9" s="97"/>
      <c r="I9" s="98"/>
      <c r="J9" s="99"/>
    </row>
    <row r="10" spans="1:10" ht="41.25" customHeight="1" thickBot="1" x14ac:dyDescent="0.3">
      <c r="A10" s="53" t="s">
        <v>158</v>
      </c>
      <c r="B10" s="185">
        <v>6.84</v>
      </c>
      <c r="C10" s="49" t="s">
        <v>449</v>
      </c>
      <c r="D10" s="51" t="s">
        <v>156</v>
      </c>
      <c r="E10" s="59" t="s">
        <v>318</v>
      </c>
      <c r="F10" s="36" t="s">
        <v>153</v>
      </c>
      <c r="G10" s="96"/>
      <c r="H10" s="97"/>
      <c r="I10" s="98"/>
      <c r="J10" s="99"/>
    </row>
    <row r="11" spans="1:10" ht="41.25" customHeight="1" thickBot="1" x14ac:dyDescent="0.3">
      <c r="A11" s="54" t="s">
        <v>159</v>
      </c>
      <c r="B11" s="13">
        <v>47.3</v>
      </c>
      <c r="C11" s="52" t="s">
        <v>155</v>
      </c>
      <c r="D11" s="52" t="s">
        <v>160</v>
      </c>
      <c r="E11" s="59" t="s">
        <v>318</v>
      </c>
      <c r="F11" s="36" t="s">
        <v>153</v>
      </c>
      <c r="G11" s="96" t="s">
        <v>89</v>
      </c>
      <c r="H11" s="97"/>
      <c r="I11" s="98"/>
      <c r="J11" s="99"/>
    </row>
    <row r="12" spans="1:10" ht="41.25" customHeight="1" thickBot="1" x14ac:dyDescent="0.3">
      <c r="A12" s="12" t="s">
        <v>11</v>
      </c>
      <c r="B12" s="13">
        <v>56.2</v>
      </c>
      <c r="C12" s="12" t="s">
        <v>14</v>
      </c>
      <c r="D12" s="12" t="s">
        <v>12</v>
      </c>
      <c r="E12" s="44" t="s">
        <v>13</v>
      </c>
      <c r="F12" s="36"/>
      <c r="G12" s="96" t="s">
        <v>89</v>
      </c>
      <c r="H12" s="97"/>
      <c r="I12" s="98"/>
      <c r="J12" s="99"/>
    </row>
    <row r="13" spans="1:10" ht="41.25" customHeight="1" thickBot="1" x14ac:dyDescent="0.3">
      <c r="A13" s="12" t="s">
        <v>11</v>
      </c>
      <c r="B13" s="13">
        <v>2.15E-3</v>
      </c>
      <c r="C13" s="12" t="s">
        <v>15</v>
      </c>
      <c r="D13" s="12" t="s">
        <v>12</v>
      </c>
      <c r="E13" s="44" t="s">
        <v>13</v>
      </c>
      <c r="F13" s="36" t="s">
        <v>16</v>
      </c>
      <c r="G13" s="96" t="s">
        <v>89</v>
      </c>
      <c r="H13" s="97"/>
      <c r="I13" s="98"/>
      <c r="J13" s="99"/>
    </row>
    <row r="14" spans="1:10" ht="41.25" customHeight="1" thickBot="1" x14ac:dyDescent="0.3">
      <c r="A14" s="12" t="s">
        <v>17</v>
      </c>
      <c r="B14" s="13">
        <v>2.2799999999999999E-3</v>
      </c>
      <c r="C14" s="12" t="s">
        <v>18</v>
      </c>
      <c r="D14" s="12" t="s">
        <v>19</v>
      </c>
      <c r="E14" s="44" t="s">
        <v>13</v>
      </c>
      <c r="F14" s="36" t="s">
        <v>58</v>
      </c>
      <c r="G14" s="96" t="s">
        <v>89</v>
      </c>
      <c r="H14" s="97"/>
      <c r="I14" s="98"/>
      <c r="J14" s="99"/>
    </row>
    <row r="15" spans="1:10" ht="41.25" customHeight="1" thickBot="1" x14ac:dyDescent="0.3">
      <c r="A15" s="12" t="s">
        <v>17</v>
      </c>
      <c r="B15" s="13">
        <v>69.3</v>
      </c>
      <c r="C15" s="12" t="s">
        <v>20</v>
      </c>
      <c r="D15" s="12" t="s">
        <v>19</v>
      </c>
      <c r="E15" s="44" t="s">
        <v>13</v>
      </c>
      <c r="F15" s="36" t="s">
        <v>21</v>
      </c>
      <c r="G15" s="96" t="s">
        <v>89</v>
      </c>
      <c r="H15" s="97"/>
      <c r="I15" s="98"/>
      <c r="J15" s="99"/>
    </row>
    <row r="16" spans="1:10" ht="41.25" customHeight="1" thickBot="1" x14ac:dyDescent="0.3">
      <c r="A16" s="12" t="s">
        <v>22</v>
      </c>
      <c r="B16" s="13">
        <v>2.6800000000000001E-3</v>
      </c>
      <c r="C16" s="12" t="s">
        <v>18</v>
      </c>
      <c r="D16" s="12" t="s">
        <v>23</v>
      </c>
      <c r="E16" s="44" t="s">
        <v>24</v>
      </c>
      <c r="F16" s="36" t="s">
        <v>25</v>
      </c>
      <c r="G16" s="96" t="s">
        <v>89</v>
      </c>
      <c r="H16" s="97"/>
      <c r="I16" s="98"/>
      <c r="J16" s="99"/>
    </row>
    <row r="17" spans="1:10" ht="41.25" customHeight="1" thickBot="1" x14ac:dyDescent="0.3">
      <c r="A17" s="12" t="s">
        <v>22</v>
      </c>
      <c r="B17" s="13">
        <v>74.3</v>
      </c>
      <c r="C17" s="12" t="s">
        <v>20</v>
      </c>
      <c r="D17" s="12" t="s">
        <v>23</v>
      </c>
      <c r="E17" s="44" t="s">
        <v>13</v>
      </c>
      <c r="F17" s="36"/>
      <c r="G17" s="96" t="s">
        <v>89</v>
      </c>
      <c r="H17" s="97"/>
      <c r="I17" s="98"/>
      <c r="J17" s="99"/>
    </row>
    <row r="18" spans="1:10" ht="41.25" customHeight="1" thickBot="1" x14ac:dyDescent="0.3">
      <c r="A18" s="12" t="s">
        <v>114</v>
      </c>
      <c r="B18" s="13">
        <v>6.58</v>
      </c>
      <c r="C18" s="12" t="s">
        <v>113</v>
      </c>
      <c r="D18" s="12" t="s">
        <v>108</v>
      </c>
      <c r="E18" s="44" t="s">
        <v>111</v>
      </c>
      <c r="F18" s="36" t="s">
        <v>112</v>
      </c>
      <c r="G18" s="96" t="s">
        <v>89</v>
      </c>
      <c r="H18" s="97"/>
      <c r="I18" s="98"/>
      <c r="J18" s="99"/>
    </row>
    <row r="19" spans="1:10" ht="41.25" customHeight="1" thickBot="1" x14ac:dyDescent="0.3">
      <c r="A19" s="12" t="s">
        <v>115</v>
      </c>
      <c r="B19" s="13">
        <v>8.5399999999999991</v>
      </c>
      <c r="C19" s="12" t="s">
        <v>113</v>
      </c>
      <c r="D19" s="12" t="s">
        <v>109</v>
      </c>
      <c r="E19" s="44" t="s">
        <v>111</v>
      </c>
      <c r="F19" s="36" t="s">
        <v>112</v>
      </c>
      <c r="G19" s="96" t="s">
        <v>89</v>
      </c>
      <c r="H19" s="97"/>
      <c r="I19" s="98"/>
      <c r="J19" s="99"/>
    </row>
    <row r="20" spans="1:10" ht="41.25" customHeight="1" thickBot="1" x14ac:dyDescent="0.3">
      <c r="A20" s="12" t="s">
        <v>116</v>
      </c>
      <c r="B20" s="13">
        <v>0.43</v>
      </c>
      <c r="C20" s="12" t="s">
        <v>113</v>
      </c>
      <c r="D20" s="12" t="s">
        <v>110</v>
      </c>
      <c r="E20" s="44" t="s">
        <v>111</v>
      </c>
      <c r="F20" s="36" t="s">
        <v>112</v>
      </c>
      <c r="G20" s="96" t="s">
        <v>89</v>
      </c>
      <c r="H20" s="97"/>
      <c r="I20" s="98"/>
      <c r="J20" s="99"/>
    </row>
    <row r="21" spans="1:10" ht="41.25" customHeight="1" thickBot="1" x14ac:dyDescent="0.3">
      <c r="A21" s="12" t="s">
        <v>104</v>
      </c>
      <c r="B21" s="13">
        <v>25</v>
      </c>
      <c r="C21" s="12" t="s">
        <v>75</v>
      </c>
      <c r="D21" s="12" t="s">
        <v>106</v>
      </c>
      <c r="E21" s="45" t="s">
        <v>74</v>
      </c>
      <c r="F21" s="36"/>
      <c r="G21" s="96" t="s">
        <v>89</v>
      </c>
      <c r="H21" s="97"/>
      <c r="I21" s="98"/>
      <c r="J21" s="99"/>
    </row>
    <row r="22" spans="1:10" ht="41.25" customHeight="1" thickBot="1" x14ac:dyDescent="0.3">
      <c r="A22" s="12" t="s">
        <v>105</v>
      </c>
      <c r="B22" s="13">
        <v>298</v>
      </c>
      <c r="C22" s="12" t="s">
        <v>75</v>
      </c>
      <c r="D22" s="12" t="s">
        <v>107</v>
      </c>
      <c r="E22" s="45" t="s">
        <v>74</v>
      </c>
      <c r="F22" s="36"/>
      <c r="G22" s="96" t="s">
        <v>89</v>
      </c>
      <c r="H22" s="97"/>
      <c r="I22" s="98"/>
      <c r="J22" s="99"/>
    </row>
    <row r="23" spans="1:10" ht="41.25" customHeight="1" thickBot="1" x14ac:dyDescent="0.3">
      <c r="A23" s="12" t="s">
        <v>78</v>
      </c>
      <c r="B23" s="13">
        <v>77.599999999999994</v>
      </c>
      <c r="C23" s="12" t="s">
        <v>82</v>
      </c>
      <c r="D23" s="12" t="s">
        <v>80</v>
      </c>
      <c r="E23" s="44" t="s">
        <v>81</v>
      </c>
      <c r="F23" s="36"/>
      <c r="G23" s="96" t="s">
        <v>89</v>
      </c>
      <c r="H23" s="97"/>
      <c r="I23" s="98"/>
      <c r="J23" s="99"/>
    </row>
    <row r="24" spans="1:10" ht="41.25" customHeight="1" thickBot="1" x14ac:dyDescent="0.3">
      <c r="A24" s="12" t="s">
        <v>78</v>
      </c>
      <c r="B24" s="13">
        <v>3.12</v>
      </c>
      <c r="C24" s="12" t="s">
        <v>79</v>
      </c>
      <c r="D24" s="12" t="s">
        <v>80</v>
      </c>
      <c r="E24" s="44" t="s">
        <v>81</v>
      </c>
      <c r="F24" s="36" t="s">
        <v>84</v>
      </c>
      <c r="G24" s="96" t="s">
        <v>89</v>
      </c>
      <c r="H24" s="97"/>
      <c r="I24" s="98"/>
      <c r="J24" s="99"/>
    </row>
    <row r="25" spans="1:10" ht="41.25" customHeight="1" thickBot="1" x14ac:dyDescent="0.3">
      <c r="A25" s="49" t="s">
        <v>178</v>
      </c>
      <c r="B25" s="13" t="s">
        <v>189</v>
      </c>
      <c r="C25" s="49" t="s">
        <v>186</v>
      </c>
      <c r="D25" s="49" t="s">
        <v>182</v>
      </c>
      <c r="E25" s="49" t="s">
        <v>176</v>
      </c>
      <c r="F25" s="36" t="s">
        <v>177</v>
      </c>
      <c r="G25" s="96" t="s">
        <v>89</v>
      </c>
      <c r="H25" s="97"/>
      <c r="I25" s="98"/>
      <c r="J25" s="99"/>
    </row>
    <row r="26" spans="1:10" ht="41.25" customHeight="1" thickBot="1" x14ac:dyDescent="0.3">
      <c r="A26" s="49" t="s">
        <v>179</v>
      </c>
      <c r="B26" s="13" t="s">
        <v>189</v>
      </c>
      <c r="C26" s="49" t="s">
        <v>187</v>
      </c>
      <c r="D26" s="49" t="s">
        <v>183</v>
      </c>
      <c r="E26" s="49" t="s">
        <v>176</v>
      </c>
      <c r="F26" s="36" t="s">
        <v>177</v>
      </c>
      <c r="G26" s="96" t="s">
        <v>89</v>
      </c>
      <c r="H26" s="97"/>
      <c r="I26" s="98"/>
      <c r="J26" s="99"/>
    </row>
    <row r="27" spans="1:10" ht="41.25" customHeight="1" thickBot="1" x14ac:dyDescent="0.3">
      <c r="A27" s="49" t="s">
        <v>180</v>
      </c>
      <c r="B27" s="13" t="s">
        <v>189</v>
      </c>
      <c r="C27" s="49" t="s">
        <v>188</v>
      </c>
      <c r="D27" s="49" t="s">
        <v>184</v>
      </c>
      <c r="E27" s="49" t="s">
        <v>176</v>
      </c>
      <c r="F27" s="36" t="s">
        <v>177</v>
      </c>
      <c r="G27" s="96" t="s">
        <v>89</v>
      </c>
      <c r="H27" s="97"/>
      <c r="I27" s="98"/>
      <c r="J27" s="99"/>
    </row>
    <row r="28" spans="1:10" ht="41.25" customHeight="1" thickBot="1" x14ac:dyDescent="0.3">
      <c r="A28" s="49" t="s">
        <v>181</v>
      </c>
      <c r="B28" s="13" t="s">
        <v>189</v>
      </c>
      <c r="C28" s="49" t="s">
        <v>186</v>
      </c>
      <c r="D28" s="49" t="s">
        <v>185</v>
      </c>
      <c r="E28" s="49" t="s">
        <v>176</v>
      </c>
      <c r="F28" s="36" t="s">
        <v>177</v>
      </c>
      <c r="G28" s="96" t="s">
        <v>89</v>
      </c>
      <c r="H28" s="97"/>
      <c r="I28" s="98"/>
      <c r="J28" s="99"/>
    </row>
    <row r="29" spans="1:10" ht="17.25" customHeight="1" thickBot="1" x14ac:dyDescent="0.3">
      <c r="A29" s="100" t="s">
        <v>257</v>
      </c>
      <c r="B29" s="93"/>
      <c r="C29" s="94"/>
      <c r="D29" s="94"/>
      <c r="E29" s="101"/>
      <c r="F29" s="102"/>
      <c r="G29" s="93"/>
      <c r="H29" s="93"/>
      <c r="I29" s="94"/>
      <c r="J29" s="95"/>
    </row>
    <row r="30" spans="1:10" ht="17.25" customHeight="1" thickBot="1" x14ac:dyDescent="0.3">
      <c r="A30" s="12"/>
      <c r="B30" s="74"/>
      <c r="C30" s="75"/>
      <c r="D30" s="58"/>
      <c r="E30" s="58"/>
      <c r="F30" s="103" t="s">
        <v>89</v>
      </c>
      <c r="G30" s="33"/>
      <c r="H30" s="31"/>
      <c r="I30" s="33"/>
      <c r="J30" s="31" t="s">
        <v>42</v>
      </c>
    </row>
    <row r="31" spans="1:10" ht="17.25" customHeight="1" thickBot="1" x14ac:dyDescent="0.3">
      <c r="A31" s="12"/>
      <c r="B31" s="74"/>
      <c r="C31" s="75"/>
      <c r="D31" s="58"/>
      <c r="E31" s="58"/>
      <c r="F31" s="103" t="s">
        <v>89</v>
      </c>
      <c r="G31" s="33"/>
      <c r="H31" s="31"/>
      <c r="I31" s="33"/>
      <c r="J31" s="31" t="s">
        <v>42</v>
      </c>
    </row>
    <row r="32" spans="1:10" ht="17.25" customHeight="1" thickBot="1" x14ac:dyDescent="0.3">
      <c r="A32" s="12"/>
      <c r="B32" s="74"/>
      <c r="C32" s="75"/>
      <c r="D32" s="58"/>
      <c r="E32" s="58"/>
      <c r="F32" s="103" t="s">
        <v>89</v>
      </c>
      <c r="G32" s="33"/>
      <c r="H32" s="31"/>
      <c r="I32" s="33"/>
      <c r="J32" s="31" t="s">
        <v>42</v>
      </c>
    </row>
    <row r="33" spans="1:10" ht="17.25" customHeight="1" thickBot="1" x14ac:dyDescent="0.3">
      <c r="A33" s="12"/>
      <c r="B33" s="74"/>
      <c r="C33" s="75"/>
      <c r="D33" s="58"/>
      <c r="E33" s="58"/>
      <c r="F33" s="103" t="s">
        <v>89</v>
      </c>
      <c r="G33" s="33"/>
      <c r="H33" s="31"/>
      <c r="I33" s="33"/>
      <c r="J33" s="31" t="s">
        <v>42</v>
      </c>
    </row>
  </sheetData>
  <mergeCells count="1">
    <mergeCell ref="G1:J1"/>
  </mergeCells>
  <dataValidations count="2">
    <dataValidation type="list" allowBlank="1" showInputMessage="1" showErrorMessage="1" sqref="J30:J33" xr:uid="{00000000-0002-0000-0500-000000000000}">
      <formula1>"Primary Data,Third Party Data,Secondary Data - Calculated based on actual data,Secondary Data - Based on assumptions,Secondary Data - Extrapolation,Other evidence"</formula1>
    </dataValidation>
    <dataValidation type="list" allowBlank="1" showInputMessage="1" showErrorMessage="1" sqref="H30:H33" xr:uid="{00000000-0002-0000-0500-000001000000}">
      <formula1>"Taken from data management platform,Internal control spreadsheet,Direct measurement,Estimated,Adoption of assumptions (please describe),Extrapolation (please describe),Sample (please describe),Other"</formula1>
    </dataValidation>
  </dataValidations>
  <hyperlinks>
    <hyperlink ref="E16" r:id="rId1" display="https://www.ipcc-nggip.iges.or.jp/public/2006gl/vol2.html" xr:uid="{00000000-0004-0000-0500-000000000000}"/>
    <hyperlink ref="E18" r:id="rId2" display="https://ec.europa.eu/eurostat/de/web/energy/data/database" xr:uid="{00000000-0004-0000-0500-000001000000}"/>
    <hyperlink ref="E19" r:id="rId3" display="https://ec.europa.eu/eurostat/de/web/energy/data/database" xr:uid="{00000000-0004-0000-0500-000002000000}"/>
    <hyperlink ref="E20" r:id="rId4" display="https://ec.europa.eu/eurostat/de/web/energy/data/database" xr:uid="{00000000-0004-0000-0500-000003000000}"/>
    <hyperlink ref="E9" r:id="rId5" xr:uid="{00000000-0004-0000-0500-000004000000}"/>
    <hyperlink ref="E7" r:id="rId6" xr:uid="{00000000-0004-0000-0500-000005000000}"/>
    <hyperlink ref="E8" r:id="rId7" xr:uid="{00000000-0004-0000-0500-000006000000}"/>
    <hyperlink ref="E11" r:id="rId8" xr:uid="{00000000-0004-0000-0500-000007000000}"/>
    <hyperlink ref="E4" r:id="rId9" display="COMMISSION DELEGATED REGULATION (EU) 2018/2066 of 19 December 2018, annex VI" xr:uid="{00000000-0004-0000-0500-000008000000}"/>
    <hyperlink ref="E12:E15" r:id="rId10" display="COMMISSION DELEGATED REGULATION (EU) 2018/2066 of 19 December 2018, annex VI" xr:uid="{00000000-0004-0000-0500-000009000000}"/>
    <hyperlink ref="E17" r:id="rId11" xr:uid="{00000000-0004-0000-0500-00000A000000}"/>
    <hyperlink ref="E10" r:id="rId12" xr:uid="{1F276139-5CD9-410F-92F3-1F7EFEF755D1}"/>
  </hyperlinks>
  <pageMargins left="0.7" right="0.7" top="0.75" bottom="0.75" header="0.3" footer="0.3"/>
  <pageSetup paperSize="9" orientation="portrait" r:id="rId13"/>
  <drawing r:id="rId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28"/>
  <sheetViews>
    <sheetView zoomScale="70" zoomScaleNormal="70" workbookViewId="0"/>
  </sheetViews>
  <sheetFormatPr defaultColWidth="9.33203125" defaultRowHeight="14.4" x14ac:dyDescent="0.3"/>
  <cols>
    <col min="1" max="8" width="26.5546875" style="66" customWidth="1"/>
    <col min="9" max="16384" width="9.33203125" style="66"/>
  </cols>
  <sheetData>
    <row r="1" spans="1:8" x14ac:dyDescent="0.3">
      <c r="A1" s="65" t="s">
        <v>197</v>
      </c>
      <c r="B1" s="65"/>
      <c r="C1" s="65"/>
      <c r="D1" s="65"/>
      <c r="E1" s="65"/>
      <c r="F1" s="65"/>
      <c r="G1" s="65"/>
      <c r="H1" s="65"/>
    </row>
    <row r="2" spans="1:8" ht="31.5" customHeight="1" x14ac:dyDescent="0.3">
      <c r="A2" s="250" t="s">
        <v>198</v>
      </c>
      <c r="B2" s="250"/>
      <c r="C2" s="250"/>
      <c r="D2" s="250"/>
      <c r="E2" s="250"/>
      <c r="F2" s="250"/>
      <c r="G2" s="250"/>
      <c r="H2" s="250"/>
    </row>
    <row r="3" spans="1:8" ht="90.45" customHeight="1" x14ac:dyDescent="0.3">
      <c r="A3" s="251" t="s">
        <v>334</v>
      </c>
      <c r="B3" s="252"/>
      <c r="C3" s="252"/>
      <c r="D3" s="252"/>
      <c r="E3" s="252"/>
      <c r="F3" s="252"/>
      <c r="G3" s="252"/>
      <c r="H3" s="253"/>
    </row>
    <row r="4" spans="1:8" ht="75.900000000000006" customHeight="1" x14ac:dyDescent="0.3">
      <c r="A4" s="254" t="s">
        <v>199</v>
      </c>
      <c r="B4" s="255"/>
      <c r="C4" s="255"/>
      <c r="D4" s="255"/>
      <c r="E4" s="255"/>
      <c r="F4" s="255"/>
      <c r="G4" s="255"/>
      <c r="H4" s="256"/>
    </row>
    <row r="5" spans="1:8" x14ac:dyDescent="0.3">
      <c r="A5" s="67"/>
      <c r="B5" s="68"/>
      <c r="C5" s="68"/>
      <c r="D5" s="68"/>
      <c r="E5" s="68"/>
      <c r="F5" s="68"/>
      <c r="G5" s="68"/>
      <c r="H5" s="68"/>
    </row>
    <row r="6" spans="1:8" x14ac:dyDescent="0.3">
      <c r="A6" s="27" t="s">
        <v>200</v>
      </c>
      <c r="B6" s="27"/>
      <c r="C6" s="27"/>
      <c r="D6" s="27"/>
      <c r="E6" s="27"/>
      <c r="F6" s="27"/>
      <c r="G6" s="27"/>
      <c r="H6" s="27"/>
    </row>
    <row r="7" spans="1:8" ht="15" thickBot="1" x14ac:dyDescent="0.35"/>
    <row r="8" spans="1:8" ht="27" thickBot="1" x14ac:dyDescent="0.35">
      <c r="A8" s="10" t="s">
        <v>201</v>
      </c>
      <c r="B8" s="11" t="s">
        <v>85</v>
      </c>
      <c r="C8" s="11" t="s">
        <v>7</v>
      </c>
      <c r="D8" s="11" t="s">
        <v>8</v>
      </c>
      <c r="E8" s="11" t="s">
        <v>202</v>
      </c>
      <c r="F8" s="11" t="s">
        <v>203</v>
      </c>
      <c r="G8" s="40" t="s">
        <v>204</v>
      </c>
      <c r="H8" s="40" t="s">
        <v>205</v>
      </c>
    </row>
    <row r="9" spans="1:8" s="73" customFormat="1" ht="66.599999999999994" thickBot="1" x14ac:dyDescent="0.35">
      <c r="A9" s="69" t="s">
        <v>206</v>
      </c>
      <c r="B9" s="70">
        <v>0</v>
      </c>
      <c r="C9" s="69" t="s">
        <v>113</v>
      </c>
      <c r="D9" s="69" t="s">
        <v>207</v>
      </c>
      <c r="E9" s="69" t="s">
        <v>208</v>
      </c>
      <c r="F9" s="71"/>
      <c r="G9" s="72"/>
      <c r="H9" s="72"/>
    </row>
    <row r="10" spans="1:8" ht="15" thickBot="1" x14ac:dyDescent="0.35">
      <c r="A10" s="12"/>
      <c r="B10" s="74"/>
      <c r="C10" s="75"/>
      <c r="D10" s="58"/>
      <c r="E10" s="58"/>
      <c r="F10" s="58"/>
      <c r="G10" s="33"/>
      <c r="H10" s="33"/>
    </row>
    <row r="11" spans="1:8" ht="15" thickBot="1" x14ac:dyDescent="0.35">
      <c r="A11" s="12"/>
      <c r="B11" s="74"/>
      <c r="C11" s="75"/>
      <c r="D11" s="58"/>
      <c r="E11" s="58"/>
      <c r="F11" s="58"/>
      <c r="G11" s="33"/>
      <c r="H11" s="33"/>
    </row>
    <row r="12" spans="1:8" ht="15" thickBot="1" x14ac:dyDescent="0.35">
      <c r="A12" s="12"/>
      <c r="B12" s="74"/>
      <c r="C12" s="75"/>
      <c r="D12" s="58"/>
      <c r="E12" s="58"/>
      <c r="F12" s="58"/>
      <c r="G12" s="33"/>
      <c r="H12" s="33"/>
    </row>
    <row r="13" spans="1:8" ht="15" thickBot="1" x14ac:dyDescent="0.35">
      <c r="A13" s="12"/>
      <c r="B13" s="74"/>
      <c r="C13" s="75"/>
      <c r="D13" s="58"/>
      <c r="E13" s="58"/>
      <c r="F13" s="58"/>
      <c r="G13" s="33"/>
      <c r="H13" s="33"/>
    </row>
    <row r="14" spans="1:8" ht="15" thickBot="1" x14ac:dyDescent="0.35">
      <c r="A14" s="12"/>
      <c r="B14" s="74"/>
      <c r="C14" s="75"/>
      <c r="D14" s="58"/>
      <c r="E14" s="58"/>
      <c r="F14" s="58"/>
      <c r="G14" s="33"/>
      <c r="H14" s="33"/>
    </row>
    <row r="15" spans="1:8" ht="15" thickBot="1" x14ac:dyDescent="0.35">
      <c r="A15" s="12"/>
      <c r="B15" s="74"/>
      <c r="C15" s="75"/>
      <c r="D15" s="58"/>
      <c r="E15" s="58"/>
      <c r="F15" s="58"/>
      <c r="G15" s="33"/>
      <c r="H15" s="33"/>
    </row>
    <row r="16" spans="1:8" x14ac:dyDescent="0.3">
      <c r="A16" s="76" t="s">
        <v>209</v>
      </c>
    </row>
    <row r="18" spans="1:6" x14ac:dyDescent="0.3">
      <c r="A18" s="27" t="s">
        <v>210</v>
      </c>
      <c r="B18" s="27"/>
      <c r="C18" s="27"/>
      <c r="D18" s="27"/>
      <c r="E18" s="27"/>
      <c r="F18" s="27"/>
    </row>
    <row r="19" spans="1:6" ht="15" thickBot="1" x14ac:dyDescent="0.35"/>
    <row r="20" spans="1:6" ht="27" thickBot="1" x14ac:dyDescent="0.35">
      <c r="A20" s="10" t="s">
        <v>201</v>
      </c>
      <c r="B20" s="11" t="s">
        <v>8</v>
      </c>
      <c r="C20" s="11" t="s">
        <v>202</v>
      </c>
      <c r="D20" s="11" t="s">
        <v>203</v>
      </c>
      <c r="E20" s="40" t="s">
        <v>204</v>
      </c>
      <c r="F20" s="40" t="s">
        <v>205</v>
      </c>
    </row>
    <row r="21" spans="1:6" ht="40.200000000000003" thickBot="1" x14ac:dyDescent="0.35">
      <c r="A21" s="69" t="s">
        <v>211</v>
      </c>
      <c r="B21" s="69" t="s">
        <v>212</v>
      </c>
      <c r="C21" s="69" t="s">
        <v>213</v>
      </c>
      <c r="D21" s="77" t="s">
        <v>214</v>
      </c>
      <c r="E21" s="69"/>
      <c r="F21" s="69"/>
    </row>
    <row r="22" spans="1:6" ht="15" thickBot="1" x14ac:dyDescent="0.35">
      <c r="A22" s="12"/>
      <c r="B22" s="58"/>
      <c r="C22" s="58"/>
      <c r="D22" s="58"/>
      <c r="E22" s="33"/>
      <c r="F22" s="33"/>
    </row>
    <row r="23" spans="1:6" ht="15" thickBot="1" x14ac:dyDescent="0.35">
      <c r="A23" s="12"/>
      <c r="B23" s="58"/>
      <c r="C23" s="58"/>
      <c r="D23" s="58"/>
      <c r="E23" s="33"/>
      <c r="F23" s="33"/>
    </row>
    <row r="24" spans="1:6" ht="15" thickBot="1" x14ac:dyDescent="0.35">
      <c r="A24" s="12"/>
      <c r="B24" s="58"/>
      <c r="C24" s="58"/>
      <c r="D24" s="58"/>
      <c r="E24" s="33"/>
      <c r="F24" s="33"/>
    </row>
    <row r="25" spans="1:6" ht="15" thickBot="1" x14ac:dyDescent="0.35">
      <c r="A25" s="12"/>
      <c r="B25" s="58"/>
      <c r="C25" s="58"/>
      <c r="D25" s="58"/>
      <c r="E25" s="33"/>
      <c r="F25" s="33"/>
    </row>
    <row r="26" spans="1:6" ht="15" thickBot="1" x14ac:dyDescent="0.35">
      <c r="A26" s="12"/>
      <c r="B26" s="58"/>
      <c r="C26" s="58"/>
      <c r="D26" s="58"/>
      <c r="E26" s="33"/>
      <c r="F26" s="33"/>
    </row>
    <row r="27" spans="1:6" ht="15" thickBot="1" x14ac:dyDescent="0.35">
      <c r="A27" s="12"/>
      <c r="B27" s="58"/>
      <c r="C27" s="58"/>
      <c r="D27" s="58"/>
      <c r="E27" s="33"/>
      <c r="F27" s="33"/>
    </row>
    <row r="28" spans="1:6" x14ac:dyDescent="0.3">
      <c r="A28" s="76" t="s">
        <v>209</v>
      </c>
    </row>
  </sheetData>
  <mergeCells count="3">
    <mergeCell ref="A2:H2"/>
    <mergeCell ref="A3:H3"/>
    <mergeCell ref="A4:H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tint="0.59999389629810485"/>
  </sheetPr>
  <dimension ref="A1:AP15"/>
  <sheetViews>
    <sheetView zoomScaleNormal="100" workbookViewId="0">
      <selection activeCell="B13" sqref="B13"/>
    </sheetView>
  </sheetViews>
  <sheetFormatPr defaultRowHeight="14.4" x14ac:dyDescent="0.3"/>
  <cols>
    <col min="1" max="1" width="43" customWidth="1"/>
    <col min="2" max="2" width="16" customWidth="1"/>
    <col min="3" max="3" width="16.44140625" customWidth="1"/>
    <col min="4" max="4" width="14.6640625" customWidth="1"/>
    <col min="5" max="5" width="14.88671875" customWidth="1"/>
    <col min="6" max="6" width="13.5546875" customWidth="1"/>
    <col min="7" max="7" width="14.109375" customWidth="1"/>
    <col min="8" max="8" width="13" customWidth="1"/>
    <col min="9" max="9" width="9.33203125" customWidth="1"/>
    <col min="10" max="10" width="9" customWidth="1"/>
    <col min="15" max="15" width="22.88671875" customWidth="1"/>
  </cols>
  <sheetData>
    <row r="1" spans="1:42" x14ac:dyDescent="0.3">
      <c r="A1" s="119" t="s">
        <v>335</v>
      </c>
      <c r="B1" s="120" t="s">
        <v>336</v>
      </c>
      <c r="C1" s="120" t="s">
        <v>336</v>
      </c>
      <c r="D1" s="120" t="s">
        <v>336</v>
      </c>
      <c r="E1" s="120" t="s">
        <v>336</v>
      </c>
      <c r="F1" s="120" t="s">
        <v>336</v>
      </c>
      <c r="G1" s="120" t="s">
        <v>336</v>
      </c>
      <c r="H1" s="120" t="s">
        <v>336</v>
      </c>
      <c r="I1" s="121" t="s">
        <v>336</v>
      </c>
      <c r="J1" s="121" t="s">
        <v>336</v>
      </c>
      <c r="K1" s="121" t="s">
        <v>336</v>
      </c>
      <c r="L1" s="121" t="s">
        <v>336</v>
      </c>
      <c r="M1" s="121" t="s">
        <v>336</v>
      </c>
      <c r="N1" s="121" t="s">
        <v>336</v>
      </c>
      <c r="O1" s="121" t="s">
        <v>336</v>
      </c>
      <c r="P1" s="202" t="s">
        <v>336</v>
      </c>
      <c r="Q1" s="202" t="s">
        <v>336</v>
      </c>
      <c r="R1" s="202" t="s">
        <v>336</v>
      </c>
      <c r="S1" s="202" t="s">
        <v>336</v>
      </c>
      <c r="T1" s="202" t="s">
        <v>336</v>
      </c>
      <c r="U1" s="202" t="s">
        <v>336</v>
      </c>
      <c r="V1" s="202" t="s">
        <v>336</v>
      </c>
      <c r="W1" s="202" t="s">
        <v>336</v>
      </c>
      <c r="X1" s="202" t="s">
        <v>336</v>
      </c>
      <c r="Y1" s="202" t="s">
        <v>336</v>
      </c>
      <c r="Z1" s="202" t="s">
        <v>336</v>
      </c>
      <c r="AA1" s="202" t="s">
        <v>336</v>
      </c>
      <c r="AB1" s="202" t="s">
        <v>336</v>
      </c>
      <c r="AC1" s="202" t="s">
        <v>336</v>
      </c>
      <c r="AD1" s="202" t="s">
        <v>336</v>
      </c>
      <c r="AE1" s="202" t="s">
        <v>336</v>
      </c>
      <c r="AF1" s="202" t="s">
        <v>336</v>
      </c>
      <c r="AG1" s="202" t="s">
        <v>336</v>
      </c>
      <c r="AH1" s="202" t="s">
        <v>336</v>
      </c>
      <c r="AI1" s="202" t="s">
        <v>336</v>
      </c>
    </row>
    <row r="2" spans="1:42" x14ac:dyDescent="0.3">
      <c r="A2" s="122"/>
      <c r="B2" s="122" t="s">
        <v>336</v>
      </c>
      <c r="C2" s="122" t="s">
        <v>336</v>
      </c>
      <c r="D2" s="121" t="s">
        <v>336</v>
      </c>
      <c r="E2" s="121" t="s">
        <v>336</v>
      </c>
      <c r="F2" s="121" t="s">
        <v>336</v>
      </c>
      <c r="G2" s="121" t="s">
        <v>336</v>
      </c>
      <c r="H2" s="121" t="s">
        <v>336</v>
      </c>
      <c r="I2" s="121" t="s">
        <v>336</v>
      </c>
      <c r="J2" s="121" t="s">
        <v>336</v>
      </c>
      <c r="K2" s="121" t="s">
        <v>336</v>
      </c>
      <c r="L2" s="121" t="s">
        <v>336</v>
      </c>
      <c r="M2" s="121" t="s">
        <v>336</v>
      </c>
      <c r="N2" s="121" t="s">
        <v>336</v>
      </c>
      <c r="O2" s="121" t="s">
        <v>336</v>
      </c>
      <c r="P2" s="202" t="s">
        <v>336</v>
      </c>
      <c r="Q2" s="202" t="s">
        <v>336</v>
      </c>
      <c r="R2" s="202" t="s">
        <v>336</v>
      </c>
      <c r="S2" s="202" t="s">
        <v>336</v>
      </c>
      <c r="T2" s="202" t="s">
        <v>336</v>
      </c>
      <c r="U2" s="202" t="s">
        <v>336</v>
      </c>
      <c r="V2" s="202" t="s">
        <v>336</v>
      </c>
      <c r="W2" s="202" t="s">
        <v>336</v>
      </c>
      <c r="X2" s="202" t="s">
        <v>336</v>
      </c>
      <c r="Y2" s="202" t="s">
        <v>336</v>
      </c>
      <c r="Z2" s="202" t="s">
        <v>336</v>
      </c>
      <c r="AA2" s="202" t="s">
        <v>336</v>
      </c>
      <c r="AB2" s="202" t="s">
        <v>336</v>
      </c>
      <c r="AC2" s="202" t="s">
        <v>336</v>
      </c>
      <c r="AD2" s="202" t="s">
        <v>336</v>
      </c>
      <c r="AE2" s="202" t="s">
        <v>336</v>
      </c>
      <c r="AF2" s="202" t="s">
        <v>336</v>
      </c>
      <c r="AG2" s="202" t="s">
        <v>336</v>
      </c>
      <c r="AH2" s="202" t="s">
        <v>336</v>
      </c>
      <c r="AI2" s="202" t="s">
        <v>336</v>
      </c>
      <c r="AJ2" s="121" t="s">
        <v>336</v>
      </c>
      <c r="AK2" s="121" t="s">
        <v>336</v>
      </c>
      <c r="AL2" s="121" t="s">
        <v>336</v>
      </c>
      <c r="AM2" s="121" t="s">
        <v>336</v>
      </c>
      <c r="AN2" s="121" t="s">
        <v>336</v>
      </c>
      <c r="AO2" s="121" t="s">
        <v>336</v>
      </c>
      <c r="AP2" s="121" t="s">
        <v>336</v>
      </c>
    </row>
    <row r="3" spans="1:42" ht="15" customHeight="1" x14ac:dyDescent="0.3">
      <c r="A3" s="257" t="s">
        <v>447</v>
      </c>
      <c r="B3" s="257"/>
      <c r="C3" s="257"/>
      <c r="D3" s="257"/>
      <c r="E3" s="257"/>
      <c r="F3" s="257"/>
      <c r="G3" s="257"/>
      <c r="H3" s="257"/>
      <c r="I3" s="257"/>
      <c r="J3" s="257"/>
      <c r="K3" s="257"/>
      <c r="L3" s="257"/>
      <c r="M3" s="257"/>
      <c r="N3" s="257"/>
      <c r="O3" s="257"/>
      <c r="P3" s="202" t="s">
        <v>336</v>
      </c>
      <c r="Q3" s="202" t="s">
        <v>336</v>
      </c>
      <c r="R3" s="202" t="s">
        <v>336</v>
      </c>
      <c r="S3" s="202" t="s">
        <v>336</v>
      </c>
      <c r="T3" s="202" t="s">
        <v>336</v>
      </c>
      <c r="U3" s="202" t="s">
        <v>336</v>
      </c>
      <c r="V3" s="202" t="s">
        <v>336</v>
      </c>
      <c r="W3" s="202" t="s">
        <v>336</v>
      </c>
      <c r="X3" s="202" t="s">
        <v>336</v>
      </c>
      <c r="Y3" s="202" t="s">
        <v>336</v>
      </c>
      <c r="Z3" s="202" t="s">
        <v>336</v>
      </c>
      <c r="AA3" s="202" t="s">
        <v>336</v>
      </c>
      <c r="AB3" s="202" t="s">
        <v>336</v>
      </c>
      <c r="AC3" s="202" t="s">
        <v>336</v>
      </c>
      <c r="AD3" s="202" t="s">
        <v>336</v>
      </c>
      <c r="AE3" s="202" t="s">
        <v>336</v>
      </c>
      <c r="AF3" s="202" t="s">
        <v>336</v>
      </c>
      <c r="AG3" s="202" t="s">
        <v>336</v>
      </c>
      <c r="AH3" s="202" t="s">
        <v>336</v>
      </c>
      <c r="AI3" s="202" t="s">
        <v>336</v>
      </c>
      <c r="AJ3" s="121" t="s">
        <v>336</v>
      </c>
      <c r="AK3" s="121" t="s">
        <v>336</v>
      </c>
      <c r="AL3" s="121" t="s">
        <v>336</v>
      </c>
      <c r="AM3" s="121" t="s">
        <v>336</v>
      </c>
      <c r="AN3" s="121" t="s">
        <v>336</v>
      </c>
      <c r="AO3" s="121" t="s">
        <v>336</v>
      </c>
      <c r="AP3" s="121" t="s">
        <v>336</v>
      </c>
    </row>
    <row r="4" spans="1:42" x14ac:dyDescent="0.3">
      <c r="A4" s="257"/>
      <c r="B4" s="257"/>
      <c r="C4" s="257"/>
      <c r="D4" s="257"/>
      <c r="E4" s="257"/>
      <c r="F4" s="257"/>
      <c r="G4" s="257"/>
      <c r="H4" s="257"/>
      <c r="I4" s="257"/>
      <c r="J4" s="257"/>
      <c r="K4" s="257"/>
      <c r="L4" s="257"/>
      <c r="M4" s="257"/>
      <c r="N4" s="257"/>
      <c r="O4" s="257"/>
      <c r="P4" s="202" t="s">
        <v>336</v>
      </c>
      <c r="Q4" s="202" t="s">
        <v>336</v>
      </c>
      <c r="R4" s="202" t="s">
        <v>336</v>
      </c>
      <c r="S4" s="202" t="s">
        <v>336</v>
      </c>
      <c r="T4" s="202" t="s">
        <v>336</v>
      </c>
      <c r="U4" s="202" t="s">
        <v>336</v>
      </c>
      <c r="V4" s="202" t="s">
        <v>336</v>
      </c>
      <c r="W4" s="202" t="s">
        <v>336</v>
      </c>
      <c r="X4" s="202" t="s">
        <v>336</v>
      </c>
      <c r="Y4" s="202" t="s">
        <v>336</v>
      </c>
      <c r="Z4" s="202" t="s">
        <v>336</v>
      </c>
      <c r="AA4" s="202" t="s">
        <v>336</v>
      </c>
      <c r="AB4" s="202" t="s">
        <v>336</v>
      </c>
      <c r="AC4" s="202" t="s">
        <v>336</v>
      </c>
      <c r="AD4" s="202" t="s">
        <v>336</v>
      </c>
      <c r="AE4" s="202" t="s">
        <v>336</v>
      </c>
      <c r="AF4" s="202" t="s">
        <v>336</v>
      </c>
      <c r="AG4" s="202" t="s">
        <v>336</v>
      </c>
      <c r="AH4" s="202" t="s">
        <v>336</v>
      </c>
      <c r="AI4" s="202" t="s">
        <v>336</v>
      </c>
      <c r="AJ4" s="121" t="s">
        <v>336</v>
      </c>
      <c r="AK4" s="121" t="s">
        <v>336</v>
      </c>
      <c r="AL4" s="121" t="s">
        <v>336</v>
      </c>
      <c r="AM4" s="121" t="s">
        <v>336</v>
      </c>
      <c r="AN4" s="121" t="s">
        <v>336</v>
      </c>
      <c r="AO4" s="121" t="s">
        <v>336</v>
      </c>
      <c r="AP4" s="121" t="s">
        <v>336</v>
      </c>
    </row>
    <row r="5" spans="1:42" x14ac:dyDescent="0.3">
      <c r="A5" s="257"/>
      <c r="B5" s="257"/>
      <c r="C5" s="257"/>
      <c r="D5" s="257"/>
      <c r="E5" s="257"/>
      <c r="F5" s="257"/>
      <c r="G5" s="257"/>
      <c r="H5" s="257"/>
      <c r="I5" s="257"/>
      <c r="J5" s="257"/>
      <c r="K5" s="257"/>
      <c r="L5" s="257"/>
      <c r="M5" s="257"/>
      <c r="N5" s="257"/>
      <c r="O5" s="257"/>
      <c r="P5" s="202" t="s">
        <v>336</v>
      </c>
      <c r="Q5" s="202" t="s">
        <v>336</v>
      </c>
      <c r="R5" s="202" t="s">
        <v>336</v>
      </c>
      <c r="S5" s="202" t="s">
        <v>336</v>
      </c>
      <c r="T5" s="202" t="s">
        <v>336</v>
      </c>
      <c r="U5" s="202" t="s">
        <v>336</v>
      </c>
      <c r="V5" s="202" t="s">
        <v>336</v>
      </c>
      <c r="W5" s="202" t="s">
        <v>336</v>
      </c>
      <c r="X5" s="202" t="s">
        <v>336</v>
      </c>
      <c r="Y5" s="202" t="s">
        <v>336</v>
      </c>
      <c r="Z5" s="202" t="s">
        <v>336</v>
      </c>
      <c r="AA5" s="202" t="s">
        <v>336</v>
      </c>
      <c r="AB5" s="202" t="s">
        <v>336</v>
      </c>
      <c r="AC5" s="202" t="s">
        <v>336</v>
      </c>
      <c r="AD5" s="202" t="s">
        <v>336</v>
      </c>
      <c r="AE5" s="202" t="s">
        <v>336</v>
      </c>
      <c r="AF5" s="202" t="s">
        <v>336</v>
      </c>
      <c r="AG5" s="202" t="s">
        <v>336</v>
      </c>
      <c r="AH5" s="202" t="s">
        <v>336</v>
      </c>
      <c r="AI5" s="202" t="s">
        <v>336</v>
      </c>
      <c r="AJ5" s="121" t="s">
        <v>336</v>
      </c>
      <c r="AK5" s="121" t="s">
        <v>336</v>
      </c>
      <c r="AL5" s="121" t="s">
        <v>336</v>
      </c>
      <c r="AM5" s="121" t="s">
        <v>336</v>
      </c>
      <c r="AN5" s="121" t="s">
        <v>336</v>
      </c>
      <c r="AO5" s="121" t="s">
        <v>336</v>
      </c>
      <c r="AP5" s="121" t="s">
        <v>336</v>
      </c>
    </row>
    <row r="6" spans="1:42" x14ac:dyDescent="0.3">
      <c r="A6" s="257"/>
      <c r="B6" s="257"/>
      <c r="C6" s="257"/>
      <c r="D6" s="257"/>
      <c r="E6" s="257"/>
      <c r="F6" s="257"/>
      <c r="G6" s="257"/>
      <c r="H6" s="257"/>
      <c r="I6" s="257"/>
      <c r="J6" s="257"/>
      <c r="K6" s="257"/>
      <c r="L6" s="257"/>
      <c r="M6" s="257"/>
      <c r="N6" s="257"/>
      <c r="O6" s="257"/>
      <c r="P6" s="202" t="s">
        <v>336</v>
      </c>
      <c r="Q6" s="202" t="s">
        <v>336</v>
      </c>
      <c r="R6" s="202" t="s">
        <v>336</v>
      </c>
      <c r="S6" s="202" t="s">
        <v>336</v>
      </c>
      <c r="T6" s="202" t="s">
        <v>336</v>
      </c>
      <c r="U6" s="202" t="s">
        <v>336</v>
      </c>
      <c r="V6" s="202" t="s">
        <v>336</v>
      </c>
      <c r="W6" s="202" t="s">
        <v>336</v>
      </c>
      <c r="X6" s="202" t="s">
        <v>336</v>
      </c>
      <c r="Y6" s="202" t="s">
        <v>336</v>
      </c>
      <c r="Z6" s="202" t="s">
        <v>336</v>
      </c>
      <c r="AA6" s="202" t="s">
        <v>336</v>
      </c>
      <c r="AB6" s="202" t="s">
        <v>336</v>
      </c>
      <c r="AC6" s="202" t="s">
        <v>336</v>
      </c>
      <c r="AD6" s="202" t="s">
        <v>336</v>
      </c>
      <c r="AE6" s="202" t="s">
        <v>336</v>
      </c>
      <c r="AF6" s="202" t="s">
        <v>336</v>
      </c>
      <c r="AG6" s="202" t="s">
        <v>336</v>
      </c>
      <c r="AH6" s="202" t="s">
        <v>336</v>
      </c>
      <c r="AI6" s="202" t="s">
        <v>336</v>
      </c>
      <c r="AJ6" s="121" t="s">
        <v>336</v>
      </c>
      <c r="AK6" s="121" t="s">
        <v>336</v>
      </c>
      <c r="AL6" s="121" t="s">
        <v>336</v>
      </c>
      <c r="AM6" s="121" t="s">
        <v>336</v>
      </c>
      <c r="AN6" s="121" t="s">
        <v>336</v>
      </c>
      <c r="AO6" s="121" t="s">
        <v>336</v>
      </c>
      <c r="AP6" s="121" t="s">
        <v>336</v>
      </c>
    </row>
    <row r="7" spans="1:42" x14ac:dyDescent="0.3">
      <c r="A7" s="257"/>
      <c r="B7" s="257"/>
      <c r="C7" s="257"/>
      <c r="D7" s="257"/>
      <c r="E7" s="257"/>
      <c r="F7" s="257"/>
      <c r="G7" s="257"/>
      <c r="H7" s="257"/>
      <c r="I7" s="257"/>
      <c r="J7" s="257"/>
      <c r="K7" s="257"/>
      <c r="L7" s="257"/>
      <c r="M7" s="257"/>
      <c r="N7" s="257"/>
      <c r="O7" s="257"/>
      <c r="P7" s="202" t="s">
        <v>336</v>
      </c>
      <c r="Q7" s="202" t="s">
        <v>336</v>
      </c>
      <c r="R7" s="202" t="s">
        <v>336</v>
      </c>
      <c r="S7" s="202" t="s">
        <v>336</v>
      </c>
      <c r="T7" s="202" t="s">
        <v>336</v>
      </c>
      <c r="U7" s="202" t="s">
        <v>336</v>
      </c>
      <c r="V7" s="202" t="s">
        <v>336</v>
      </c>
      <c r="W7" s="202" t="s">
        <v>336</v>
      </c>
      <c r="X7" s="202" t="s">
        <v>336</v>
      </c>
      <c r="Y7" s="202" t="s">
        <v>336</v>
      </c>
      <c r="Z7" s="202" t="s">
        <v>336</v>
      </c>
      <c r="AA7" s="202" t="s">
        <v>336</v>
      </c>
      <c r="AB7" s="202" t="s">
        <v>336</v>
      </c>
      <c r="AC7" s="202" t="s">
        <v>336</v>
      </c>
      <c r="AD7" s="202" t="s">
        <v>336</v>
      </c>
      <c r="AE7" s="202" t="s">
        <v>336</v>
      </c>
      <c r="AF7" s="202" t="s">
        <v>336</v>
      </c>
      <c r="AG7" s="202" t="s">
        <v>336</v>
      </c>
      <c r="AH7" s="202" t="s">
        <v>336</v>
      </c>
      <c r="AI7" s="202" t="s">
        <v>336</v>
      </c>
      <c r="AJ7" s="121" t="s">
        <v>336</v>
      </c>
      <c r="AK7" s="121" t="s">
        <v>336</v>
      </c>
      <c r="AL7" s="121" t="s">
        <v>336</v>
      </c>
      <c r="AM7" s="121" t="s">
        <v>336</v>
      </c>
      <c r="AN7" s="121" t="s">
        <v>336</v>
      </c>
      <c r="AO7" s="121" t="s">
        <v>336</v>
      </c>
      <c r="AP7" s="121" t="s">
        <v>336</v>
      </c>
    </row>
    <row r="8" spans="1:42" x14ac:dyDescent="0.3">
      <c r="A8" s="257"/>
      <c r="B8" s="257"/>
      <c r="C8" s="257"/>
      <c r="D8" s="257"/>
      <c r="E8" s="257"/>
      <c r="F8" s="257"/>
      <c r="G8" s="257"/>
      <c r="H8" s="257"/>
      <c r="I8" s="257"/>
      <c r="J8" s="257"/>
      <c r="K8" s="257"/>
      <c r="L8" s="257"/>
      <c r="M8" s="257"/>
      <c r="N8" s="257"/>
      <c r="O8" s="257"/>
      <c r="P8" s="202" t="s">
        <v>336</v>
      </c>
      <c r="Q8" s="202" t="s">
        <v>336</v>
      </c>
      <c r="R8" s="202" t="s">
        <v>336</v>
      </c>
      <c r="S8" s="202" t="s">
        <v>336</v>
      </c>
      <c r="T8" s="202" t="s">
        <v>336</v>
      </c>
      <c r="U8" s="202" t="s">
        <v>336</v>
      </c>
      <c r="V8" s="202" t="s">
        <v>336</v>
      </c>
      <c r="W8" s="202" t="s">
        <v>336</v>
      </c>
      <c r="X8" s="202" t="s">
        <v>336</v>
      </c>
      <c r="Y8" s="202" t="s">
        <v>336</v>
      </c>
      <c r="Z8" s="202" t="s">
        <v>336</v>
      </c>
      <c r="AA8" s="202" t="s">
        <v>336</v>
      </c>
      <c r="AB8" s="202" t="s">
        <v>336</v>
      </c>
      <c r="AC8" s="202" t="s">
        <v>336</v>
      </c>
      <c r="AD8" s="202" t="s">
        <v>336</v>
      </c>
      <c r="AE8" s="202" t="s">
        <v>336</v>
      </c>
      <c r="AF8" s="202" t="s">
        <v>336</v>
      </c>
      <c r="AG8" s="202" t="s">
        <v>336</v>
      </c>
      <c r="AH8" s="202" t="s">
        <v>336</v>
      </c>
      <c r="AI8" s="202" t="s">
        <v>336</v>
      </c>
      <c r="AJ8" s="121" t="s">
        <v>336</v>
      </c>
      <c r="AK8" s="121" t="s">
        <v>336</v>
      </c>
      <c r="AL8" s="121" t="s">
        <v>336</v>
      </c>
      <c r="AM8" s="121" t="s">
        <v>336</v>
      </c>
      <c r="AN8" s="121" t="s">
        <v>336</v>
      </c>
      <c r="AO8" s="121" t="s">
        <v>336</v>
      </c>
      <c r="AP8" s="121" t="s">
        <v>336</v>
      </c>
    </row>
    <row r="9" spans="1:42" x14ac:dyDescent="0.3">
      <c r="A9" s="257"/>
      <c r="B9" s="257"/>
      <c r="C9" s="257"/>
      <c r="D9" s="257"/>
      <c r="E9" s="257"/>
      <c r="F9" s="257"/>
      <c r="G9" s="257"/>
      <c r="H9" s="257"/>
      <c r="I9" s="257"/>
      <c r="J9" s="257"/>
      <c r="K9" s="257"/>
      <c r="L9" s="257"/>
      <c r="M9" s="257"/>
      <c r="N9" s="257"/>
      <c r="O9" s="257"/>
      <c r="P9" s="202"/>
      <c r="Q9" s="202"/>
      <c r="R9" s="202"/>
      <c r="S9" s="202"/>
      <c r="T9" s="202"/>
      <c r="U9" s="202"/>
      <c r="V9" s="202"/>
      <c r="W9" s="202"/>
      <c r="X9" s="202"/>
      <c r="Y9" s="202"/>
      <c r="Z9" s="202"/>
      <c r="AA9" s="202"/>
      <c r="AB9" s="202"/>
      <c r="AC9" s="202"/>
      <c r="AD9" s="202"/>
      <c r="AE9" s="202"/>
      <c r="AF9" s="202"/>
      <c r="AG9" s="202"/>
      <c r="AH9" s="202"/>
      <c r="AI9" s="202"/>
      <c r="AJ9" s="121"/>
      <c r="AK9" s="121"/>
      <c r="AL9" s="121"/>
      <c r="AM9" s="121"/>
      <c r="AN9" s="121"/>
      <c r="AO9" s="121"/>
      <c r="AP9" s="121"/>
    </row>
    <row r="10" spans="1:42" x14ac:dyDescent="0.3">
      <c r="A10" s="123" t="s">
        <v>336</v>
      </c>
      <c r="B10" s="122" t="s">
        <v>336</v>
      </c>
      <c r="C10" s="122" t="s">
        <v>336</v>
      </c>
      <c r="D10" s="121" t="s">
        <v>336</v>
      </c>
      <c r="E10" s="121" t="s">
        <v>336</v>
      </c>
      <c r="F10" s="121" t="s">
        <v>336</v>
      </c>
      <c r="G10" s="121" t="s">
        <v>336</v>
      </c>
      <c r="H10" s="121" t="s">
        <v>336</v>
      </c>
      <c r="I10" s="121" t="s">
        <v>336</v>
      </c>
      <c r="J10" s="121" t="s">
        <v>336</v>
      </c>
      <c r="K10" s="121" t="s">
        <v>336</v>
      </c>
      <c r="L10" s="121" t="s">
        <v>336</v>
      </c>
      <c r="M10" s="121" t="s">
        <v>336</v>
      </c>
      <c r="N10" s="121" t="s">
        <v>336</v>
      </c>
      <c r="O10" s="121" t="s">
        <v>336</v>
      </c>
      <c r="P10" s="202" t="s">
        <v>336</v>
      </c>
      <c r="Q10" s="202" t="s">
        <v>336</v>
      </c>
      <c r="R10" s="202" t="s">
        <v>336</v>
      </c>
      <c r="S10" s="202" t="s">
        <v>336</v>
      </c>
      <c r="T10" s="202" t="s">
        <v>336</v>
      </c>
      <c r="U10" s="202" t="s">
        <v>336</v>
      </c>
      <c r="V10" s="202" t="s">
        <v>336</v>
      </c>
      <c r="W10" s="202" t="s">
        <v>336</v>
      </c>
      <c r="X10" s="202" t="s">
        <v>336</v>
      </c>
      <c r="Y10" s="202" t="s">
        <v>336</v>
      </c>
      <c r="Z10" s="202" t="s">
        <v>336</v>
      </c>
      <c r="AA10" s="202" t="s">
        <v>336</v>
      </c>
      <c r="AB10" s="202" t="s">
        <v>336</v>
      </c>
      <c r="AC10" s="202" t="s">
        <v>336</v>
      </c>
      <c r="AD10" s="202" t="s">
        <v>336</v>
      </c>
      <c r="AE10" s="202" t="s">
        <v>336</v>
      </c>
      <c r="AF10" s="202" t="s">
        <v>336</v>
      </c>
      <c r="AG10" s="202" t="s">
        <v>336</v>
      </c>
      <c r="AH10" s="202" t="s">
        <v>336</v>
      </c>
      <c r="AI10" s="202" t="s">
        <v>336</v>
      </c>
      <c r="AJ10" s="121" t="s">
        <v>336</v>
      </c>
      <c r="AK10" s="121" t="s">
        <v>336</v>
      </c>
      <c r="AL10" s="121" t="s">
        <v>336</v>
      </c>
      <c r="AM10" s="121" t="s">
        <v>336</v>
      </c>
      <c r="AN10" s="121" t="s">
        <v>336</v>
      </c>
      <c r="AO10" s="121" t="s">
        <v>336</v>
      </c>
      <c r="AP10" s="121" t="s">
        <v>336</v>
      </c>
    </row>
    <row r="11" spans="1:42" x14ac:dyDescent="0.3">
      <c r="A11" s="124" t="s">
        <v>335</v>
      </c>
      <c r="B11" s="124"/>
      <c r="C11" s="201" t="s">
        <v>336</v>
      </c>
      <c r="D11" s="202" t="s">
        <v>336</v>
      </c>
      <c r="E11" s="202" t="s">
        <v>336</v>
      </c>
      <c r="F11" s="202" t="s">
        <v>336</v>
      </c>
      <c r="G11" s="202" t="s">
        <v>336</v>
      </c>
      <c r="H11" s="202" t="s">
        <v>336</v>
      </c>
      <c r="I11" s="202" t="s">
        <v>336</v>
      </c>
      <c r="J11" s="202" t="s">
        <v>336</v>
      </c>
      <c r="K11" s="202" t="s">
        <v>336</v>
      </c>
      <c r="L11" s="202" t="s">
        <v>336</v>
      </c>
      <c r="M11" s="202" t="s">
        <v>336</v>
      </c>
      <c r="N11" s="202" t="s">
        <v>336</v>
      </c>
      <c r="O11" s="202" t="s">
        <v>336</v>
      </c>
      <c r="P11" s="202" t="s">
        <v>336</v>
      </c>
      <c r="Q11" s="202" t="s">
        <v>336</v>
      </c>
      <c r="R11" s="202" t="s">
        <v>336</v>
      </c>
      <c r="S11" s="202" t="s">
        <v>336</v>
      </c>
      <c r="T11" s="202" t="s">
        <v>336</v>
      </c>
      <c r="U11" s="202" t="s">
        <v>336</v>
      </c>
      <c r="V11" s="202" t="s">
        <v>336</v>
      </c>
      <c r="W11" s="202" t="s">
        <v>336</v>
      </c>
      <c r="X11" s="202" t="s">
        <v>336</v>
      </c>
      <c r="Y11" s="202" t="s">
        <v>336</v>
      </c>
      <c r="Z11" s="202" t="s">
        <v>336</v>
      </c>
      <c r="AA11" s="202" t="s">
        <v>336</v>
      </c>
      <c r="AB11" s="202" t="s">
        <v>336</v>
      </c>
      <c r="AC11" s="202" t="s">
        <v>336</v>
      </c>
      <c r="AD11" s="202" t="s">
        <v>336</v>
      </c>
      <c r="AE11" s="202" t="s">
        <v>336</v>
      </c>
      <c r="AF11" s="202" t="s">
        <v>336</v>
      </c>
      <c r="AG11" s="202" t="s">
        <v>336</v>
      </c>
      <c r="AH11" s="202" t="s">
        <v>336</v>
      </c>
      <c r="AI11" s="202" t="s">
        <v>336</v>
      </c>
      <c r="AJ11" s="202" t="s">
        <v>336</v>
      </c>
      <c r="AK11" s="202" t="s">
        <v>336</v>
      </c>
      <c r="AL11" s="202" t="s">
        <v>336</v>
      </c>
      <c r="AM11" s="202" t="s">
        <v>336</v>
      </c>
      <c r="AN11" s="202" t="s">
        <v>336</v>
      </c>
      <c r="AO11" s="202" t="s">
        <v>336</v>
      </c>
      <c r="AP11" s="202" t="s">
        <v>336</v>
      </c>
    </row>
    <row r="12" spans="1:42" x14ac:dyDescent="0.3">
      <c r="A12" s="125" t="s">
        <v>337</v>
      </c>
      <c r="B12" s="171">
        <f>'Project emissions'!B12</f>
        <v>0</v>
      </c>
      <c r="C12" s="201" t="s">
        <v>336</v>
      </c>
      <c r="D12" s="202" t="s">
        <v>336</v>
      </c>
      <c r="E12" s="202" t="s">
        <v>336</v>
      </c>
      <c r="F12" s="202" t="s">
        <v>336</v>
      </c>
      <c r="G12" s="202" t="s">
        <v>336</v>
      </c>
      <c r="H12" s="202" t="s">
        <v>336</v>
      </c>
      <c r="I12" s="202" t="s">
        <v>336</v>
      </c>
      <c r="J12" s="202" t="s">
        <v>336</v>
      </c>
      <c r="K12" s="202" t="s">
        <v>336</v>
      </c>
      <c r="L12" s="202" t="s">
        <v>336</v>
      </c>
      <c r="M12" s="202" t="s">
        <v>336</v>
      </c>
      <c r="N12" s="202" t="s">
        <v>336</v>
      </c>
      <c r="O12" s="202" t="s">
        <v>336</v>
      </c>
      <c r="P12" s="202" t="s">
        <v>336</v>
      </c>
      <c r="Q12" s="202" t="s">
        <v>336</v>
      </c>
      <c r="R12" s="202" t="s">
        <v>336</v>
      </c>
      <c r="S12" s="202" t="s">
        <v>336</v>
      </c>
      <c r="T12" s="202" t="s">
        <v>336</v>
      </c>
      <c r="U12" s="202" t="s">
        <v>336</v>
      </c>
      <c r="V12" s="202" t="s">
        <v>336</v>
      </c>
      <c r="W12" s="202" t="s">
        <v>336</v>
      </c>
      <c r="X12" s="202" t="s">
        <v>336</v>
      </c>
      <c r="Y12" s="202" t="s">
        <v>336</v>
      </c>
      <c r="Z12" s="202" t="s">
        <v>336</v>
      </c>
      <c r="AA12" s="202" t="s">
        <v>336</v>
      </c>
      <c r="AB12" s="202" t="s">
        <v>336</v>
      </c>
      <c r="AC12" s="202" t="s">
        <v>336</v>
      </c>
      <c r="AD12" s="202" t="s">
        <v>336</v>
      </c>
      <c r="AE12" s="202" t="s">
        <v>336</v>
      </c>
      <c r="AF12" s="202" t="s">
        <v>336</v>
      </c>
      <c r="AG12" s="202" t="s">
        <v>336</v>
      </c>
      <c r="AH12" s="202" t="s">
        <v>336</v>
      </c>
      <c r="AI12" s="202" t="s">
        <v>336</v>
      </c>
      <c r="AJ12" s="202" t="s">
        <v>336</v>
      </c>
      <c r="AK12" s="202" t="s">
        <v>336</v>
      </c>
      <c r="AL12" s="202" t="s">
        <v>336</v>
      </c>
      <c r="AM12" s="202" t="s">
        <v>336</v>
      </c>
      <c r="AN12" s="202" t="s">
        <v>336</v>
      </c>
      <c r="AO12" s="202" t="s">
        <v>336</v>
      </c>
      <c r="AP12" s="202" t="s">
        <v>336</v>
      </c>
    </row>
    <row r="13" spans="1:42" x14ac:dyDescent="0.3">
      <c r="A13" s="126" t="s">
        <v>417</v>
      </c>
      <c r="B13" s="224" t="str">
        <f>Summary!C34</f>
        <v>-</v>
      </c>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row>
    <row r="14" spans="1:42" ht="15" customHeight="1" x14ac:dyDescent="0.3"/>
    <row r="15" spans="1:42" ht="15" customHeight="1" x14ac:dyDescent="0.3">
      <c r="A15" s="200" t="s">
        <v>448</v>
      </c>
    </row>
  </sheetData>
  <mergeCells count="1">
    <mergeCell ref="A3:O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9" tint="0.59999389629810485"/>
  </sheetPr>
  <dimension ref="A1:AP45"/>
  <sheetViews>
    <sheetView zoomScaleNormal="100" workbookViewId="0">
      <selection activeCell="K18" sqref="K18"/>
    </sheetView>
  </sheetViews>
  <sheetFormatPr defaultColWidth="9.33203125" defaultRowHeight="13.8" x14ac:dyDescent="0.25"/>
  <cols>
    <col min="1" max="1" width="24.5546875" style="204" customWidth="1"/>
    <col min="2" max="15" width="14.109375" style="204" customWidth="1"/>
    <col min="16" max="18" width="9.33203125" style="204"/>
    <col min="19" max="42" width="12.109375" style="204" customWidth="1"/>
    <col min="43" max="16384" width="9.33203125" style="204"/>
  </cols>
  <sheetData>
    <row r="1" spans="1:42" s="64" customFormat="1" x14ac:dyDescent="0.25">
      <c r="A1" s="91" t="s">
        <v>319</v>
      </c>
      <c r="B1" s="27"/>
      <c r="C1" s="27"/>
      <c r="D1" s="27"/>
      <c r="E1" s="27"/>
      <c r="F1" s="27"/>
      <c r="G1" s="27"/>
      <c r="H1" s="27"/>
      <c r="I1" s="27"/>
      <c r="J1" s="27"/>
      <c r="K1" s="27"/>
      <c r="L1" s="27"/>
      <c r="M1" s="27"/>
      <c r="N1" s="27"/>
      <c r="O1" s="27"/>
    </row>
    <row r="2" spans="1:42" s="64" customFormat="1" x14ac:dyDescent="0.25">
      <c r="A2" s="28"/>
      <c r="B2" s="28"/>
      <c r="C2" s="28"/>
    </row>
    <row r="3" spans="1:42" customFormat="1" ht="15" customHeight="1" x14ac:dyDescent="0.3">
      <c r="A3" s="257" t="s">
        <v>445</v>
      </c>
      <c r="B3" s="257"/>
      <c r="C3" s="257"/>
      <c r="D3" s="257"/>
      <c r="E3" s="257"/>
      <c r="F3" s="257"/>
      <c r="G3" s="257"/>
      <c r="H3" s="257"/>
      <c r="I3" s="257"/>
      <c r="J3" s="257"/>
      <c r="K3" s="257"/>
      <c r="L3" s="257"/>
      <c r="M3" s="257"/>
      <c r="N3" s="257"/>
      <c r="O3" s="257"/>
      <c r="P3" s="199" t="s">
        <v>336</v>
      </c>
      <c r="Q3" s="199" t="s">
        <v>336</v>
      </c>
      <c r="R3" s="199" t="s">
        <v>336</v>
      </c>
      <c r="S3" s="199" t="s">
        <v>336</v>
      </c>
      <c r="T3" s="199" t="s">
        <v>336</v>
      </c>
      <c r="U3" s="199" t="s">
        <v>336</v>
      </c>
      <c r="V3" s="199" t="s">
        <v>336</v>
      </c>
      <c r="W3" s="199" t="s">
        <v>336</v>
      </c>
      <c r="X3" s="199" t="s">
        <v>336</v>
      </c>
      <c r="Y3" s="199" t="s">
        <v>336</v>
      </c>
      <c r="Z3" s="199" t="s">
        <v>336</v>
      </c>
      <c r="AA3" s="199" t="s">
        <v>336</v>
      </c>
      <c r="AB3" s="199" t="s">
        <v>336</v>
      </c>
      <c r="AC3" s="199" t="s">
        <v>336</v>
      </c>
      <c r="AD3" s="199" t="s">
        <v>336</v>
      </c>
      <c r="AE3" s="199" t="s">
        <v>336</v>
      </c>
      <c r="AF3" s="199" t="s">
        <v>336</v>
      </c>
      <c r="AG3" s="199" t="s">
        <v>336</v>
      </c>
      <c r="AH3" s="199" t="s">
        <v>336</v>
      </c>
      <c r="AI3" s="199" t="s">
        <v>336</v>
      </c>
      <c r="AJ3" s="199" t="s">
        <v>336</v>
      </c>
      <c r="AK3" s="199" t="s">
        <v>336</v>
      </c>
      <c r="AL3" s="199" t="s">
        <v>336</v>
      </c>
      <c r="AM3" s="199" t="s">
        <v>336</v>
      </c>
      <c r="AN3" s="199" t="s">
        <v>336</v>
      </c>
      <c r="AO3" s="199" t="s">
        <v>336</v>
      </c>
      <c r="AP3" s="199" t="s">
        <v>336</v>
      </c>
    </row>
    <row r="4" spans="1:42" customFormat="1" ht="14.4" x14ac:dyDescent="0.3">
      <c r="A4" s="257"/>
      <c r="B4" s="257"/>
      <c r="C4" s="257"/>
      <c r="D4" s="257"/>
      <c r="E4" s="257"/>
      <c r="F4" s="257"/>
      <c r="G4" s="257"/>
      <c r="H4" s="257"/>
      <c r="I4" s="257"/>
      <c r="J4" s="257"/>
      <c r="K4" s="257"/>
      <c r="L4" s="257"/>
      <c r="M4" s="257"/>
      <c r="N4" s="257"/>
      <c r="O4" s="257"/>
      <c r="P4" s="199" t="s">
        <v>336</v>
      </c>
      <c r="Q4" s="199" t="s">
        <v>336</v>
      </c>
      <c r="R4" s="199" t="s">
        <v>336</v>
      </c>
      <c r="S4" s="199" t="s">
        <v>336</v>
      </c>
      <c r="T4" s="199" t="s">
        <v>336</v>
      </c>
      <c r="U4" s="199" t="s">
        <v>336</v>
      </c>
      <c r="V4" s="199" t="s">
        <v>336</v>
      </c>
      <c r="W4" s="199" t="s">
        <v>336</v>
      </c>
      <c r="X4" s="199" t="s">
        <v>336</v>
      </c>
      <c r="Y4" s="199" t="s">
        <v>336</v>
      </c>
      <c r="Z4" s="199" t="s">
        <v>336</v>
      </c>
      <c r="AA4" s="199" t="s">
        <v>336</v>
      </c>
      <c r="AB4" s="199" t="s">
        <v>336</v>
      </c>
      <c r="AC4" s="199" t="s">
        <v>336</v>
      </c>
      <c r="AD4" s="199" t="s">
        <v>336</v>
      </c>
      <c r="AE4" s="199" t="s">
        <v>336</v>
      </c>
      <c r="AF4" s="199" t="s">
        <v>336</v>
      </c>
      <c r="AG4" s="199" t="s">
        <v>336</v>
      </c>
      <c r="AH4" s="199" t="s">
        <v>336</v>
      </c>
      <c r="AI4" s="199" t="s">
        <v>336</v>
      </c>
      <c r="AJ4" s="199" t="s">
        <v>336</v>
      </c>
      <c r="AK4" s="199" t="s">
        <v>336</v>
      </c>
      <c r="AL4" s="199" t="s">
        <v>336</v>
      </c>
      <c r="AM4" s="199" t="s">
        <v>336</v>
      </c>
      <c r="AN4" s="199" t="s">
        <v>336</v>
      </c>
      <c r="AO4" s="199" t="s">
        <v>336</v>
      </c>
      <c r="AP4" s="199" t="s">
        <v>336</v>
      </c>
    </row>
    <row r="5" spans="1:42" customFormat="1" ht="14.4" x14ac:dyDescent="0.3">
      <c r="A5" s="257"/>
      <c r="B5" s="257"/>
      <c r="C5" s="257"/>
      <c r="D5" s="257"/>
      <c r="E5" s="257"/>
      <c r="F5" s="257"/>
      <c r="G5" s="257"/>
      <c r="H5" s="257"/>
      <c r="I5" s="257"/>
      <c r="J5" s="257"/>
      <c r="K5" s="257"/>
      <c r="L5" s="257"/>
      <c r="M5" s="257"/>
      <c r="N5" s="257"/>
      <c r="O5" s="257"/>
      <c r="P5" s="199" t="s">
        <v>336</v>
      </c>
      <c r="Q5" s="199" t="s">
        <v>336</v>
      </c>
      <c r="R5" s="199" t="s">
        <v>336</v>
      </c>
      <c r="S5" s="199" t="s">
        <v>336</v>
      </c>
      <c r="T5" s="199" t="s">
        <v>336</v>
      </c>
      <c r="U5" s="199" t="s">
        <v>336</v>
      </c>
      <c r="V5" s="199" t="s">
        <v>336</v>
      </c>
      <c r="W5" s="199" t="s">
        <v>336</v>
      </c>
      <c r="X5" s="199" t="s">
        <v>336</v>
      </c>
      <c r="Y5" s="199" t="s">
        <v>336</v>
      </c>
      <c r="Z5" s="199" t="s">
        <v>336</v>
      </c>
      <c r="AA5" s="199" t="s">
        <v>336</v>
      </c>
      <c r="AB5" s="199" t="s">
        <v>336</v>
      </c>
      <c r="AC5" s="199" t="s">
        <v>336</v>
      </c>
      <c r="AD5" s="199" t="s">
        <v>336</v>
      </c>
      <c r="AE5" s="199" t="s">
        <v>336</v>
      </c>
      <c r="AF5" s="199" t="s">
        <v>336</v>
      </c>
      <c r="AG5" s="199" t="s">
        <v>336</v>
      </c>
      <c r="AH5" s="199" t="s">
        <v>336</v>
      </c>
      <c r="AI5" s="199" t="s">
        <v>336</v>
      </c>
      <c r="AJ5" s="199" t="s">
        <v>336</v>
      </c>
      <c r="AK5" s="199" t="s">
        <v>336</v>
      </c>
      <c r="AL5" s="199" t="s">
        <v>336</v>
      </c>
      <c r="AM5" s="199" t="s">
        <v>336</v>
      </c>
      <c r="AN5" s="199" t="s">
        <v>336</v>
      </c>
      <c r="AO5" s="199" t="s">
        <v>336</v>
      </c>
      <c r="AP5" s="199" t="s">
        <v>336</v>
      </c>
    </row>
    <row r="6" spans="1:42" customFormat="1" ht="14.4" x14ac:dyDescent="0.3">
      <c r="A6" s="257"/>
      <c r="B6" s="257"/>
      <c r="C6" s="257"/>
      <c r="D6" s="257"/>
      <c r="E6" s="257"/>
      <c r="F6" s="257"/>
      <c r="G6" s="257"/>
      <c r="H6" s="257"/>
      <c r="I6" s="257"/>
      <c r="J6" s="257"/>
      <c r="K6" s="257"/>
      <c r="L6" s="257"/>
      <c r="M6" s="257"/>
      <c r="N6" s="257"/>
      <c r="O6" s="257"/>
      <c r="P6" s="199" t="s">
        <v>336</v>
      </c>
      <c r="Q6" s="199" t="s">
        <v>336</v>
      </c>
      <c r="R6" s="199" t="s">
        <v>336</v>
      </c>
      <c r="S6" s="199" t="s">
        <v>336</v>
      </c>
      <c r="T6" s="199" t="s">
        <v>336</v>
      </c>
      <c r="U6" s="199" t="s">
        <v>336</v>
      </c>
      <c r="V6" s="199" t="s">
        <v>336</v>
      </c>
      <c r="W6" s="199" t="s">
        <v>336</v>
      </c>
      <c r="X6" s="199" t="s">
        <v>336</v>
      </c>
      <c r="Y6" s="199" t="s">
        <v>336</v>
      </c>
      <c r="Z6" s="199" t="s">
        <v>336</v>
      </c>
      <c r="AA6" s="199" t="s">
        <v>336</v>
      </c>
      <c r="AB6" s="199" t="s">
        <v>336</v>
      </c>
      <c r="AC6" s="199" t="s">
        <v>336</v>
      </c>
      <c r="AD6" s="199" t="s">
        <v>336</v>
      </c>
      <c r="AE6" s="199" t="s">
        <v>336</v>
      </c>
      <c r="AF6" s="199" t="s">
        <v>336</v>
      </c>
      <c r="AG6" s="199" t="s">
        <v>336</v>
      </c>
      <c r="AH6" s="199" t="s">
        <v>336</v>
      </c>
      <c r="AI6" s="199" t="s">
        <v>336</v>
      </c>
      <c r="AJ6" s="199" t="s">
        <v>336</v>
      </c>
      <c r="AK6" s="199" t="s">
        <v>336</v>
      </c>
      <c r="AL6" s="199" t="s">
        <v>336</v>
      </c>
      <c r="AM6" s="199" t="s">
        <v>336</v>
      </c>
      <c r="AN6" s="199" t="s">
        <v>336</v>
      </c>
      <c r="AO6" s="199" t="s">
        <v>336</v>
      </c>
      <c r="AP6" s="199" t="s">
        <v>336</v>
      </c>
    </row>
    <row r="7" spans="1:42" customFormat="1" ht="14.4" x14ac:dyDescent="0.3">
      <c r="A7" s="257"/>
      <c r="B7" s="257"/>
      <c r="C7" s="257"/>
      <c r="D7" s="257"/>
      <c r="E7" s="257"/>
      <c r="F7" s="257"/>
      <c r="G7" s="257"/>
      <c r="H7" s="257"/>
      <c r="I7" s="257"/>
      <c r="J7" s="257"/>
      <c r="K7" s="257"/>
      <c r="L7" s="257"/>
      <c r="M7" s="257"/>
      <c r="N7" s="257"/>
      <c r="O7" s="257"/>
      <c r="P7" s="199" t="s">
        <v>336</v>
      </c>
      <c r="Q7" s="199" t="s">
        <v>336</v>
      </c>
      <c r="R7" s="199" t="s">
        <v>336</v>
      </c>
      <c r="S7" s="199" t="s">
        <v>336</v>
      </c>
      <c r="T7" s="199" t="s">
        <v>336</v>
      </c>
      <c r="U7" s="199" t="s">
        <v>336</v>
      </c>
      <c r="V7" s="199" t="s">
        <v>336</v>
      </c>
      <c r="W7" s="199" t="s">
        <v>336</v>
      </c>
      <c r="X7" s="199" t="s">
        <v>336</v>
      </c>
      <c r="Y7" s="199" t="s">
        <v>336</v>
      </c>
      <c r="Z7" s="199" t="s">
        <v>336</v>
      </c>
      <c r="AA7" s="199" t="s">
        <v>336</v>
      </c>
      <c r="AB7" s="199" t="s">
        <v>336</v>
      </c>
      <c r="AC7" s="199" t="s">
        <v>336</v>
      </c>
      <c r="AD7" s="199" t="s">
        <v>336</v>
      </c>
      <c r="AE7" s="199" t="s">
        <v>336</v>
      </c>
      <c r="AF7" s="199" t="s">
        <v>336</v>
      </c>
      <c r="AG7" s="199" t="s">
        <v>336</v>
      </c>
      <c r="AH7" s="199" t="s">
        <v>336</v>
      </c>
      <c r="AI7" s="199" t="s">
        <v>336</v>
      </c>
      <c r="AJ7" s="199" t="s">
        <v>336</v>
      </c>
      <c r="AK7" s="199" t="s">
        <v>336</v>
      </c>
      <c r="AL7" s="199" t="s">
        <v>336</v>
      </c>
      <c r="AM7" s="199" t="s">
        <v>336</v>
      </c>
      <c r="AN7" s="199" t="s">
        <v>336</v>
      </c>
      <c r="AO7" s="199" t="s">
        <v>336</v>
      </c>
      <c r="AP7" s="199" t="s">
        <v>336</v>
      </c>
    </row>
    <row r="8" spans="1:42" s="200" customFormat="1" ht="14.4" x14ac:dyDescent="0.3">
      <c r="A8" s="257"/>
      <c r="B8" s="257"/>
      <c r="C8" s="257"/>
      <c r="D8" s="257"/>
      <c r="E8" s="257"/>
      <c r="F8" s="257"/>
      <c r="G8" s="257"/>
      <c r="H8" s="257"/>
      <c r="I8" s="257"/>
      <c r="J8" s="257"/>
      <c r="K8" s="257"/>
      <c r="L8" s="257"/>
      <c r="M8" s="257"/>
      <c r="N8" s="257"/>
      <c r="O8" s="257"/>
    </row>
    <row r="9" spans="1:42" s="208" customFormat="1" x14ac:dyDescent="0.25">
      <c r="A9" s="57"/>
      <c r="B9" s="28"/>
      <c r="C9" s="28"/>
      <c r="D9" s="64"/>
      <c r="E9" s="64"/>
      <c r="F9" s="64"/>
      <c r="G9" s="64"/>
      <c r="H9" s="64"/>
      <c r="I9" s="64"/>
      <c r="J9" s="64"/>
      <c r="K9" s="64"/>
      <c r="L9" s="64"/>
      <c r="M9" s="64"/>
      <c r="N9" s="64"/>
      <c r="O9" s="6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row>
    <row r="10" spans="1:42" s="208" customFormat="1" x14ac:dyDescent="0.25">
      <c r="A10" s="60" t="s">
        <v>242</v>
      </c>
      <c r="B10" s="60" t="s">
        <v>45</v>
      </c>
      <c r="C10" s="207"/>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204"/>
      <c r="AP10" s="204"/>
    </row>
    <row r="11" spans="1:42" s="208" customFormat="1" x14ac:dyDescent="0.25">
      <c r="A11" s="125" t="s">
        <v>446</v>
      </c>
      <c r="B11" s="62">
        <f>SUM(AH16:AH28)</f>
        <v>0</v>
      </c>
      <c r="C11" s="207"/>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row>
    <row r="12" spans="1:42" s="208" customFormat="1" ht="14.4" thickBot="1" x14ac:dyDescent="0.3">
      <c r="A12" s="64"/>
      <c r="B12" s="64"/>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row>
    <row r="13" spans="1:42" s="208" customFormat="1" ht="27" thickBot="1" x14ac:dyDescent="0.3">
      <c r="A13" s="258" t="s">
        <v>83</v>
      </c>
      <c r="B13" s="258"/>
      <c r="C13" s="258"/>
      <c r="D13" s="258"/>
      <c r="E13" s="258"/>
      <c r="F13" s="258"/>
      <c r="G13" s="258"/>
      <c r="H13" s="258"/>
      <c r="I13" s="258"/>
      <c r="J13" s="258"/>
      <c r="K13" s="258"/>
      <c r="L13" s="258"/>
      <c r="M13" s="258"/>
      <c r="N13" s="258"/>
      <c r="O13" s="258"/>
      <c r="P13" s="258"/>
      <c r="Q13" s="258"/>
      <c r="R13" s="258"/>
      <c r="S13" s="259"/>
      <c r="T13" s="260" t="s">
        <v>243</v>
      </c>
      <c r="U13" s="258"/>
      <c r="V13" s="258"/>
      <c r="W13" s="258"/>
      <c r="X13" s="258"/>
      <c r="Y13" s="258"/>
      <c r="Z13" s="258"/>
      <c r="AA13" s="260" t="s">
        <v>244</v>
      </c>
      <c r="AB13" s="258"/>
      <c r="AC13" s="258"/>
      <c r="AD13" s="258"/>
      <c r="AE13" s="258"/>
      <c r="AF13" s="258"/>
      <c r="AG13" s="258"/>
      <c r="AH13" s="11" t="s">
        <v>245</v>
      </c>
      <c r="AI13" s="112"/>
      <c r="AJ13" s="260" t="s">
        <v>237</v>
      </c>
      <c r="AK13" s="258"/>
      <c r="AL13" s="258"/>
      <c r="AM13" s="258"/>
      <c r="AN13" s="258"/>
      <c r="AO13" s="258"/>
      <c r="AP13" s="258"/>
    </row>
    <row r="14" spans="1:42" s="208" customFormat="1" ht="119.4" thickBot="1" x14ac:dyDescent="0.3">
      <c r="A14" s="11" t="s">
        <v>246</v>
      </c>
      <c r="B14" s="24" t="s">
        <v>247</v>
      </c>
      <c r="C14" s="24" t="s">
        <v>248</v>
      </c>
      <c r="D14" s="24" t="s">
        <v>249</v>
      </c>
      <c r="E14" s="24" t="s">
        <v>250</v>
      </c>
      <c r="F14" s="24" t="s">
        <v>72</v>
      </c>
      <c r="G14" s="24" t="s">
        <v>251</v>
      </c>
      <c r="H14" s="11" t="s">
        <v>7</v>
      </c>
      <c r="I14" s="11" t="s">
        <v>28</v>
      </c>
      <c r="J14" s="11" t="s">
        <v>29</v>
      </c>
      <c r="K14" s="11" t="s">
        <v>30</v>
      </c>
      <c r="L14" s="11" t="s">
        <v>31</v>
      </c>
      <c r="M14" s="11" t="s">
        <v>32</v>
      </c>
      <c r="N14" s="11" t="s">
        <v>33</v>
      </c>
      <c r="O14" s="11" t="s">
        <v>34</v>
      </c>
      <c r="P14" s="11" t="s">
        <v>35</v>
      </c>
      <c r="Q14" s="11" t="s">
        <v>36</v>
      </c>
      <c r="R14" s="11" t="s">
        <v>37</v>
      </c>
      <c r="S14" s="11" t="s">
        <v>252</v>
      </c>
      <c r="T14" s="11" t="s">
        <v>253</v>
      </c>
      <c r="U14" s="11" t="s">
        <v>254</v>
      </c>
      <c r="V14" s="11" t="s">
        <v>255</v>
      </c>
      <c r="W14" s="11"/>
      <c r="X14" s="11" t="s">
        <v>70</v>
      </c>
      <c r="Y14" s="11" t="s">
        <v>39</v>
      </c>
      <c r="Z14" s="11" t="s">
        <v>256</v>
      </c>
      <c r="AA14" s="11" t="s">
        <v>253</v>
      </c>
      <c r="AB14" s="11" t="s">
        <v>254</v>
      </c>
      <c r="AC14" s="11" t="s">
        <v>255</v>
      </c>
      <c r="AD14" s="11"/>
      <c r="AE14" s="11" t="s">
        <v>70</v>
      </c>
      <c r="AF14" s="11" t="s">
        <v>39</v>
      </c>
      <c r="AG14" s="11" t="s">
        <v>256</v>
      </c>
      <c r="AH14" s="11" t="s">
        <v>39</v>
      </c>
      <c r="AI14" s="11"/>
      <c r="AJ14" s="11" t="s">
        <v>238</v>
      </c>
      <c r="AK14" s="11" t="s">
        <v>43</v>
      </c>
      <c r="AL14" s="11" t="s">
        <v>239</v>
      </c>
      <c r="AM14" s="11" t="s">
        <v>136</v>
      </c>
      <c r="AN14" s="11" t="s">
        <v>137</v>
      </c>
      <c r="AO14" s="11" t="s">
        <v>240</v>
      </c>
      <c r="AP14" s="11" t="s">
        <v>55</v>
      </c>
    </row>
    <row r="15" spans="1:42" s="208" customFormat="1" thickBot="1" x14ac:dyDescent="0.3">
      <c r="A15" s="88" t="s">
        <v>209</v>
      </c>
      <c r="B15" s="92"/>
      <c r="C15" s="92"/>
      <c r="D15" s="92"/>
      <c r="E15" s="92"/>
      <c r="F15" s="92"/>
      <c r="G15" s="92"/>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row>
    <row r="16" spans="1:42" s="208" customFormat="1" thickBot="1" x14ac:dyDescent="0.3">
      <c r="A16" s="90" t="s">
        <v>241</v>
      </c>
      <c r="B16" s="90" t="s">
        <v>241</v>
      </c>
      <c r="C16" s="90" t="s">
        <v>241</v>
      </c>
      <c r="D16" s="90" t="s">
        <v>241</v>
      </c>
      <c r="E16" s="90" t="s">
        <v>241</v>
      </c>
      <c r="F16" s="90" t="s">
        <v>241</v>
      </c>
      <c r="G16" s="90" t="s">
        <v>241</v>
      </c>
      <c r="H16" s="13"/>
      <c r="I16" s="13"/>
      <c r="J16" s="13"/>
      <c r="K16" s="13"/>
      <c r="L16" s="13"/>
      <c r="M16" s="13"/>
      <c r="N16" s="13"/>
      <c r="O16" s="13"/>
      <c r="P16" s="13"/>
      <c r="Q16" s="13"/>
      <c r="R16" s="13"/>
      <c r="S16" s="21"/>
      <c r="T16" s="19"/>
      <c r="U16" s="34"/>
      <c r="V16" s="34"/>
      <c r="W16" s="34"/>
      <c r="X16" s="34"/>
      <c r="Y16" s="34"/>
      <c r="Z16" s="21"/>
      <c r="AA16" s="19"/>
      <c r="AB16" s="34"/>
      <c r="AC16" s="34"/>
      <c r="AD16" s="34"/>
      <c r="AE16" s="34"/>
      <c r="AF16" s="34"/>
      <c r="AG16" s="21"/>
      <c r="AH16" s="34">
        <f>Y16-AF16</f>
        <v>0</v>
      </c>
      <c r="AI16" s="34"/>
      <c r="AJ16" s="21"/>
      <c r="AK16" s="19"/>
      <c r="AL16" s="19"/>
      <c r="AM16" s="21"/>
      <c r="AN16" s="21"/>
      <c r="AO16" s="21"/>
      <c r="AP16" s="19"/>
    </row>
    <row r="17" spans="1:42" s="208" customFormat="1" thickBot="1" x14ac:dyDescent="0.3">
      <c r="A17" s="90" t="s">
        <v>241</v>
      </c>
      <c r="B17" s="90" t="s">
        <v>241</v>
      </c>
      <c r="C17" s="90" t="s">
        <v>241</v>
      </c>
      <c r="D17" s="90" t="s">
        <v>241</v>
      </c>
      <c r="E17" s="90" t="s">
        <v>241</v>
      </c>
      <c r="F17" s="90" t="s">
        <v>241</v>
      </c>
      <c r="G17" s="90" t="s">
        <v>241</v>
      </c>
      <c r="H17" s="13"/>
      <c r="I17" s="13"/>
      <c r="J17" s="13"/>
      <c r="K17" s="13"/>
      <c r="L17" s="13"/>
      <c r="M17" s="13"/>
      <c r="N17" s="13"/>
      <c r="O17" s="13"/>
      <c r="P17" s="13"/>
      <c r="Q17" s="13"/>
      <c r="R17" s="13"/>
      <c r="S17" s="21"/>
      <c r="T17" s="19"/>
      <c r="U17" s="34"/>
      <c r="V17" s="34"/>
      <c r="W17" s="34"/>
      <c r="X17" s="34"/>
      <c r="Y17" s="34"/>
      <c r="Z17" s="21"/>
      <c r="AA17" s="19"/>
      <c r="AB17" s="34"/>
      <c r="AC17" s="34"/>
      <c r="AD17" s="34"/>
      <c r="AE17" s="34"/>
      <c r="AF17" s="34"/>
      <c r="AG17" s="21"/>
      <c r="AH17" s="34">
        <f t="shared" ref="AH17:AH28" si="0">Y17-AF17</f>
        <v>0</v>
      </c>
      <c r="AI17" s="34"/>
      <c r="AJ17" s="21"/>
      <c r="AK17" s="19"/>
      <c r="AL17" s="19"/>
      <c r="AM17" s="21"/>
      <c r="AN17" s="21"/>
      <c r="AO17" s="21"/>
      <c r="AP17" s="19"/>
    </row>
    <row r="18" spans="1:42" s="208" customFormat="1" thickBot="1" x14ac:dyDescent="0.3">
      <c r="A18" s="90" t="s">
        <v>241</v>
      </c>
      <c r="B18" s="90" t="s">
        <v>241</v>
      </c>
      <c r="C18" s="90" t="s">
        <v>241</v>
      </c>
      <c r="D18" s="90" t="s">
        <v>241</v>
      </c>
      <c r="E18" s="90" t="s">
        <v>241</v>
      </c>
      <c r="F18" s="90" t="s">
        <v>241</v>
      </c>
      <c r="G18" s="90" t="s">
        <v>241</v>
      </c>
      <c r="H18" s="13"/>
      <c r="I18" s="13"/>
      <c r="J18" s="13"/>
      <c r="K18" s="13"/>
      <c r="L18" s="13"/>
      <c r="M18" s="13"/>
      <c r="N18" s="13"/>
      <c r="O18" s="13"/>
      <c r="P18" s="13"/>
      <c r="Q18" s="13"/>
      <c r="R18" s="13"/>
      <c r="S18" s="21"/>
      <c r="T18" s="19"/>
      <c r="U18" s="34"/>
      <c r="V18" s="34"/>
      <c r="W18" s="34"/>
      <c r="X18" s="34"/>
      <c r="Y18" s="34"/>
      <c r="Z18" s="21"/>
      <c r="AA18" s="19"/>
      <c r="AB18" s="34"/>
      <c r="AC18" s="34"/>
      <c r="AD18" s="34"/>
      <c r="AE18" s="34"/>
      <c r="AF18" s="34"/>
      <c r="AG18" s="21"/>
      <c r="AH18" s="34">
        <f t="shared" si="0"/>
        <v>0</v>
      </c>
      <c r="AI18" s="34"/>
      <c r="AJ18" s="21"/>
      <c r="AK18" s="19"/>
      <c r="AL18" s="19"/>
      <c r="AM18" s="21"/>
      <c r="AN18" s="21"/>
      <c r="AO18" s="21"/>
      <c r="AP18" s="19"/>
    </row>
    <row r="19" spans="1:42" s="208" customFormat="1" thickBot="1" x14ac:dyDescent="0.3">
      <c r="A19" s="90" t="s">
        <v>241</v>
      </c>
      <c r="B19" s="90" t="s">
        <v>241</v>
      </c>
      <c r="C19" s="90" t="s">
        <v>241</v>
      </c>
      <c r="D19" s="90" t="s">
        <v>241</v>
      </c>
      <c r="E19" s="90" t="s">
        <v>241</v>
      </c>
      <c r="F19" s="90" t="s">
        <v>241</v>
      </c>
      <c r="G19" s="90" t="s">
        <v>241</v>
      </c>
      <c r="H19" s="13"/>
      <c r="I19" s="13"/>
      <c r="J19" s="13"/>
      <c r="K19" s="13"/>
      <c r="L19" s="13"/>
      <c r="M19" s="13"/>
      <c r="N19" s="13"/>
      <c r="O19" s="13"/>
      <c r="P19" s="13"/>
      <c r="Q19" s="13"/>
      <c r="R19" s="13"/>
      <c r="S19" s="21"/>
      <c r="T19" s="19"/>
      <c r="U19" s="34"/>
      <c r="V19" s="34"/>
      <c r="W19" s="34"/>
      <c r="X19" s="34"/>
      <c r="Y19" s="34"/>
      <c r="Z19" s="21"/>
      <c r="AA19" s="19"/>
      <c r="AB19" s="34"/>
      <c r="AC19" s="34"/>
      <c r="AD19" s="34"/>
      <c r="AE19" s="34"/>
      <c r="AF19" s="34"/>
      <c r="AG19" s="21"/>
      <c r="AH19" s="34">
        <f t="shared" si="0"/>
        <v>0</v>
      </c>
      <c r="AI19" s="34"/>
      <c r="AJ19" s="21"/>
      <c r="AK19" s="19"/>
      <c r="AL19" s="19"/>
      <c r="AM19" s="21"/>
      <c r="AN19" s="21"/>
      <c r="AO19" s="21"/>
      <c r="AP19" s="19"/>
    </row>
    <row r="20" spans="1:42" s="208" customFormat="1" thickBot="1" x14ac:dyDescent="0.3">
      <c r="A20" s="90" t="s">
        <v>241</v>
      </c>
      <c r="B20" s="90" t="s">
        <v>241</v>
      </c>
      <c r="C20" s="90" t="s">
        <v>241</v>
      </c>
      <c r="D20" s="90" t="s">
        <v>241</v>
      </c>
      <c r="E20" s="90" t="s">
        <v>241</v>
      </c>
      <c r="F20" s="90" t="s">
        <v>241</v>
      </c>
      <c r="G20" s="90" t="s">
        <v>241</v>
      </c>
      <c r="H20" s="13"/>
      <c r="I20" s="13"/>
      <c r="J20" s="13"/>
      <c r="K20" s="13"/>
      <c r="L20" s="13"/>
      <c r="M20" s="13"/>
      <c r="N20" s="13"/>
      <c r="O20" s="13"/>
      <c r="P20" s="13"/>
      <c r="Q20" s="13"/>
      <c r="R20" s="13"/>
      <c r="S20" s="21"/>
      <c r="T20" s="19"/>
      <c r="U20" s="34"/>
      <c r="V20" s="34"/>
      <c r="W20" s="34"/>
      <c r="X20" s="34"/>
      <c r="Y20" s="34"/>
      <c r="Z20" s="21"/>
      <c r="AA20" s="19"/>
      <c r="AB20" s="34"/>
      <c r="AC20" s="34"/>
      <c r="AD20" s="34"/>
      <c r="AE20" s="34"/>
      <c r="AF20" s="34"/>
      <c r="AG20" s="21"/>
      <c r="AH20" s="34">
        <f t="shared" si="0"/>
        <v>0</v>
      </c>
      <c r="AI20" s="34"/>
      <c r="AJ20" s="21"/>
      <c r="AK20" s="19"/>
      <c r="AL20" s="19"/>
      <c r="AM20" s="21"/>
      <c r="AN20" s="21"/>
      <c r="AO20" s="21"/>
      <c r="AP20" s="19"/>
    </row>
    <row r="21" spans="1:42" s="208" customFormat="1" thickBot="1" x14ac:dyDescent="0.3">
      <c r="A21" s="90" t="s">
        <v>241</v>
      </c>
      <c r="B21" s="90" t="s">
        <v>241</v>
      </c>
      <c r="C21" s="90" t="s">
        <v>241</v>
      </c>
      <c r="D21" s="90" t="s">
        <v>241</v>
      </c>
      <c r="E21" s="90" t="s">
        <v>241</v>
      </c>
      <c r="F21" s="90" t="s">
        <v>241</v>
      </c>
      <c r="G21" s="90" t="s">
        <v>241</v>
      </c>
      <c r="H21" s="13"/>
      <c r="I21" s="13"/>
      <c r="J21" s="13"/>
      <c r="K21" s="13"/>
      <c r="L21" s="13"/>
      <c r="M21" s="13"/>
      <c r="N21" s="13"/>
      <c r="O21" s="13"/>
      <c r="P21" s="13"/>
      <c r="Q21" s="13"/>
      <c r="R21" s="13"/>
      <c r="S21" s="21"/>
      <c r="T21" s="19"/>
      <c r="U21" s="34"/>
      <c r="V21" s="34"/>
      <c r="W21" s="34"/>
      <c r="X21" s="34"/>
      <c r="Y21" s="34"/>
      <c r="Z21" s="21"/>
      <c r="AA21" s="19"/>
      <c r="AB21" s="34"/>
      <c r="AC21" s="34"/>
      <c r="AD21" s="34"/>
      <c r="AE21" s="34"/>
      <c r="AF21" s="34"/>
      <c r="AG21" s="21"/>
      <c r="AH21" s="34">
        <f t="shared" si="0"/>
        <v>0</v>
      </c>
      <c r="AI21" s="34"/>
      <c r="AJ21" s="21"/>
      <c r="AK21" s="19"/>
      <c r="AL21" s="19"/>
      <c r="AM21" s="21"/>
      <c r="AN21" s="21"/>
      <c r="AO21" s="21"/>
      <c r="AP21" s="19"/>
    </row>
    <row r="22" spans="1:42" s="208" customFormat="1" thickBot="1" x14ac:dyDescent="0.3">
      <c r="A22" s="90" t="s">
        <v>241</v>
      </c>
      <c r="B22" s="90" t="s">
        <v>241</v>
      </c>
      <c r="C22" s="90" t="s">
        <v>241</v>
      </c>
      <c r="D22" s="90" t="s">
        <v>241</v>
      </c>
      <c r="E22" s="90" t="s">
        <v>241</v>
      </c>
      <c r="F22" s="90" t="s">
        <v>241</v>
      </c>
      <c r="G22" s="90" t="s">
        <v>241</v>
      </c>
      <c r="H22" s="13"/>
      <c r="I22" s="13"/>
      <c r="J22" s="13"/>
      <c r="K22" s="13"/>
      <c r="L22" s="13"/>
      <c r="M22" s="13"/>
      <c r="N22" s="13"/>
      <c r="O22" s="13"/>
      <c r="P22" s="13"/>
      <c r="Q22" s="13"/>
      <c r="R22" s="13"/>
      <c r="S22" s="21"/>
      <c r="T22" s="19"/>
      <c r="U22" s="34"/>
      <c r="V22" s="34"/>
      <c r="W22" s="34"/>
      <c r="X22" s="34"/>
      <c r="Y22" s="34"/>
      <c r="Z22" s="21"/>
      <c r="AA22" s="19"/>
      <c r="AB22" s="34"/>
      <c r="AC22" s="34"/>
      <c r="AD22" s="34"/>
      <c r="AE22" s="34"/>
      <c r="AF22" s="34"/>
      <c r="AG22" s="21"/>
      <c r="AH22" s="34">
        <f t="shared" si="0"/>
        <v>0</v>
      </c>
      <c r="AI22" s="34"/>
      <c r="AJ22" s="21"/>
      <c r="AK22" s="19"/>
      <c r="AL22" s="19"/>
      <c r="AM22" s="21"/>
      <c r="AN22" s="21"/>
      <c r="AO22" s="21"/>
      <c r="AP22" s="19"/>
    </row>
    <row r="23" spans="1:42" s="208" customFormat="1" thickBot="1" x14ac:dyDescent="0.3">
      <c r="A23" s="90" t="s">
        <v>241</v>
      </c>
      <c r="B23" s="90" t="s">
        <v>241</v>
      </c>
      <c r="C23" s="90" t="s">
        <v>241</v>
      </c>
      <c r="D23" s="90" t="s">
        <v>241</v>
      </c>
      <c r="E23" s="90" t="s">
        <v>241</v>
      </c>
      <c r="F23" s="90" t="s">
        <v>241</v>
      </c>
      <c r="G23" s="90" t="s">
        <v>241</v>
      </c>
      <c r="H23" s="13"/>
      <c r="I23" s="13"/>
      <c r="J23" s="13"/>
      <c r="K23" s="13"/>
      <c r="L23" s="13"/>
      <c r="M23" s="13"/>
      <c r="N23" s="13"/>
      <c r="O23" s="13"/>
      <c r="P23" s="13"/>
      <c r="Q23" s="13"/>
      <c r="R23" s="13"/>
      <c r="S23" s="21"/>
      <c r="T23" s="19"/>
      <c r="U23" s="34"/>
      <c r="V23" s="34"/>
      <c r="W23" s="34"/>
      <c r="X23" s="34"/>
      <c r="Y23" s="34"/>
      <c r="Z23" s="21"/>
      <c r="AA23" s="19"/>
      <c r="AB23" s="34"/>
      <c r="AC23" s="34"/>
      <c r="AD23" s="34"/>
      <c r="AE23" s="34"/>
      <c r="AF23" s="34"/>
      <c r="AG23" s="21"/>
      <c r="AH23" s="34">
        <f t="shared" si="0"/>
        <v>0</v>
      </c>
      <c r="AI23" s="34"/>
      <c r="AJ23" s="21"/>
      <c r="AK23" s="19"/>
      <c r="AL23" s="19"/>
      <c r="AM23" s="21"/>
      <c r="AN23" s="21"/>
      <c r="AO23" s="21"/>
      <c r="AP23" s="19"/>
    </row>
    <row r="24" spans="1:42" ht="14.4" thickBot="1" x14ac:dyDescent="0.3">
      <c r="A24" s="90" t="s">
        <v>241</v>
      </c>
      <c r="B24" s="90" t="s">
        <v>241</v>
      </c>
      <c r="C24" s="90" t="s">
        <v>241</v>
      </c>
      <c r="D24" s="90" t="s">
        <v>241</v>
      </c>
      <c r="E24" s="90" t="s">
        <v>241</v>
      </c>
      <c r="F24" s="90" t="s">
        <v>241</v>
      </c>
      <c r="G24" s="90" t="s">
        <v>241</v>
      </c>
      <c r="H24" s="13"/>
      <c r="I24" s="13"/>
      <c r="J24" s="13"/>
      <c r="K24" s="13"/>
      <c r="L24" s="13"/>
      <c r="M24" s="13"/>
      <c r="N24" s="13"/>
      <c r="O24" s="13"/>
      <c r="P24" s="13"/>
      <c r="Q24" s="13"/>
      <c r="R24" s="13"/>
      <c r="S24" s="21"/>
      <c r="T24" s="19"/>
      <c r="U24" s="34"/>
      <c r="V24" s="34"/>
      <c r="W24" s="34"/>
      <c r="X24" s="34"/>
      <c r="Y24" s="34"/>
      <c r="Z24" s="21"/>
      <c r="AA24" s="19"/>
      <c r="AB24" s="34"/>
      <c r="AC24" s="34"/>
      <c r="AD24" s="34"/>
      <c r="AE24" s="34"/>
      <c r="AF24" s="34"/>
      <c r="AG24" s="21"/>
      <c r="AH24" s="34">
        <f t="shared" si="0"/>
        <v>0</v>
      </c>
      <c r="AI24" s="34"/>
      <c r="AJ24" s="21"/>
      <c r="AK24" s="19"/>
      <c r="AL24" s="19"/>
      <c r="AM24" s="21"/>
      <c r="AN24" s="21"/>
      <c r="AO24" s="21"/>
      <c r="AP24" s="19"/>
    </row>
    <row r="25" spans="1:42" ht="14.4" thickBot="1" x14ac:dyDescent="0.3">
      <c r="A25" s="90" t="s">
        <v>241</v>
      </c>
      <c r="B25" s="90" t="s">
        <v>241</v>
      </c>
      <c r="C25" s="90" t="s">
        <v>241</v>
      </c>
      <c r="D25" s="90" t="s">
        <v>241</v>
      </c>
      <c r="E25" s="90" t="s">
        <v>241</v>
      </c>
      <c r="F25" s="90" t="s">
        <v>241</v>
      </c>
      <c r="G25" s="90" t="s">
        <v>241</v>
      </c>
      <c r="H25" s="13"/>
      <c r="I25" s="13"/>
      <c r="J25" s="13"/>
      <c r="K25" s="13"/>
      <c r="L25" s="13"/>
      <c r="M25" s="13"/>
      <c r="N25" s="13"/>
      <c r="O25" s="13"/>
      <c r="P25" s="13"/>
      <c r="Q25" s="13"/>
      <c r="R25" s="13"/>
      <c r="S25" s="21"/>
      <c r="T25" s="19"/>
      <c r="U25" s="34"/>
      <c r="V25" s="34"/>
      <c r="W25" s="34"/>
      <c r="X25" s="34"/>
      <c r="Y25" s="34"/>
      <c r="Z25" s="21"/>
      <c r="AA25" s="19"/>
      <c r="AB25" s="34"/>
      <c r="AC25" s="34"/>
      <c r="AD25" s="34"/>
      <c r="AE25" s="34"/>
      <c r="AF25" s="34"/>
      <c r="AG25" s="21"/>
      <c r="AH25" s="34">
        <f t="shared" si="0"/>
        <v>0</v>
      </c>
      <c r="AI25" s="34"/>
      <c r="AJ25" s="21"/>
      <c r="AK25" s="19"/>
      <c r="AL25" s="19"/>
      <c r="AM25" s="21"/>
      <c r="AN25" s="21"/>
      <c r="AO25" s="21"/>
      <c r="AP25" s="19"/>
    </row>
    <row r="26" spans="1:42" ht="14.4" thickBot="1" x14ac:dyDescent="0.3">
      <c r="A26" s="90" t="s">
        <v>241</v>
      </c>
      <c r="B26" s="90" t="s">
        <v>241</v>
      </c>
      <c r="C26" s="90" t="s">
        <v>241</v>
      </c>
      <c r="D26" s="90" t="s">
        <v>241</v>
      </c>
      <c r="E26" s="90" t="s">
        <v>241</v>
      </c>
      <c r="F26" s="90" t="s">
        <v>241</v>
      </c>
      <c r="G26" s="90" t="s">
        <v>241</v>
      </c>
      <c r="H26" s="13"/>
      <c r="I26" s="13"/>
      <c r="J26" s="13"/>
      <c r="K26" s="13"/>
      <c r="L26" s="13"/>
      <c r="M26" s="13"/>
      <c r="N26" s="13"/>
      <c r="O26" s="13"/>
      <c r="P26" s="13"/>
      <c r="Q26" s="13"/>
      <c r="R26" s="13"/>
      <c r="S26" s="21"/>
      <c r="T26" s="19"/>
      <c r="U26" s="34"/>
      <c r="V26" s="34"/>
      <c r="W26" s="34"/>
      <c r="X26" s="34"/>
      <c r="Y26" s="34"/>
      <c r="Z26" s="21"/>
      <c r="AA26" s="19"/>
      <c r="AB26" s="34"/>
      <c r="AC26" s="34"/>
      <c r="AD26" s="34"/>
      <c r="AE26" s="34"/>
      <c r="AF26" s="34"/>
      <c r="AG26" s="21"/>
      <c r="AH26" s="34">
        <f t="shared" si="0"/>
        <v>0</v>
      </c>
      <c r="AI26" s="34"/>
      <c r="AJ26" s="21"/>
      <c r="AK26" s="19"/>
      <c r="AL26" s="19"/>
      <c r="AM26" s="21"/>
      <c r="AN26" s="21"/>
      <c r="AO26" s="21"/>
      <c r="AP26" s="19"/>
    </row>
    <row r="27" spans="1:42" ht="14.4" thickBot="1" x14ac:dyDescent="0.3">
      <c r="A27" s="90" t="s">
        <v>241</v>
      </c>
      <c r="B27" s="90" t="s">
        <v>241</v>
      </c>
      <c r="C27" s="90" t="s">
        <v>241</v>
      </c>
      <c r="D27" s="90" t="s">
        <v>241</v>
      </c>
      <c r="E27" s="90" t="s">
        <v>241</v>
      </c>
      <c r="F27" s="90" t="s">
        <v>241</v>
      </c>
      <c r="G27" s="90" t="s">
        <v>241</v>
      </c>
      <c r="H27" s="13"/>
      <c r="I27" s="13"/>
      <c r="J27" s="13"/>
      <c r="K27" s="13"/>
      <c r="L27" s="13"/>
      <c r="M27" s="13"/>
      <c r="N27" s="13"/>
      <c r="O27" s="13"/>
      <c r="P27" s="13"/>
      <c r="Q27" s="13"/>
      <c r="R27" s="13"/>
      <c r="S27" s="21"/>
      <c r="T27" s="19"/>
      <c r="U27" s="34"/>
      <c r="V27" s="34"/>
      <c r="W27" s="34"/>
      <c r="X27" s="34"/>
      <c r="Y27" s="34"/>
      <c r="Z27" s="21"/>
      <c r="AA27" s="19"/>
      <c r="AB27" s="34"/>
      <c r="AC27" s="34"/>
      <c r="AD27" s="34"/>
      <c r="AE27" s="34"/>
      <c r="AF27" s="34"/>
      <c r="AG27" s="21"/>
      <c r="AH27" s="34">
        <f t="shared" si="0"/>
        <v>0</v>
      </c>
      <c r="AI27" s="34"/>
      <c r="AJ27" s="21"/>
      <c r="AK27" s="19"/>
      <c r="AL27" s="19"/>
      <c r="AM27" s="21"/>
      <c r="AN27" s="21"/>
      <c r="AO27" s="21"/>
      <c r="AP27" s="19"/>
    </row>
    <row r="28" spans="1:42" ht="14.4" thickBot="1" x14ac:dyDescent="0.3">
      <c r="A28" s="90" t="s">
        <v>241</v>
      </c>
      <c r="B28" s="90" t="s">
        <v>241</v>
      </c>
      <c r="C28" s="90" t="s">
        <v>241</v>
      </c>
      <c r="D28" s="90" t="s">
        <v>241</v>
      </c>
      <c r="E28" s="90" t="s">
        <v>241</v>
      </c>
      <c r="F28" s="90" t="s">
        <v>241</v>
      </c>
      <c r="G28" s="90" t="s">
        <v>241</v>
      </c>
      <c r="H28" s="13"/>
      <c r="I28" s="13"/>
      <c r="J28" s="13"/>
      <c r="K28" s="13"/>
      <c r="L28" s="13"/>
      <c r="M28" s="13"/>
      <c r="N28" s="13"/>
      <c r="O28" s="13"/>
      <c r="P28" s="13"/>
      <c r="Q28" s="13"/>
      <c r="R28" s="13"/>
      <c r="S28" s="21"/>
      <c r="T28" s="19"/>
      <c r="U28" s="34"/>
      <c r="V28" s="34"/>
      <c r="W28" s="34"/>
      <c r="X28" s="34"/>
      <c r="Y28" s="34"/>
      <c r="Z28" s="21"/>
      <c r="AA28" s="19"/>
      <c r="AB28" s="34"/>
      <c r="AC28" s="34"/>
      <c r="AD28" s="34"/>
      <c r="AE28" s="34"/>
      <c r="AF28" s="34"/>
      <c r="AG28" s="21"/>
      <c r="AH28" s="34">
        <f t="shared" si="0"/>
        <v>0</v>
      </c>
      <c r="AI28" s="34"/>
      <c r="AJ28" s="21"/>
      <c r="AK28" s="19"/>
      <c r="AL28" s="19"/>
      <c r="AM28" s="21"/>
      <c r="AN28" s="21"/>
      <c r="AO28" s="21"/>
      <c r="AP28" s="19"/>
    </row>
    <row r="31" spans="1:42" ht="14.4" x14ac:dyDescent="0.3">
      <c r="A31" s="205"/>
    </row>
    <row r="33" spans="1:3" x14ac:dyDescent="0.25">
      <c r="A33" s="206"/>
    </row>
    <row r="44" spans="1:3" x14ac:dyDescent="0.25">
      <c r="A44" s="207"/>
      <c r="B44" s="207"/>
      <c r="C44" s="207"/>
    </row>
    <row r="45" spans="1:3" x14ac:dyDescent="0.25">
      <c r="A45" s="207"/>
      <c r="B45" s="207"/>
      <c r="C45" s="207"/>
    </row>
  </sheetData>
  <mergeCells count="5">
    <mergeCell ref="A3:O8"/>
    <mergeCell ref="A13:S13"/>
    <mergeCell ref="T13:Z13"/>
    <mergeCell ref="AA13:AG13"/>
    <mergeCell ref="AJ13:AP13"/>
  </mergeCells>
  <dataValidations count="3">
    <dataValidation type="list" allowBlank="1" showInputMessage="1" showErrorMessage="1" sqref="T16:T28 AA16:AA28" xr:uid="{00000000-0002-0000-0700-000000000000}">
      <formula1>"Based on EU ETS benchmark documentation,Proposed by applicant"</formula1>
    </dataValidation>
    <dataValidation type="list" allowBlank="1" showInputMessage="1" showErrorMessage="1" sqref="AK16:AL28" xr:uid="{00000000-0002-0000-0700-00000100000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AP16:AP28" xr:uid="{00000000-0002-0000-0700-000002000000}">
      <formula1>"Primary Data,Third Party Data,Secondary Data - Calculated based on actual data,Secondary Data - Based on assumptions,Secondary Data - Extrapolation,Other evidence"</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r1 xmlns="084a5cd8-1559-4e94-ac72-b94fb9abc19e">5</Order1>
    <DocComments xmlns="084a5cd8-1559-4e94-ac72-b94fb9abc19e">Application Form Annex to be available in SEP.</DocComments>
    <DocPublversion xmlns="084a5cd8-1559-4e94-ac72-b94fb9abc19e" xsi:nil="true"/>
    <s86b xmlns="58f75e61-ed07-41d3-a804-02f248e1fac3" xsi:nil="true"/>
    <DocInternalExternal xmlns="084a5cd8-1559-4e94-ac72-b94fb9abc19e">Internal &amp; external</DocInternalExternal>
    <ProgrCategory xmlns="084a5cd8-1559-4e94-ac72-b94fb9abc19e">3. Customised reports &amp; forms</ProgrCategory>
    <ProgrGroup xmlns="084a5cd8-1559-4e94-ac72-b94fb9abc19e">10 INNOVFUND</ProgrGroup>
    <DocStatus xmlns="084a5cd8-1559-4e94-ac72-b94fb9abc19e">Ready</DocStatus>
    <DocPublDestination xmlns="084a5cd8-1559-4e94-ac72-b94fb9abc19e" xsi:nil="true"/>
    <DocPublProtocol xmlns="084a5cd8-1559-4e94-ac72-b94fb9abc19e">TPL2-2 Programme tpl - Application forms, etc</DocPublProtocol>
    <DocOfficerComments xmlns="084a5cd8-1559-4e94-ac72-b94fb9abc19e" xsi:nil="true"/>
    <DocPublDate xmlns="084a5cd8-1559-4e94-ac72-b94fb9abc19e" xsi:nil="true"/>
    <ITcomments xmlns="084a5cd8-1559-4e94-ac72-b94fb9abc19e" xsi:nil="true"/>
    <ITstatus xmlns="084a5cd8-1559-4e94-ac72-b94fb9abc19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EC Document" ma:contentTypeID="0x010100258AA79CEB83498886A3A086811232500015D68561EDF2314DA91E1210E4D82B5C" ma:contentTypeVersion="39" ma:contentTypeDescription="Create a new document in this library." ma:contentTypeScope="" ma:versionID="ad40b37cd03bf1245cd45f00d52a16ab">
  <xsd:schema xmlns:xsd="http://www.w3.org/2001/XMLSchema" xmlns:xs="http://www.w3.org/2001/XMLSchema" xmlns:p="http://schemas.microsoft.com/office/2006/metadata/properties" xmlns:ns2="084a5cd8-1559-4e94-ac72-b94fb9abc19e" xmlns:ns3="58f75e61-ed07-41d3-a804-02f248e1fac3" targetNamespace="http://schemas.microsoft.com/office/2006/metadata/properties" ma:root="true" ma:fieldsID="2f7b0d48c5fb32656b63a66ccf0ce86c" ns2:_="" ns3:_="">
    <xsd:import namespace="084a5cd8-1559-4e94-ac72-b94fb9abc19e"/>
    <xsd:import namespace="58f75e61-ed07-41d3-a804-02f248e1fac3"/>
    <xsd:element name="properties">
      <xsd:complexType>
        <xsd:sequence>
          <xsd:element name="documentManagement">
            <xsd:complexType>
              <xsd:all>
                <xsd:element ref="ns2:ProgrGroup" minOccurs="0"/>
                <xsd:element ref="ns2:ProgrCategory" minOccurs="0"/>
                <xsd:element ref="ns2:Order1" minOccurs="0"/>
                <xsd:element ref="ns2:DocComments" minOccurs="0"/>
                <xsd:element ref="ns2:DocOfficerComments" minOccurs="0"/>
                <xsd:element ref="ns2:DocStatus" minOccurs="0"/>
                <xsd:element ref="ns2:DocPublProtocol" minOccurs="0"/>
                <xsd:element ref="ns2:DocInternalExternal" minOccurs="0"/>
                <xsd:element ref="ns2:DocPublDestination" minOccurs="0"/>
                <xsd:element ref="ns2:DocPublDate" minOccurs="0"/>
                <xsd:element ref="ns2:DocPublversion" minOccurs="0"/>
                <xsd:element ref="ns2:ITcomments" minOccurs="0"/>
                <xsd:element ref="ns2:ITstatus" minOccurs="0"/>
                <xsd:element ref="ns3:s86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a5cd8-1559-4e94-ac72-b94fb9abc19e" elementFormDefault="qualified">
    <xsd:import namespace="http://schemas.microsoft.com/office/2006/documentManagement/types"/>
    <xsd:import namespace="http://schemas.microsoft.com/office/infopath/2007/PartnerControls"/>
    <xsd:element name="ProgrGroup" ma:index="1" nillable="true" ma:displayName="Programme Docs Group" ma:description="Needed for MGAs &amp; Programme Documents (MFF 2021-2027)" ma:format="Dropdown" ma:internalName="ProgrGroup">
      <xsd:simpleType>
        <xsd:union memberTypes="dms:Text">
          <xsd:simpleType>
            <xsd:restriction base="dms:Choice">
              <xsd:enumeration value="00 CORPORATE MASTERFILES"/>
              <xsd:enumeration value="00 HEALTHCHECKS"/>
              <xsd:enumeration value="01 HORIZON and EURATOM"/>
              <xsd:enumeration value="02 RFCS"/>
              <xsd:enumeration value="03 DIGITAL EUROPE (DEP)"/>
              <xsd:enumeration value="04 DEFENCE (EDF, ASAP and EDIRPA)"/>
              <xsd:enumeration value="05 SPACE"/>
              <xsd:enumeration value="06 CEF"/>
              <xsd:enumeration value="07 I3"/>
              <xsd:enumeration value="07a ERDF-TA"/>
              <xsd:enumeration value="08 IMREG"/>
              <xsd:enumeration value="09 LIFE"/>
              <xsd:enumeration value="10 INNOVFUND"/>
              <xsd:enumeration value="11 RENEWFM"/>
              <xsd:enumeration value="11a JTM"/>
              <xsd:enumeration value="12 EMFAF"/>
              <xsd:enumeration value="13 AGRIP"/>
              <xsd:enumeration value="14 IMCAP"/>
              <xsd:enumeration value="15 SINGLE MARKET (SMP)"/>
              <xsd:enumeration value="16 ERASMUS"/>
              <xsd:enumeration value="17 CREATIVE EUROPE"/>
              <xsd:enumeration value="18 EUROPEAN SOLIDARITY CORPS (ESC)"/>
              <xsd:enumeration value="19 CERV"/>
              <xsd:enumeration value="20 JUSTICE"/>
              <xsd:enumeration value="21 ESF and SOCPL"/>
              <xsd:enumeration value="22 EU4HEALTH"/>
              <xsd:enumeration value="23 AMIF, ISF and BMVI"/>
              <xsd:enumeration value="24 EU ANTI-FRAUD"/>
              <xsd:enumeration value="25 CUSTOMS and FISCALIS"/>
              <xsd:enumeration value="26 CCEI"/>
              <xsd:enumeration value="27 PERICLES"/>
              <xsd:enumeration value="28 TECHNICAL SUPPORT (TSI)"/>
              <xsd:enumeration value="29 UCPM"/>
              <xsd:enumeration value="30 HUMANITARIAN AID"/>
              <xsd:enumeration value="31 RELEX"/>
              <xsd:enumeration value="41 EUROPE DIRECT"/>
              <xsd:enumeration value="41 EUROPOL"/>
              <xsd:enumeration value="41 PPPA"/>
            </xsd:restriction>
          </xsd:simpleType>
        </xsd:union>
      </xsd:simpleType>
    </xsd:element>
    <xsd:element name="ProgrCategory" ma:index="2" nillable="true" ma:displayName="Programme Docs Category" ma:description="Needed for MGAs &amp; Programme Documents (MFF 2021-2027)" ma:format="Dropdown" ma:internalName="ProgrCategory">
      <xsd:simpleType>
        <xsd:union memberTypes="dms:Text">
          <xsd:simpleType>
            <xsd:restriction base="dms:Choice">
              <xsd:enumeration value="1. MGAs"/>
              <xsd:enumeration value="2. Programme guidance"/>
              <xsd:enumeration value="3. Customised reports &amp; forms"/>
              <xsd:enumeration value="5. Other"/>
              <xsd:enumeration value="6. xxx PUBLICATION FOLDERS"/>
              <xsd:enumeration value="7. xxxx DISCARDED DOCUMENTS"/>
              <xsd:enumeration value="7. xxxx DONE DOCUMENTS"/>
              <xsd:enumeration value="7. xxxx ORIGINAL DOCUMENTS"/>
              <xsd:enumeration value="1. PART C HEALTHCHECK"/>
              <xsd:enumeration value="2. MGA Annexes"/>
              <xsd:enumeration value="3. Customised reports &amp; forms (HE ERC)"/>
              <xsd:enumeration value="3. Customised reports &amp; forms (HE MSCA)"/>
              <xsd:enumeration value="3. Customised reports &amp; forms (HE EIC)"/>
              <xsd:enumeration value="3. Customised reports &amp; forms (HE EIT)"/>
              <xsd:enumeration value="3. Customised reports &amp; forms (ASAP)"/>
              <xsd:enumeration value="3. Customised reports &amp; forms (EDIRPA)"/>
              <xsd:enumeration value="3. Customised reports &amp; forms (INNOVFUND AUCTIONS)"/>
              <xsd:enumeration value="3. Customised reports &amp; forms (SMP COSME)"/>
              <xsd:enumeration value="3. Customised reports &amp; forms (SMP CONS)"/>
              <xsd:enumeration value="3. Customised reports &amp; forms (SMP COMP)"/>
              <xsd:enumeration value="3. Customised reports &amp; forms (SMP FOOD)"/>
              <xsd:enumeration value="3. Customised reports &amp; forms (SMP STAND)"/>
              <xsd:enumeration value="3. Customised reports &amp; forms (SMP ESS)"/>
              <xsd:enumeration value="3. Customised reports &amp; forms (SMP SURV)"/>
              <xsd:enumeration value="3. Customised reports &amp; forms (ERASMUS JMO Schools Info Package)"/>
              <xsd:enumeration value="3. Customised reports &amp; forms (ECHE Certificate)"/>
              <xsd:enumeration value="3. Customised reports &amp; forms (ESC HUMAID Quality Label)"/>
              <xsd:enumeration value="3. Customised reports &amp; forms (ECHO Partnership Certificate)"/>
              <xsd:enumeration value="3. Customised reports &amp; forms (NDICI and IPA TWINNING)"/>
              <xsd:enumeration value="3. Customised reports &amp; forms (NDICI MOBAF)"/>
              <xsd:enumeration value="3. Customised reports &amp; forms (PPPA EACEA)"/>
            </xsd:restriction>
          </xsd:simpleType>
        </xsd:union>
      </xsd:simpleType>
    </xsd:element>
    <xsd:element name="Order1" ma:index="3" nillable="true" ma:displayName="Order" ma:internalName="Order1" ma:percentage="FALSE">
      <xsd:simpleType>
        <xsd:restriction base="dms:Number"/>
      </xsd:simpleType>
    </xsd:element>
    <xsd:element name="DocComments" ma:index="4" nillable="true" ma:displayName="Doc Comments" ma:description="Needed for all Pages" ma:internalName="DocComments">
      <xsd:simpleType>
        <xsd:restriction base="dms:Note"/>
      </xsd:simpleType>
    </xsd:element>
    <xsd:element name="DocOfficerComments" ma:index="5" nillable="true" ma:displayName="Doc Officer Comments" ma:description="Needed for MGAs &amp; Programme Documents and Business Documents Management View" ma:internalName="DocOfficerComments">
      <xsd:simpleType>
        <xsd:restriction base="dms:Note">
          <xsd:maxLength value="255"/>
        </xsd:restriction>
      </xsd:simpleType>
    </xsd:element>
    <xsd:element name="DocStatus" ma:index="6" nillable="true" ma:displayName="Doc Status" ma:description="Needed for all except GoFund Archive" ma:format="Dropdown" ma:internalName="DocStatus">
      <xsd:simpleType>
        <xsd:union memberTypes="dms:Text">
          <xsd:simpleType>
            <xsd:restriction base="dms:Choice">
              <xsd:enumeration value="͏New"/>
              <xsd:enumeration value="New version"/>
              <xsd:enumeration value="Under validation"/>
              <xsd:enumeration value="Ready"/>
              <xsd:enumeration value="Ready for publication"/>
              <xsd:enumeration value="Published"/>
              <xsd:enumeration value="Wait"/>
              <xsd:enumeration value="n/a (backoffice document)"/>
              <xsd:enumeration value="old document"/>
            </xsd:restriction>
          </xsd:simpleType>
        </xsd:union>
      </xsd:simpleType>
    </xsd:element>
    <xsd:element name="DocPublProtocol" ma:index="7" nillable="true" ma:displayName="Doc Publ. Protocol" ma:description="Needed for MGAs &amp; Programme Documents and Business Documents Management View" ma:format="Dropdown" ma:internalName="DocPublProtocol">
      <xsd:simpleType>
        <xsd:union memberTypes="dms:Text">
          <xsd:simpleType>
            <xsd:restriction base="dms:Choice">
              <xsd:enumeration value="MGA2-1 MGAs"/>
              <xsd:enumeration value="CONTR1-1 Expert contracts"/>
              <xsd:enumeration value="GUID1-1 Business - External guidance"/>
              <xsd:enumeration value="GUID1-2 Business - Internal guidance"/>
              <xsd:enumeration value="GUID2-1 Programme tpl - External guidance"/>
              <xsd:enumeration value="GUID2-2 Programme tpl - Internal guidance"/>
              <xsd:enumeration value="TPL1-1 Business - Decisions"/>
              <xsd:enumeration value="TPL1-2 Business - Reports"/>
              <xsd:enumeration value="TPL1-3 Business - Letters"/>
              <xsd:enumeration value="TPL1-4 Business - Special (Portal)"/>
              <xsd:enumeration value="TPL1-5 Business - Special (GoFund)"/>
              <xsd:enumeration value="TPL2-1 Programme tpl - Call documents"/>
              <xsd:enumeration value="TPL2-2 Programme tpl - Application forms, etc"/>
              <xsd:enumeration value="TPL2-3 Programme tpl - Evaluation forms, etc"/>
              <xsd:enumeration value="TPL2-4 Programme tpl - DoAs"/>
              <xsd:enumeration value="TPL2-5 Programme tpl - Reporting forms, etc"/>
              <xsd:enumeration value="TPL2-6 Programme tpl - Audit templates"/>
              <xsd:enumeration value="TPL2-7 Programme tpl - Other"/>
              <xsd:enumeration value="Portal1-1 Terms &amp; Conditions"/>
              <xsd:enumeration value="Portal1-2 Privacy Statement"/>
              <xsd:enumeration value="Portal1-3 Glossary"/>
              <xsd:enumeration value="Portal1-4 Lists of expert names"/>
            </xsd:restriction>
          </xsd:simpleType>
        </xsd:union>
      </xsd:simpleType>
    </xsd:element>
    <xsd:element name="DocInternalExternal" ma:index="8" nillable="true" ma:displayName="Doc Internal/External" ma:description="Needed for MGAs &amp; Programme Documents and Business Documentation Management View" ma:format="Dropdown" ma:internalName="DocInternalExternal">
      <xsd:simpleType>
        <xsd:union memberTypes="dms:Text">
          <xsd:simpleType>
            <xsd:restriction base="dms:Choice">
              <xsd:enumeration value="Internal"/>
              <xsd:enumeration value="External"/>
              <xsd:enumeration value="Internal &amp; external"/>
            </xsd:restriction>
          </xsd:simpleType>
        </xsd:union>
      </xsd:simpleType>
    </xsd:element>
    <xsd:element name="DocPublDestination" ma:index="9" nillable="true" ma:displayName="Doc Publ. Destination" ma:description="Needed for MGAs &amp; Programme Documents and Business Documents Management View" ma:internalName="DocPublDestination">
      <xsd:simpleType>
        <xsd:restriction base="dms:Note">
          <xsd:maxLength value="255"/>
        </xsd:restriction>
      </xsd:simpleType>
    </xsd:element>
    <xsd:element name="DocPublDate" ma:index="10" nillable="true" ma:displayName="Doc Publ. Date" ma:description="Needed for MGAs &amp; Programme Documents and Business Documents Management View" ma:format="DateOnly" ma:internalName="DocPublDate">
      <xsd:simpleType>
        <xsd:restriction base="dms:DateTime"/>
      </xsd:simpleType>
    </xsd:element>
    <xsd:element name="DocPublversion" ma:index="11" nillable="true" ma:displayName="Doc Publ. Version" ma:description="Needed for MGAs &amp; Programme Documents and Business Documents Management View" ma:internalName="DocPublversion" ma:percentage="FALSE">
      <xsd:simpleType>
        <xsd:restriction base="dms:Number"/>
      </xsd:simpleType>
    </xsd:element>
    <xsd:element name="ITcomments" ma:index="12" nillable="true" ma:displayName="IT Comments" ma:description="Needed for MGAs &amp; Programme Documents and Business Documents Normal View" ma:internalName="ITcomments">
      <xsd:simpleType>
        <xsd:restriction base="dms:Note">
          <xsd:maxLength value="255"/>
        </xsd:restriction>
      </xsd:simpleType>
    </xsd:element>
    <xsd:element name="ITstatus" ma:index="13" nillable="true" ma:displayName="IT Status" ma:description="Needed for MGAs &amp; Programme Documents and Business Documents Normal View" ma:format="Dropdown" ma:internalName="ITstatus">
      <xsd:simpleType>
        <xsd:union memberTypes="dms:Text">
          <xsd:simpleType>
            <xsd:restriction base="dms:Choice">
              <xsd:enumeration value="͏Wait"/>
              <xsd:enumeration value="Ready for IT"/>
              <xsd:enumeration value="IT implementation started"/>
              <xsd:enumeration value="IT implementation finished"/>
              <xsd:enumeration value="New version ready for IT"/>
              <xsd:enumeration value="n/a (no IT implementation)"/>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58f75e61-ed07-41d3-a804-02f248e1fac3" elementFormDefault="qualified">
    <xsd:import namespace="http://schemas.microsoft.com/office/2006/documentManagement/types"/>
    <xsd:import namespace="http://schemas.microsoft.com/office/infopath/2007/PartnerControls"/>
    <xsd:element name="s86b" ma:index="21" nillable="true" ma:displayName="Doc Internal/External" ma:internalName="s86b">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40D003-AFF2-4F36-8E10-9B9E0EB6CA98}">
  <ds:schemaRefs>
    <ds:schemaRef ds:uri="084a5cd8-1559-4e94-ac72-b94fb9abc19e"/>
    <ds:schemaRef ds:uri="http://purl.org/dc/elements/1.1/"/>
    <ds:schemaRef ds:uri="http://schemas.microsoft.com/office/infopath/2007/PartnerControls"/>
    <ds:schemaRef ds:uri="http://purl.org/dc/terms/"/>
    <ds:schemaRef ds:uri="58f75e61-ed07-41d3-a804-02f248e1fac3"/>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0D68A8F1-0D3F-4CDB-A10B-9B57D3CEA3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a5cd8-1559-4e94-ac72-b94fb9abc19e"/>
    <ds:schemaRef ds:uri="58f75e61-ed07-41d3-a804-02f248e1f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653F7E-9147-460D-BFF2-13FED458B7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Overview</vt:lpstr>
      <vt:lpstr>Summary</vt:lpstr>
      <vt:lpstr>Summary per year</vt:lpstr>
      <vt:lpstr>Reference emissions</vt:lpstr>
      <vt:lpstr>Project emissions</vt:lpstr>
      <vt:lpstr>Conversion factors</vt:lpstr>
      <vt:lpstr>Assumptions</vt:lpstr>
      <vt:lpstr>Net carbon removals</vt:lpstr>
      <vt:lpstr>Other GHG emission avoidance</vt:lpstr>
      <vt:lpstr>Additional ren. electricity</vt:lpstr>
      <vt:lpstr>Checklist</vt:lpstr>
      <vt:lpstr>Example GHG</vt:lpstr>
      <vt:lpstr>Reporting table</vt:lpstr>
      <vt:lpstr>History of changes table</vt:lpstr>
      <vt:lpstr>'Other GHG emission avoidance'!_Ref43643116</vt:lpstr>
      <vt:lpstr>'History of changes table'!_Toc406422007</vt:lpstr>
      <vt:lpstr>'History of changes table'!_Toc406422008</vt:lpstr>
      <vt:lpstr>'History of changes table'!_Toc406422009</vt:lpstr>
      <vt:lpstr>'History of changes table'!_Toc406422010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2021-10-20T09:46:17Z</dcterms:created>
  <dcterms:modified xsi:type="dcterms:W3CDTF">2024-02-26T14:08:10Z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m" linkTarget="prop_comm">
    <vt:lpwstr>#REF!</vt:lpwstr>
  </property>
  <property fmtid="{D5CDD505-2E9C-101B-9397-08002B2CF9AE}" pid="3" name="resi" linkTarget="prop_resi">
    <vt:lpwstr>#REF!</vt:lpwstr>
  </property>
  <property fmtid="{D5CDD505-2E9C-101B-9397-08002B2CF9AE}" pid="4" name="uti" linkTarget="prop_uti">
    <vt:lpwstr>#REF!</vt:lpwstr>
  </property>
  <property fmtid="{D5CDD505-2E9C-101B-9397-08002B2CF9AE}" pid="5" name="ContentTypeId">
    <vt:lpwstr>0x010100258AA79CEB83498886A3A086811232500015D68561EDF2314DA91E1210E4D82B5C</vt:lpwstr>
  </property>
  <property fmtid="{D5CDD505-2E9C-101B-9397-08002B2CF9AE}" pid="6" name="MSIP_Label_6bd9ddd1-4d20-43f6-abfa-fc3c07406f94_Enabled">
    <vt:lpwstr>true</vt:lpwstr>
  </property>
  <property fmtid="{D5CDD505-2E9C-101B-9397-08002B2CF9AE}" pid="7" name="MSIP_Label_6bd9ddd1-4d20-43f6-abfa-fc3c07406f94_SetDate">
    <vt:lpwstr>2022-03-30T08:52:45Z</vt:lpwstr>
  </property>
  <property fmtid="{D5CDD505-2E9C-101B-9397-08002B2CF9AE}" pid="8" name="MSIP_Label_6bd9ddd1-4d20-43f6-abfa-fc3c07406f94_Method">
    <vt:lpwstr>Standard</vt:lpwstr>
  </property>
  <property fmtid="{D5CDD505-2E9C-101B-9397-08002B2CF9AE}" pid="9" name="MSIP_Label_6bd9ddd1-4d20-43f6-abfa-fc3c07406f94_Name">
    <vt:lpwstr>Commission Use</vt:lpwstr>
  </property>
  <property fmtid="{D5CDD505-2E9C-101B-9397-08002B2CF9AE}" pid="10" name="MSIP_Label_6bd9ddd1-4d20-43f6-abfa-fc3c07406f94_SiteId">
    <vt:lpwstr>b24c8b06-522c-46fe-9080-70926f8dddb1</vt:lpwstr>
  </property>
  <property fmtid="{D5CDD505-2E9C-101B-9397-08002B2CF9AE}" pid="11" name="MSIP_Label_6bd9ddd1-4d20-43f6-abfa-fc3c07406f94_ActionId">
    <vt:lpwstr>2abd1d5a-7906-4352-aaa3-44833256a462</vt:lpwstr>
  </property>
  <property fmtid="{D5CDD505-2E9C-101B-9397-08002B2CF9AE}" pid="12" name="MSIP_Label_6bd9ddd1-4d20-43f6-abfa-fc3c07406f94_ContentBits">
    <vt:lpwstr>0</vt:lpwstr>
  </property>
</Properties>
</file>