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360" yWindow="270" windowWidth="14940" windowHeight="6030" activeTab="0"/>
  </bookViews>
  <sheets>
    <sheet name="Figure1" sheetId="7" r:id="rId1"/>
  </sheets>
  <definedNames/>
  <calcPr calcId="162913"/>
</workbook>
</file>

<file path=xl/sharedStrings.xml><?xml version="1.0" encoding="utf-8"?>
<sst xmlns="http://schemas.openxmlformats.org/spreadsheetml/2006/main" count="36" uniqueCount="27">
  <si>
    <t>Last update</t>
  </si>
  <si>
    <t>Extracted on</t>
  </si>
  <si>
    <t>Source of data</t>
  </si>
  <si>
    <t>GEO</t>
  </si>
  <si>
    <t>NH3</t>
  </si>
  <si>
    <t>NMVOC</t>
  </si>
  <si>
    <t>Particulate matter &lt; 2.5µm (PM2.5)</t>
  </si>
  <si>
    <t>PM2.5</t>
  </si>
  <si>
    <t>Non-methane volatile organic compounds (NMVOC)</t>
  </si>
  <si>
    <t>Ammonia (NH3)</t>
  </si>
  <si>
    <t>Nitrogen oxides (NOx)</t>
  </si>
  <si>
    <t>NOx</t>
  </si>
  <si>
    <t>Sulphur oxides (SOx)</t>
  </si>
  <si>
    <t>SOx</t>
  </si>
  <si>
    <t>(Index 1990=100)</t>
  </si>
  <si>
    <t>Air pollutants by source sector (source: EEA) [env_air_emis]</t>
  </si>
  <si>
    <t>UNIT</t>
  </si>
  <si>
    <t>Footnote: PM2.5 time series start in 2000</t>
  </si>
  <si>
    <t>European Environment Agency (EEA)</t>
  </si>
  <si>
    <t>SRC_NFR</t>
  </si>
  <si>
    <t>EU27_2020 - European Union - 27 countries (from 2020)</t>
  </si>
  <si>
    <r>
      <t>Source:</t>
    </r>
    <r>
      <rPr>
        <sz val="9"/>
        <color theme="1"/>
        <rFont val="Arial"/>
        <family val="2"/>
      </rPr>
      <t xml:space="preserve"> European Environment Agency (online data code: env_air_emis)</t>
    </r>
  </si>
  <si>
    <t>:</t>
  </si>
  <si>
    <t>T - Tonne</t>
  </si>
  <si>
    <t>NFR_TOT_NAT - National total for the entire territory (based on fuel sold)</t>
  </si>
  <si>
    <t>Air pollutants by source sector (source: EEA) [ENV_AIR_EMIS__custom_1364582]</t>
  </si>
  <si>
    <t>Figure 1: Emissions of air pollutants, EU, 1990-2019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</si>
</sst>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"/>
    <numFmt numFmtId="165" formatCode="#,##0.0_i"/>
  </numFmts>
  <fonts count="13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u val="single"/>
      <sz val="11"/>
      <color theme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165" fontId="3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3" fillId="0" borderId="0" xfId="20" applyFont="1">
      <alignment/>
      <protection/>
    </xf>
    <xf numFmtId="0" fontId="6" fillId="0" borderId="0" xfId="20" applyFont="1">
      <alignment/>
      <protection/>
    </xf>
    <xf numFmtId="0" fontId="3" fillId="0" borderId="0" xfId="20" applyFont="1" applyBorder="1" applyAlignment="1">
      <alignment horizontal="right"/>
      <protection/>
    </xf>
    <xf numFmtId="165" fontId="3" fillId="0" borderId="0" xfId="22" applyFont="1" applyFill="1" applyBorder="1" applyAlignment="1">
      <alignment horizontal="right"/>
    </xf>
    <xf numFmtId="165" fontId="3" fillId="0" borderId="0" xfId="22" applyFont="1" applyBorder="1" applyAlignment="1">
      <alignment horizontal="right"/>
    </xf>
    <xf numFmtId="0" fontId="5" fillId="0" borderId="0" xfId="20" applyFont="1" applyBorder="1" applyAlignment="1">
      <alignment horizontal="right"/>
      <protection/>
    </xf>
    <xf numFmtId="0" fontId="4" fillId="2" borderId="1" xfId="20" applyFont="1" applyFill="1" applyBorder="1" applyAlignment="1">
      <alignment horizontal="center" wrapText="1"/>
      <protection/>
    </xf>
    <xf numFmtId="0" fontId="6" fillId="2" borderId="1" xfId="20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164" fontId="3" fillId="0" borderId="0" xfId="0" applyNumberFormat="1" applyFont="1" applyFill="1" applyBorder="1" applyAlignment="1">
      <alignment/>
    </xf>
    <xf numFmtId="10" fontId="5" fillId="0" borderId="0" xfId="20" applyNumberFormat="1" applyFont="1">
      <alignment/>
      <protection/>
    </xf>
    <xf numFmtId="0" fontId="8" fillId="0" borderId="0" xfId="25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  <cellStyle name="Normal 4" xfId="23"/>
    <cellStyle name="Normal 5" xfId="24"/>
    <cellStyle name="Hyperlink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Emissions of air pollutants, EU, 1990-2019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1990=100)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25"/>
          <c:w val="0.970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Figure1!$D$14</c:f>
              <c:strCache>
                <c:ptCount val="1"/>
                <c:pt idx="0">
                  <c:v>Sulphur oxides (SOx)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Figure1!$B$15:$B$44</c:f>
              <c:numCache/>
            </c:numRef>
          </c:cat>
          <c:val>
            <c:numRef>
              <c:f>Figure1!$D$15:$D$44</c:f>
              <c:numCache/>
            </c:numRef>
          </c:val>
          <c:smooth val="0"/>
        </c:ser>
        <c:ser>
          <c:idx val="0"/>
          <c:order val="1"/>
          <c:tx>
            <c:strRef>
              <c:f>Figure1!$F$14</c:f>
              <c:strCache>
                <c:ptCount val="1"/>
                <c:pt idx="0">
                  <c:v>Nitrogen oxides (NOx)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Figure1!$B$15:$B$44</c:f>
              <c:numCache/>
            </c:numRef>
          </c:cat>
          <c:val>
            <c:numRef>
              <c:f>Figure1!$F$15:$F$44</c:f>
              <c:numCache/>
            </c:numRef>
          </c:val>
          <c:smooth val="0"/>
        </c:ser>
        <c:ser>
          <c:idx val="2"/>
          <c:order val="2"/>
          <c:tx>
            <c:strRef>
              <c:f>Figure1!$H$14</c:f>
              <c:strCache>
                <c:ptCount val="1"/>
                <c:pt idx="0">
                  <c:v>Ammonia (NH3)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Figure1!$B$15:$B$44</c:f>
              <c:numCache/>
            </c:numRef>
          </c:cat>
          <c:val>
            <c:numRef>
              <c:f>Figure1!$H$15:$H$44</c:f>
              <c:numCache/>
            </c:numRef>
          </c:val>
          <c:smooth val="0"/>
        </c:ser>
        <c:ser>
          <c:idx val="3"/>
          <c:order val="3"/>
          <c:tx>
            <c:strRef>
              <c:f>Figure1!$J$14</c:f>
              <c:strCache>
                <c:ptCount val="1"/>
                <c:pt idx="0">
                  <c:v>Non-methane volatile organic compounds (NMVOC)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Figure1!$B$15:$B$44</c:f>
              <c:numCache/>
            </c:numRef>
          </c:cat>
          <c:val>
            <c:numRef>
              <c:f>Figure1!$J$15:$J$44</c:f>
              <c:numCache/>
            </c:numRef>
          </c:val>
          <c:smooth val="0"/>
        </c:ser>
        <c:ser>
          <c:idx val="4"/>
          <c:order val="4"/>
          <c:tx>
            <c:strRef>
              <c:f>Figure1!$L$14</c:f>
              <c:strCache>
                <c:ptCount val="1"/>
                <c:pt idx="0">
                  <c:v>Particulate matter &lt; 2.5µm (PM2.5)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Figure1!$B$15:$B$44</c:f>
              <c:numCache/>
            </c:numRef>
          </c:cat>
          <c:val>
            <c:numRef>
              <c:f>Figure1!$L$15:$L$44</c:f>
              <c:numCache/>
            </c:numRef>
          </c:val>
          <c:smooth val="0"/>
        </c:ser>
        <c:axId val="34073091"/>
        <c:axId val="38222364"/>
      </c:lineChart>
      <c:catAx>
        <c:axId val="3407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222364"/>
        <c:crosses val="autoZero"/>
        <c:auto val="1"/>
        <c:lblOffset val="100"/>
        <c:tickLblSkip val="1"/>
        <c:noMultiLvlLbl val="0"/>
      </c:catAx>
      <c:valAx>
        <c:axId val="3822236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073091"/>
        <c:crosses val="autoZero"/>
        <c:crossBetween val="between"/>
        <c:dispUnits/>
        <c:majorUnit val="20"/>
        <c:minorUnit val="2"/>
      </c:valAx>
    </c:plotArea>
    <c:legend>
      <c:legendPos val="b"/>
      <c:layout>
        <c:manualLayout>
          <c:xMode val="edge"/>
          <c:yMode val="edge"/>
          <c:x val="0.07425"/>
          <c:y val="0.84525"/>
          <c:w val="0.85175"/>
          <c:h val="0.08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66675" y="7877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European Environment Agency (online data code: env_air_emis)</a:t>
          </a:r>
        </a:p>
        <a:p>
          <a:r>
            <a:rPr lang="en-IE" sz="1200">
              <a:latin typeface="Arial" panose="020B0604020202020204" pitchFamily="34" charset="0"/>
            </a:rPr>
            <a:t>Footnote: PM2.5 time series start in 2000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45</xdr:row>
      <xdr:rowOff>114300</xdr:rowOff>
    </xdr:from>
    <xdr:ext cx="13687425" cy="8324850"/>
    <xdr:graphicFrame macro="">
      <xdr:nvGraphicFramePr>
        <xdr:cNvPr id="2" name="Chart 1"/>
        <xdr:cNvGraphicFramePr/>
      </xdr:nvGraphicFramePr>
      <xdr:xfrm>
        <a:off x="3752850" y="7429500"/>
        <a:ext cx="13687425" cy="832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bc46aab-eb3f-45ee-8c65-c8936ad5cdbc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showGridLines="0" tabSelected="1" workbookViewId="0" topLeftCell="A1">
      <selection activeCell="B52" sqref="B52"/>
    </sheetView>
  </sheetViews>
  <sheetFormatPr defaultColWidth="9.00390625" defaultRowHeight="14.25"/>
  <cols>
    <col min="1" max="1" width="30.625" style="3" customWidth="1"/>
    <col min="2" max="2" width="17.25390625" style="3" customWidth="1"/>
    <col min="3" max="12" width="12.25390625" style="3" customWidth="1"/>
    <col min="13" max="16384" width="9.00390625" style="3" customWidth="1"/>
  </cols>
  <sheetData>
    <row r="1" spans="2:10" ht="12">
      <c r="B1" s="14" t="s">
        <v>26</v>
      </c>
      <c r="C1" s="4"/>
      <c r="D1" s="4"/>
      <c r="E1" s="4"/>
      <c r="F1" s="4"/>
      <c r="G1" s="4"/>
      <c r="H1" s="4"/>
      <c r="I1" s="4"/>
      <c r="J1" s="4"/>
    </row>
    <row r="2" spans="2:10" ht="12">
      <c r="B2" s="15" t="s">
        <v>14</v>
      </c>
      <c r="C2" s="4"/>
      <c r="D2" s="4"/>
      <c r="E2" s="4"/>
      <c r="F2" s="4"/>
      <c r="G2" s="4"/>
      <c r="H2" s="4"/>
      <c r="I2" s="4"/>
      <c r="J2" s="4"/>
    </row>
    <row r="3" spans="3:10" ht="12">
      <c r="C3" s="4"/>
      <c r="D3" s="4"/>
      <c r="E3" s="4"/>
      <c r="F3" s="4"/>
      <c r="G3" s="4"/>
      <c r="H3" s="4"/>
      <c r="I3" s="4"/>
      <c r="J3" s="4"/>
    </row>
    <row r="4" spans="2:10" ht="12">
      <c r="B4" s="2" t="s">
        <v>15</v>
      </c>
      <c r="C4" s="1"/>
      <c r="D4" s="1"/>
      <c r="E4" s="1"/>
      <c r="F4" s="4"/>
      <c r="G4" s="4"/>
      <c r="H4" s="4"/>
      <c r="I4" s="4"/>
      <c r="J4" s="4"/>
    </row>
    <row r="5" spans="2:10" ht="12">
      <c r="B5" s="1"/>
      <c r="C5" s="1"/>
      <c r="D5" s="1"/>
      <c r="E5" s="1"/>
      <c r="F5" s="4"/>
      <c r="G5" s="4"/>
      <c r="H5" s="4"/>
      <c r="I5" s="4"/>
      <c r="J5" s="4"/>
    </row>
    <row r="6" spans="2:10" ht="12">
      <c r="B6" s="2" t="s">
        <v>0</v>
      </c>
      <c r="C6" s="16">
        <v>44473.36136574074</v>
      </c>
      <c r="D6" s="1"/>
      <c r="E6" s="1"/>
      <c r="F6" s="4"/>
      <c r="G6" s="4"/>
      <c r="H6" s="4"/>
      <c r="I6" s="4"/>
      <c r="J6" s="4"/>
    </row>
    <row r="7" spans="2:10" ht="12">
      <c r="B7" s="2" t="s">
        <v>1</v>
      </c>
      <c r="C7" s="16">
        <v>44474.38164556713</v>
      </c>
      <c r="D7" s="1"/>
      <c r="E7" s="1"/>
      <c r="F7" s="4"/>
      <c r="G7" s="4"/>
      <c r="H7" s="4"/>
      <c r="I7" s="4"/>
      <c r="J7" s="4"/>
    </row>
    <row r="8" spans="2:10" ht="12">
      <c r="B8" s="2" t="s">
        <v>2</v>
      </c>
      <c r="C8" s="2" t="s">
        <v>18</v>
      </c>
      <c r="D8" s="1"/>
      <c r="E8" s="1"/>
      <c r="F8" s="4"/>
      <c r="G8" s="4"/>
      <c r="H8" s="4"/>
      <c r="I8" s="4"/>
      <c r="J8" s="4"/>
    </row>
    <row r="9" spans="2:10" ht="12">
      <c r="B9" s="1"/>
      <c r="C9" s="1"/>
      <c r="D9" s="1"/>
      <c r="E9" s="1"/>
      <c r="F9" s="4"/>
      <c r="G9" s="4"/>
      <c r="H9" s="4"/>
      <c r="I9" s="4"/>
      <c r="J9" s="4"/>
    </row>
    <row r="10" spans="2:10" ht="12">
      <c r="B10" s="2" t="s">
        <v>16</v>
      </c>
      <c r="C10" s="2" t="s">
        <v>23</v>
      </c>
      <c r="D10" s="1"/>
      <c r="E10" s="1"/>
      <c r="F10" s="4"/>
      <c r="G10" s="4"/>
      <c r="H10" s="4"/>
      <c r="I10" s="4"/>
      <c r="J10" s="4"/>
    </row>
    <row r="11" spans="2:10" ht="12">
      <c r="B11" s="2" t="s">
        <v>3</v>
      </c>
      <c r="C11" s="2" t="s">
        <v>20</v>
      </c>
      <c r="D11" s="1"/>
      <c r="E11" s="1"/>
      <c r="F11" s="4"/>
      <c r="G11" s="4"/>
      <c r="H11" s="4"/>
      <c r="I11" s="4"/>
      <c r="J11" s="4"/>
    </row>
    <row r="12" spans="2:10" ht="12">
      <c r="B12" s="2" t="s">
        <v>19</v>
      </c>
      <c r="C12" s="2" t="s">
        <v>24</v>
      </c>
      <c r="D12" s="1"/>
      <c r="E12" s="1"/>
      <c r="F12" s="4"/>
      <c r="G12" s="4"/>
      <c r="H12" s="4"/>
      <c r="I12" s="4"/>
      <c r="J12" s="4"/>
    </row>
    <row r="13" spans="2:10" ht="12">
      <c r="B13" s="5"/>
      <c r="C13" s="4"/>
      <c r="D13" s="4"/>
      <c r="E13" s="4"/>
      <c r="F13" s="4"/>
      <c r="G13" s="4"/>
      <c r="H13" s="4"/>
      <c r="I13" s="4"/>
      <c r="J13" s="4"/>
    </row>
    <row r="14" spans="2:12" ht="48" customHeight="1">
      <c r="B14" s="10"/>
      <c r="C14" s="10" t="s">
        <v>13</v>
      </c>
      <c r="D14" s="10" t="s">
        <v>12</v>
      </c>
      <c r="E14" s="10" t="s">
        <v>11</v>
      </c>
      <c r="F14" s="10" t="s">
        <v>10</v>
      </c>
      <c r="G14" s="10" t="s">
        <v>4</v>
      </c>
      <c r="H14" s="10" t="s">
        <v>9</v>
      </c>
      <c r="I14" s="10" t="s">
        <v>5</v>
      </c>
      <c r="J14" s="10" t="s">
        <v>8</v>
      </c>
      <c r="K14" s="10" t="s">
        <v>7</v>
      </c>
      <c r="L14" s="11" t="s">
        <v>6</v>
      </c>
    </row>
    <row r="15" spans="2:18" ht="12">
      <c r="B15" s="6">
        <v>1990</v>
      </c>
      <c r="C15" s="7">
        <v>21027390</v>
      </c>
      <c r="D15" s="8">
        <f aca="true" t="shared" si="0" ref="D15:D44">C15/C$15*100</f>
        <v>100</v>
      </c>
      <c r="E15" s="7">
        <v>14901060</v>
      </c>
      <c r="F15" s="8">
        <f aca="true" t="shared" si="1" ref="F15:F44">E15/E$15*100</f>
        <v>100</v>
      </c>
      <c r="G15" s="7">
        <v>4916130</v>
      </c>
      <c r="H15" s="8">
        <f aca="true" t="shared" si="2" ref="H15:H44">G15/G$15*100</f>
        <v>100</v>
      </c>
      <c r="I15" s="7">
        <v>15869850</v>
      </c>
      <c r="J15" s="8">
        <f aca="true" t="shared" si="3" ref="J15:J44">I15/I$15*100</f>
        <v>100</v>
      </c>
      <c r="K15" s="7" t="s">
        <v>22</v>
      </c>
      <c r="L15" s="7"/>
      <c r="M15" s="4"/>
      <c r="N15" s="4"/>
      <c r="O15" s="4"/>
      <c r="P15" s="4"/>
      <c r="Q15" s="4"/>
      <c r="R15" s="4"/>
    </row>
    <row r="16" spans="2:12" ht="12">
      <c r="B16" s="6">
        <v>1991</v>
      </c>
      <c r="C16" s="7">
        <v>18962410</v>
      </c>
      <c r="D16" s="8">
        <f t="shared" si="0"/>
        <v>90.17957055060091</v>
      </c>
      <c r="E16" s="7">
        <v>14661480</v>
      </c>
      <c r="F16" s="8">
        <f t="shared" si="1"/>
        <v>98.392194917677</v>
      </c>
      <c r="G16" s="7">
        <v>4668480</v>
      </c>
      <c r="H16" s="8">
        <f t="shared" si="2"/>
        <v>94.96250099163366</v>
      </c>
      <c r="I16" s="7">
        <v>15203760</v>
      </c>
      <c r="J16" s="8">
        <f t="shared" si="3"/>
        <v>95.80279586763581</v>
      </c>
      <c r="K16" s="7" t="s">
        <v>22</v>
      </c>
      <c r="L16" s="7"/>
    </row>
    <row r="17" spans="2:12" ht="12">
      <c r="B17" s="6">
        <v>1992</v>
      </c>
      <c r="C17" s="7">
        <v>16986670</v>
      </c>
      <c r="D17" s="8">
        <f t="shared" si="0"/>
        <v>80.78353994480533</v>
      </c>
      <c r="E17" s="7">
        <v>14330450</v>
      </c>
      <c r="F17" s="8">
        <f t="shared" si="1"/>
        <v>96.17067510633471</v>
      </c>
      <c r="G17" s="7">
        <v>4424300</v>
      </c>
      <c r="H17" s="8">
        <f t="shared" si="2"/>
        <v>89.99558595887416</v>
      </c>
      <c r="I17" s="7">
        <v>14611660</v>
      </c>
      <c r="J17" s="8">
        <f t="shared" si="3"/>
        <v>92.07182172484302</v>
      </c>
      <c r="K17" s="7" t="s">
        <v>22</v>
      </c>
      <c r="L17" s="7"/>
    </row>
    <row r="18" spans="2:12" ht="12">
      <c r="B18" s="6">
        <v>1993</v>
      </c>
      <c r="C18" s="7">
        <v>16290640</v>
      </c>
      <c r="D18" s="8">
        <f t="shared" si="0"/>
        <v>77.47342870418059</v>
      </c>
      <c r="E18" s="7">
        <v>13732310</v>
      </c>
      <c r="F18" s="8">
        <f t="shared" si="1"/>
        <v>92.15659825542613</v>
      </c>
      <c r="G18" s="7">
        <v>4290110</v>
      </c>
      <c r="H18" s="8">
        <f t="shared" si="2"/>
        <v>87.26599988202102</v>
      </c>
      <c r="I18" s="7">
        <v>14044140</v>
      </c>
      <c r="J18" s="8">
        <f t="shared" si="3"/>
        <v>88.4957324738419</v>
      </c>
      <c r="K18" s="7" t="s">
        <v>22</v>
      </c>
      <c r="L18" s="7"/>
    </row>
    <row r="19" spans="2:12" ht="12">
      <c r="B19" s="6">
        <v>1994</v>
      </c>
      <c r="C19" s="7">
        <v>15257280</v>
      </c>
      <c r="D19" s="8">
        <f t="shared" si="0"/>
        <v>72.55907651876909</v>
      </c>
      <c r="E19" s="7">
        <v>13271010</v>
      </c>
      <c r="F19" s="8">
        <f t="shared" si="1"/>
        <v>89.06084533583517</v>
      </c>
      <c r="G19" s="7">
        <v>4174810</v>
      </c>
      <c r="H19" s="8">
        <f t="shared" si="2"/>
        <v>84.9206591363532</v>
      </c>
      <c r="I19" s="7">
        <v>13053260</v>
      </c>
      <c r="J19" s="8">
        <f t="shared" si="3"/>
        <v>82.25194315006128</v>
      </c>
      <c r="K19" s="7" t="s">
        <v>22</v>
      </c>
      <c r="L19" s="7"/>
    </row>
    <row r="20" spans="2:12" ht="12">
      <c r="B20" s="6">
        <v>1995</v>
      </c>
      <c r="C20" s="7">
        <v>13904350</v>
      </c>
      <c r="D20" s="8">
        <f t="shared" si="0"/>
        <v>66.12494465551835</v>
      </c>
      <c r="E20" s="7">
        <v>12956820</v>
      </c>
      <c r="F20" s="8">
        <f t="shared" si="1"/>
        <v>86.9523376189345</v>
      </c>
      <c r="G20" s="7">
        <v>4107060</v>
      </c>
      <c r="H20" s="8">
        <f t="shared" si="2"/>
        <v>83.5425426097357</v>
      </c>
      <c r="I20" s="7">
        <v>12702510</v>
      </c>
      <c r="J20" s="8">
        <f t="shared" si="3"/>
        <v>80.04177733248896</v>
      </c>
      <c r="K20" s="7" t="s">
        <v>22</v>
      </c>
      <c r="L20" s="7"/>
    </row>
    <row r="21" spans="2:12" ht="12">
      <c r="B21" s="6">
        <v>1996</v>
      </c>
      <c r="C21" s="7">
        <v>13087430</v>
      </c>
      <c r="D21" s="8">
        <f t="shared" si="0"/>
        <v>62.23991660401029</v>
      </c>
      <c r="E21" s="7">
        <v>12819520</v>
      </c>
      <c r="F21" s="8">
        <f t="shared" si="1"/>
        <v>86.03092665890883</v>
      </c>
      <c r="G21" s="7">
        <v>4146200</v>
      </c>
      <c r="H21" s="8">
        <f t="shared" si="2"/>
        <v>84.33869730865538</v>
      </c>
      <c r="I21" s="7">
        <v>12516040</v>
      </c>
      <c r="J21" s="8">
        <f t="shared" si="3"/>
        <v>78.86678197966584</v>
      </c>
      <c r="K21" s="7" t="s">
        <v>22</v>
      </c>
      <c r="L21" s="7"/>
    </row>
    <row r="22" spans="2:12" ht="12">
      <c r="B22" s="6">
        <v>1997</v>
      </c>
      <c r="C22" s="7">
        <v>12095900</v>
      </c>
      <c r="D22" s="8">
        <f t="shared" si="0"/>
        <v>57.52449543191047</v>
      </c>
      <c r="E22" s="7">
        <v>12384550</v>
      </c>
      <c r="F22" s="8">
        <f t="shared" si="1"/>
        <v>83.11187257819242</v>
      </c>
      <c r="G22" s="7">
        <v>4113820</v>
      </c>
      <c r="H22" s="8">
        <f t="shared" si="2"/>
        <v>83.68004914434728</v>
      </c>
      <c r="I22" s="7">
        <v>12086710</v>
      </c>
      <c r="J22" s="8">
        <f t="shared" si="3"/>
        <v>76.1614634038759</v>
      </c>
      <c r="K22" s="7" t="s">
        <v>22</v>
      </c>
      <c r="L22" s="7"/>
    </row>
    <row r="23" spans="2:12" ht="12">
      <c r="B23" s="6">
        <v>1998</v>
      </c>
      <c r="C23" s="7">
        <v>10903730</v>
      </c>
      <c r="D23" s="8">
        <f t="shared" si="0"/>
        <v>51.85489021699793</v>
      </c>
      <c r="E23" s="7">
        <v>12092420</v>
      </c>
      <c r="F23" s="8">
        <f t="shared" si="1"/>
        <v>81.15140802063746</v>
      </c>
      <c r="G23" s="7">
        <v>4122610</v>
      </c>
      <c r="H23" s="8">
        <f t="shared" si="2"/>
        <v>83.85884832174901</v>
      </c>
      <c r="I23" s="7">
        <v>11730360</v>
      </c>
      <c r="J23" s="8">
        <f t="shared" si="3"/>
        <v>73.91601054830386</v>
      </c>
      <c r="K23" s="7" t="s">
        <v>22</v>
      </c>
      <c r="L23" s="7"/>
    </row>
    <row r="24" spans="2:12" ht="12">
      <c r="B24" s="6">
        <v>1999</v>
      </c>
      <c r="C24" s="7">
        <v>9708620</v>
      </c>
      <c r="D24" s="8">
        <f t="shared" si="0"/>
        <v>46.17130323830014</v>
      </c>
      <c r="E24" s="7">
        <v>11747860</v>
      </c>
      <c r="F24" s="8">
        <f t="shared" si="1"/>
        <v>78.8390892996874</v>
      </c>
      <c r="G24" s="7">
        <v>4099850</v>
      </c>
      <c r="H24" s="8">
        <f t="shared" si="2"/>
        <v>83.39588253361893</v>
      </c>
      <c r="I24" s="7">
        <v>11205560</v>
      </c>
      <c r="J24" s="8">
        <f t="shared" si="3"/>
        <v>70.6091109871864</v>
      </c>
      <c r="K24" s="7" t="s">
        <v>22</v>
      </c>
      <c r="L24" s="7"/>
    </row>
    <row r="25" spans="2:12" ht="12">
      <c r="B25" s="6">
        <v>2000</v>
      </c>
      <c r="C25" s="7">
        <v>8685400</v>
      </c>
      <c r="D25" s="8">
        <f t="shared" si="0"/>
        <v>41.30517387084179</v>
      </c>
      <c r="E25" s="7">
        <v>11391420</v>
      </c>
      <c r="F25" s="8">
        <f t="shared" si="1"/>
        <v>76.44704470688663</v>
      </c>
      <c r="G25" s="7">
        <v>4031680</v>
      </c>
      <c r="H25" s="8">
        <f t="shared" si="2"/>
        <v>82.00922270159658</v>
      </c>
      <c r="I25" s="7">
        <v>10598430</v>
      </c>
      <c r="J25" s="8">
        <f t="shared" si="3"/>
        <v>66.78342895490505</v>
      </c>
      <c r="K25" s="7">
        <v>1726970</v>
      </c>
      <c r="L25" s="8">
        <f>K25/K$25*100</f>
        <v>100</v>
      </c>
    </row>
    <row r="26" spans="2:12" ht="12">
      <c r="B26" s="6">
        <v>2001</v>
      </c>
      <c r="C26" s="7">
        <v>8335780</v>
      </c>
      <c r="D26" s="8">
        <f t="shared" si="0"/>
        <v>39.64248534887116</v>
      </c>
      <c r="E26" s="7">
        <v>11241240</v>
      </c>
      <c r="F26" s="8">
        <f t="shared" si="1"/>
        <v>75.43919694303626</v>
      </c>
      <c r="G26" s="7">
        <v>4000790</v>
      </c>
      <c r="H26" s="8">
        <f t="shared" si="2"/>
        <v>81.38088293027239</v>
      </c>
      <c r="I26" s="7">
        <v>10177200</v>
      </c>
      <c r="J26" s="8">
        <f t="shared" si="3"/>
        <v>64.12915055907901</v>
      </c>
      <c r="K26" s="7">
        <v>1678280</v>
      </c>
      <c r="L26" s="8">
        <f aca="true" t="shared" si="4" ref="L26:L44">K26/K$25*100</f>
        <v>97.18061112816089</v>
      </c>
    </row>
    <row r="27" spans="2:12" ht="12">
      <c r="B27" s="6">
        <v>2002</v>
      </c>
      <c r="C27" s="7">
        <v>7951150</v>
      </c>
      <c r="D27" s="8">
        <f t="shared" si="0"/>
        <v>37.813299701009015</v>
      </c>
      <c r="E27" s="7">
        <v>11044840</v>
      </c>
      <c r="F27" s="8">
        <f t="shared" si="1"/>
        <v>74.12116990334916</v>
      </c>
      <c r="G27" s="7">
        <v>3938270</v>
      </c>
      <c r="H27" s="8">
        <f t="shared" si="2"/>
        <v>80.10915089714878</v>
      </c>
      <c r="I27" s="7">
        <v>9772590</v>
      </c>
      <c r="J27" s="8">
        <f t="shared" si="3"/>
        <v>61.57959905103073</v>
      </c>
      <c r="K27" s="7">
        <v>1581490</v>
      </c>
      <c r="L27" s="8">
        <f t="shared" si="4"/>
        <v>91.5759972668894</v>
      </c>
    </row>
    <row r="28" spans="2:12" ht="12">
      <c r="B28" s="6">
        <v>2003</v>
      </c>
      <c r="C28" s="7">
        <v>7551640</v>
      </c>
      <c r="D28" s="8">
        <f t="shared" si="0"/>
        <v>35.9133492078665</v>
      </c>
      <c r="E28" s="7">
        <v>10943580</v>
      </c>
      <c r="F28" s="8">
        <f t="shared" si="1"/>
        <v>73.44162093166527</v>
      </c>
      <c r="G28" s="7">
        <v>3912460</v>
      </c>
      <c r="H28" s="8">
        <f t="shared" si="2"/>
        <v>79.58414443881671</v>
      </c>
      <c r="I28" s="7">
        <v>9535470</v>
      </c>
      <c r="J28" s="8">
        <f t="shared" si="3"/>
        <v>60.08544504201363</v>
      </c>
      <c r="K28" s="7">
        <v>1630460</v>
      </c>
      <c r="L28" s="8">
        <f t="shared" si="4"/>
        <v>94.41159950665038</v>
      </c>
    </row>
    <row r="29" spans="2:12" ht="12">
      <c r="B29" s="6">
        <v>2004</v>
      </c>
      <c r="C29" s="7">
        <v>7189600</v>
      </c>
      <c r="D29" s="8">
        <f t="shared" si="0"/>
        <v>34.19159486745621</v>
      </c>
      <c r="E29" s="7">
        <v>10816840</v>
      </c>
      <c r="F29" s="8">
        <f t="shared" si="1"/>
        <v>72.5910774132847</v>
      </c>
      <c r="G29" s="7">
        <v>3872030</v>
      </c>
      <c r="H29" s="8">
        <f t="shared" si="2"/>
        <v>78.7617495875821</v>
      </c>
      <c r="I29" s="7">
        <v>9258790</v>
      </c>
      <c r="J29" s="8">
        <f t="shared" si="3"/>
        <v>58.34201331455559</v>
      </c>
      <c r="K29" s="7">
        <v>1581740</v>
      </c>
      <c r="L29" s="8">
        <f t="shared" si="4"/>
        <v>91.59047348824821</v>
      </c>
    </row>
    <row r="30" spans="2:12" ht="12">
      <c r="B30" s="6">
        <v>2005</v>
      </c>
      <c r="C30" s="7">
        <v>6880950</v>
      </c>
      <c r="D30" s="8">
        <f t="shared" si="0"/>
        <v>32.723747455104984</v>
      </c>
      <c r="E30" s="7">
        <v>10649440</v>
      </c>
      <c r="F30" s="8">
        <f t="shared" si="1"/>
        <v>71.46766740084263</v>
      </c>
      <c r="G30" s="7">
        <v>3824300</v>
      </c>
      <c r="H30" s="8">
        <f t="shared" si="2"/>
        <v>77.79086395192967</v>
      </c>
      <c r="I30" s="7">
        <v>9080750</v>
      </c>
      <c r="J30" s="8">
        <f t="shared" si="3"/>
        <v>57.22013755643564</v>
      </c>
      <c r="K30" s="7">
        <v>1566730</v>
      </c>
      <c r="L30" s="8">
        <f t="shared" si="4"/>
        <v>90.72132115786609</v>
      </c>
    </row>
    <row r="31" spans="2:12" ht="12">
      <c r="B31" s="6">
        <v>2006</v>
      </c>
      <c r="C31" s="7">
        <v>6670110</v>
      </c>
      <c r="D31" s="8">
        <f t="shared" si="0"/>
        <v>31.72105525222103</v>
      </c>
      <c r="E31" s="7">
        <v>10396420</v>
      </c>
      <c r="F31" s="8">
        <f t="shared" si="1"/>
        <v>69.7696673927895</v>
      </c>
      <c r="G31" s="7">
        <v>3798120</v>
      </c>
      <c r="H31" s="8">
        <f t="shared" si="2"/>
        <v>77.25833124836</v>
      </c>
      <c r="I31" s="7">
        <v>8887150</v>
      </c>
      <c r="J31" s="8">
        <f t="shared" si="3"/>
        <v>56.00021424273072</v>
      </c>
      <c r="K31" s="7">
        <v>1529890</v>
      </c>
      <c r="L31" s="8">
        <f t="shared" si="4"/>
        <v>88.5881051784339</v>
      </c>
    </row>
    <row r="32" spans="2:12" ht="12">
      <c r="B32" s="6">
        <v>2007</v>
      </c>
      <c r="C32" s="7">
        <v>6342450</v>
      </c>
      <c r="D32" s="8">
        <f t="shared" si="0"/>
        <v>30.162801945462558</v>
      </c>
      <c r="E32" s="7">
        <v>10102010</v>
      </c>
      <c r="F32" s="8">
        <f t="shared" si="1"/>
        <v>67.7939019103339</v>
      </c>
      <c r="G32" s="7">
        <v>3822240</v>
      </c>
      <c r="H32" s="8">
        <f t="shared" si="2"/>
        <v>77.74896107303915</v>
      </c>
      <c r="I32" s="7">
        <v>8542590</v>
      </c>
      <c r="J32" s="8">
        <f t="shared" si="3"/>
        <v>53.82905320466167</v>
      </c>
      <c r="K32" s="7">
        <v>1513250</v>
      </c>
      <c r="L32" s="8">
        <f t="shared" si="4"/>
        <v>87.62456788479244</v>
      </c>
    </row>
    <row r="33" spans="2:12" ht="12">
      <c r="B33" s="6">
        <v>2008</v>
      </c>
      <c r="C33" s="7">
        <v>4809430</v>
      </c>
      <c r="D33" s="8">
        <f t="shared" si="0"/>
        <v>22.872215714836695</v>
      </c>
      <c r="E33" s="7">
        <v>9404150</v>
      </c>
      <c r="F33" s="8">
        <f t="shared" si="1"/>
        <v>63.110610922981316</v>
      </c>
      <c r="G33" s="7">
        <v>3725190</v>
      </c>
      <c r="H33" s="8">
        <f t="shared" si="2"/>
        <v>75.7748472884159</v>
      </c>
      <c r="I33" s="7">
        <v>8234930</v>
      </c>
      <c r="J33" s="8">
        <f t="shared" si="3"/>
        <v>51.8904085419837</v>
      </c>
      <c r="K33" s="7">
        <v>1493770</v>
      </c>
      <c r="L33" s="8">
        <f t="shared" si="4"/>
        <v>86.49658071651504</v>
      </c>
    </row>
    <row r="34" spans="2:12" ht="12">
      <c r="B34" s="6">
        <v>2009</v>
      </c>
      <c r="C34" s="7">
        <v>4006880</v>
      </c>
      <c r="D34" s="8">
        <f t="shared" si="0"/>
        <v>19.05552710060545</v>
      </c>
      <c r="E34" s="7">
        <v>8701210</v>
      </c>
      <c r="F34" s="8">
        <f t="shared" si="1"/>
        <v>58.39322840120099</v>
      </c>
      <c r="G34" s="7">
        <v>3646960</v>
      </c>
      <c r="H34" s="8">
        <f t="shared" si="2"/>
        <v>74.18355495074378</v>
      </c>
      <c r="I34" s="7">
        <v>7696650</v>
      </c>
      <c r="J34" s="8">
        <f t="shared" si="3"/>
        <v>48.49856803939546</v>
      </c>
      <c r="K34" s="7">
        <v>1431120</v>
      </c>
      <c r="L34" s="8">
        <f t="shared" si="4"/>
        <v>82.86883964400077</v>
      </c>
    </row>
    <row r="35" spans="2:12" ht="12">
      <c r="B35" s="6">
        <v>2010</v>
      </c>
      <c r="C35" s="7">
        <v>3685760</v>
      </c>
      <c r="D35" s="8">
        <f t="shared" si="0"/>
        <v>17.52837608471617</v>
      </c>
      <c r="E35" s="7">
        <v>8500370</v>
      </c>
      <c r="F35" s="8">
        <f t="shared" si="1"/>
        <v>57.04540482354946</v>
      </c>
      <c r="G35" s="7">
        <v>3614760</v>
      </c>
      <c r="H35" s="8">
        <f t="shared" si="2"/>
        <v>73.52856820303776</v>
      </c>
      <c r="I35" s="7">
        <v>7648970</v>
      </c>
      <c r="J35" s="8">
        <f t="shared" si="3"/>
        <v>48.19812411585491</v>
      </c>
      <c r="K35" s="7">
        <v>1441970</v>
      </c>
      <c r="L35" s="8">
        <f t="shared" si="4"/>
        <v>83.49710765097251</v>
      </c>
    </row>
    <row r="36" spans="2:12" ht="12">
      <c r="B36" s="9">
        <v>2011</v>
      </c>
      <c r="C36" s="7">
        <v>3581300</v>
      </c>
      <c r="D36" s="8">
        <f t="shared" si="0"/>
        <v>17.031595457163252</v>
      </c>
      <c r="E36" s="7">
        <v>8189730</v>
      </c>
      <c r="F36" s="8">
        <f t="shared" si="1"/>
        <v>54.96072091515637</v>
      </c>
      <c r="G36" s="7">
        <v>3584500</v>
      </c>
      <c r="H36" s="8">
        <f t="shared" si="2"/>
        <v>72.91304338982086</v>
      </c>
      <c r="I36" s="7">
        <v>7262400</v>
      </c>
      <c r="J36" s="8">
        <f t="shared" si="3"/>
        <v>45.762247280220045</v>
      </c>
      <c r="K36" s="7">
        <v>1339340</v>
      </c>
      <c r="L36" s="8">
        <f t="shared" si="4"/>
        <v>77.55432925875955</v>
      </c>
    </row>
    <row r="37" spans="2:12" ht="12">
      <c r="B37" s="9">
        <v>2012</v>
      </c>
      <c r="C37" s="7">
        <v>3158480</v>
      </c>
      <c r="D37" s="8">
        <f t="shared" si="0"/>
        <v>15.020789551152092</v>
      </c>
      <c r="E37" s="7">
        <v>7869350</v>
      </c>
      <c r="F37" s="8">
        <f t="shared" si="1"/>
        <v>52.81067252933684</v>
      </c>
      <c r="G37" s="7">
        <v>3571470</v>
      </c>
      <c r="H37" s="8">
        <f t="shared" si="2"/>
        <v>72.6479975102367</v>
      </c>
      <c r="I37" s="7">
        <v>7095560</v>
      </c>
      <c r="J37" s="8">
        <f t="shared" si="3"/>
        <v>44.71094559809954</v>
      </c>
      <c r="K37" s="7">
        <v>1336910</v>
      </c>
      <c r="L37" s="8">
        <f t="shared" si="4"/>
        <v>77.41362038715206</v>
      </c>
    </row>
    <row r="38" spans="2:12" ht="12">
      <c r="B38" s="9">
        <v>2013</v>
      </c>
      <c r="C38" s="7">
        <v>2734880</v>
      </c>
      <c r="D38" s="8">
        <f t="shared" si="0"/>
        <v>13.006274197606075</v>
      </c>
      <c r="E38" s="7">
        <v>7514780</v>
      </c>
      <c r="F38" s="8">
        <f t="shared" si="1"/>
        <v>50.43117737932737</v>
      </c>
      <c r="G38" s="7">
        <v>3571760</v>
      </c>
      <c r="H38" s="8">
        <f t="shared" si="2"/>
        <v>72.65389645920673</v>
      </c>
      <c r="I38" s="7">
        <v>6874490</v>
      </c>
      <c r="J38" s="8">
        <f t="shared" si="3"/>
        <v>43.317926760492384</v>
      </c>
      <c r="K38" s="7">
        <v>1314470</v>
      </c>
      <c r="L38" s="8">
        <f t="shared" si="4"/>
        <v>76.11423475798654</v>
      </c>
    </row>
    <row r="39" spans="2:12" ht="12">
      <c r="B39" s="9">
        <v>2014</v>
      </c>
      <c r="C39" s="7">
        <v>2540260</v>
      </c>
      <c r="D39" s="8">
        <f t="shared" si="0"/>
        <v>12.0807194806393</v>
      </c>
      <c r="E39" s="7">
        <v>7253620</v>
      </c>
      <c r="F39" s="8">
        <f t="shared" si="1"/>
        <v>48.67855038500617</v>
      </c>
      <c r="G39" s="7">
        <v>3594520</v>
      </c>
      <c r="H39" s="8">
        <f t="shared" si="2"/>
        <v>73.11686224733684</v>
      </c>
      <c r="I39" s="7">
        <v>6649600</v>
      </c>
      <c r="J39" s="8">
        <f t="shared" si="3"/>
        <v>41.900837121963974</v>
      </c>
      <c r="K39" s="7">
        <v>1199310</v>
      </c>
      <c r="L39" s="8">
        <f t="shared" si="4"/>
        <v>69.44590815127071</v>
      </c>
    </row>
    <row r="40" spans="2:12" ht="12">
      <c r="B40" s="9">
        <v>2015</v>
      </c>
      <c r="C40" s="7">
        <v>2440410</v>
      </c>
      <c r="D40" s="8">
        <f t="shared" si="0"/>
        <v>11.605862639157785</v>
      </c>
      <c r="E40" s="7">
        <v>7113550</v>
      </c>
      <c r="F40" s="8">
        <f t="shared" si="1"/>
        <v>47.73855014341262</v>
      </c>
      <c r="G40" s="7">
        <v>3635460</v>
      </c>
      <c r="H40" s="8">
        <f t="shared" si="2"/>
        <v>73.94963111227733</v>
      </c>
      <c r="I40" s="7">
        <v>6615750</v>
      </c>
      <c r="J40" s="8">
        <f t="shared" si="3"/>
        <v>41.68753957976919</v>
      </c>
      <c r="K40" s="7">
        <v>1210760</v>
      </c>
      <c r="L40" s="8">
        <f t="shared" si="4"/>
        <v>70.10891908950359</v>
      </c>
    </row>
    <row r="41" spans="2:12" ht="12">
      <c r="B41" s="9">
        <v>2016</v>
      </c>
      <c r="C41" s="7">
        <v>2068400</v>
      </c>
      <c r="D41" s="8">
        <f t="shared" si="0"/>
        <v>9.836693950128856</v>
      </c>
      <c r="E41" s="7">
        <v>6899690</v>
      </c>
      <c r="F41" s="8">
        <f t="shared" si="1"/>
        <v>46.303350231460044</v>
      </c>
      <c r="G41" s="7">
        <v>3633290</v>
      </c>
      <c r="H41" s="8">
        <f t="shared" si="2"/>
        <v>73.90549070101889</v>
      </c>
      <c r="I41" s="7">
        <v>6571950</v>
      </c>
      <c r="J41" s="8">
        <f t="shared" si="3"/>
        <v>41.41154453255702</v>
      </c>
      <c r="K41" s="7">
        <v>1190330</v>
      </c>
      <c r="L41" s="8">
        <f t="shared" si="4"/>
        <v>68.92592228006276</v>
      </c>
    </row>
    <row r="42" spans="2:12" ht="12">
      <c r="B42" s="3">
        <v>2017</v>
      </c>
      <c r="C42" s="7">
        <v>2029410</v>
      </c>
      <c r="D42" s="8">
        <f t="shared" si="0"/>
        <v>9.651269130405629</v>
      </c>
      <c r="E42" s="7">
        <v>6751610</v>
      </c>
      <c r="F42" s="8">
        <f t="shared" si="1"/>
        <v>45.30959542475502</v>
      </c>
      <c r="G42" s="7">
        <v>3647290</v>
      </c>
      <c r="H42" s="8">
        <f t="shared" si="2"/>
        <v>74.1902675478476</v>
      </c>
      <c r="I42" s="7">
        <v>6634580</v>
      </c>
      <c r="J42" s="8">
        <f t="shared" si="3"/>
        <v>41.80619224504327</v>
      </c>
      <c r="K42" s="7">
        <v>1190870</v>
      </c>
      <c r="L42" s="8">
        <f t="shared" si="4"/>
        <v>68.95719091819777</v>
      </c>
    </row>
    <row r="43" spans="2:12" ht="12">
      <c r="B43" s="3">
        <v>2018</v>
      </c>
      <c r="C43" s="7">
        <v>1884460</v>
      </c>
      <c r="D43" s="8">
        <f t="shared" si="0"/>
        <v>8.96193013017783</v>
      </c>
      <c r="E43" s="7">
        <v>6475440</v>
      </c>
      <c r="F43" s="8">
        <f t="shared" si="1"/>
        <v>43.45623734150457</v>
      </c>
      <c r="G43" s="7">
        <v>3613460</v>
      </c>
      <c r="H43" s="8">
        <f t="shared" si="2"/>
        <v>73.50212463868937</v>
      </c>
      <c r="I43" s="7">
        <v>6498640</v>
      </c>
      <c r="J43" s="8">
        <f t="shared" si="3"/>
        <v>40.94959939759985</v>
      </c>
      <c r="K43" s="7">
        <v>1146380</v>
      </c>
      <c r="L43" s="8">
        <f t="shared" si="4"/>
        <v>66.38100256518642</v>
      </c>
    </row>
    <row r="44" spans="2:12" ht="12">
      <c r="B44" s="3">
        <v>2019</v>
      </c>
      <c r="C44" s="7">
        <v>1649110</v>
      </c>
      <c r="D44" s="8">
        <f t="shared" si="0"/>
        <v>7.842675672063913</v>
      </c>
      <c r="E44" s="7">
        <v>6140700</v>
      </c>
      <c r="F44" s="8">
        <f t="shared" si="1"/>
        <v>41.20981997253887</v>
      </c>
      <c r="G44" s="7">
        <v>3532320</v>
      </c>
      <c r="H44" s="8">
        <f t="shared" si="2"/>
        <v>71.85163939928358</v>
      </c>
      <c r="I44" s="7">
        <v>6408660</v>
      </c>
      <c r="J44" s="8">
        <f t="shared" si="3"/>
        <v>40.382612312025636</v>
      </c>
      <c r="K44" s="7">
        <v>1111440</v>
      </c>
      <c r="L44" s="8">
        <f t="shared" si="4"/>
        <v>64.35780586808109</v>
      </c>
    </row>
    <row r="45" spans="3:12" ht="12">
      <c r="C45" s="17">
        <f aca="true" t="shared" si="5" ref="C45:J45">1-(C44/C15)</f>
        <v>0.9215732432793609</v>
      </c>
      <c r="D45" s="17">
        <f t="shared" si="5"/>
        <v>0.9215732432793609</v>
      </c>
      <c r="E45" s="17">
        <f t="shared" si="5"/>
        <v>0.5879018002746114</v>
      </c>
      <c r="F45" s="17">
        <f t="shared" si="5"/>
        <v>0.5879018002746113</v>
      </c>
      <c r="G45" s="17">
        <f t="shared" si="5"/>
        <v>0.28148360600716416</v>
      </c>
      <c r="H45" s="17">
        <f t="shared" si="5"/>
        <v>0.28148360600716416</v>
      </c>
      <c r="I45" s="17">
        <f t="shared" si="5"/>
        <v>0.5961738768797437</v>
      </c>
      <c r="J45" s="17">
        <f t="shared" si="5"/>
        <v>0.5961738768797437</v>
      </c>
      <c r="K45" s="17">
        <f>1-(K44/K25)</f>
        <v>0.35642194131918914</v>
      </c>
      <c r="L45" s="17">
        <f>1-(L44/L25)</f>
        <v>0.35642194131918914</v>
      </c>
    </row>
    <row r="46" ht="12"/>
    <row r="47" ht="12"/>
    <row r="48" ht="12"/>
    <row r="49" ht="12"/>
    <row r="50" ht="12"/>
    <row r="51" ht="12"/>
    <row r="52" ht="12"/>
    <row r="53" ht="12"/>
    <row r="54" ht="12">
      <c r="N54" s="14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spans="4:8" ht="12">
      <c r="D75" s="12" t="s">
        <v>21</v>
      </c>
      <c r="E75" s="13"/>
      <c r="F75" s="13"/>
      <c r="G75" s="13"/>
      <c r="H75" s="13"/>
    </row>
    <row r="76" ht="12">
      <c r="D76" s="15" t="s">
        <v>17</v>
      </c>
    </row>
    <row r="77" ht="12"/>
    <row r="78" ht="12"/>
    <row r="79" ht="12"/>
    <row r="80" ht="12"/>
    <row r="81" ht="12"/>
    <row r="82" ht="12"/>
    <row r="83" ht="12"/>
    <row r="84" ht="12"/>
    <row r="85" ht="39.75" customHeight="1"/>
    <row r="86" ht="12"/>
    <row r="87" ht="15" customHeight="1"/>
    <row r="88" ht="12"/>
    <row r="89" ht="12"/>
    <row r="90" ht="12">
      <c r="O90" s="15"/>
    </row>
    <row r="91" ht="12"/>
    <row r="92" ht="12"/>
    <row r="93" ht="12"/>
    <row r="94" ht="12"/>
    <row r="95" ht="12"/>
    <row r="96" ht="12"/>
    <row r="97" ht="12"/>
    <row r="98" ht="12"/>
    <row r="104" ht="14">
      <c r="A104" s="18" t="s">
        <v>25</v>
      </c>
    </row>
  </sheetData>
  <hyperlinks>
    <hyperlink ref="A104" r:id="rId1" display="https://ec.europa.eu/eurostat/databrowser/bookmark/1bc46aab-eb3f-45ee-8c65-c8936ad5cdb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ROSS Wendy (ESTAT)</cp:lastModifiedBy>
  <dcterms:created xsi:type="dcterms:W3CDTF">2016-11-16T11:15:09Z</dcterms:created>
  <dcterms:modified xsi:type="dcterms:W3CDTF">2021-10-06T12:59:11Z</dcterms:modified>
  <cp:category/>
  <cp:version/>
  <cp:contentType/>
  <cp:contentStatus/>
</cp:coreProperties>
</file>