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3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4.xml" ContentType="application/vnd.openxmlformats-officedocument.drawing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8805" windowWidth="25170" windowHeight="4455" tabRatio="927" activeTab="2"/>
  </bookViews>
  <sheets>
    <sheet name="Ch10&gt;&gt;&gt;" sheetId="1" r:id="rId1"/>
    <sheet name="Rail&gt;&gt;" sheetId="2" r:id="rId2"/>
    <sheet name="Figure 10.1" sheetId="3" r:id="rId3"/>
    <sheet name="Table 10.1" sheetId="4" r:id="rId4"/>
    <sheet name="Maritime&gt;&gt;" sheetId="5" r:id="rId5"/>
    <sheet name="Table 10.2" sheetId="6" r:id="rId6"/>
    <sheet name="Table 10.3" sheetId="7" r:id="rId7"/>
    <sheet name="Road&gt;&gt;" sheetId="8" r:id="rId8"/>
    <sheet name="Figure 10.2" sheetId="9" r:id="rId9"/>
    <sheet name="Table 10.4" sheetId="10" r:id="rId10"/>
    <sheet name="Figure 10.3" sheetId="11" r:id="rId11"/>
    <sheet name="Air&gt;&gt;" sheetId="12" r:id="rId12"/>
    <sheet name="Table 10.5" sheetId="13" r:id="rId13"/>
    <sheet name="Figure 10.4" sheetId="14" r:id="rId14"/>
    <sheet name="Table 10.6" sheetId="15" r:id="rId15"/>
  </sheets>
  <definedNames/>
  <calcPr fullCalcOnLoad="1"/>
</workbook>
</file>

<file path=xl/sharedStrings.xml><?xml version="1.0" encoding="utf-8"?>
<sst xmlns="http://schemas.openxmlformats.org/spreadsheetml/2006/main" count="272" uniqueCount="116">
  <si>
    <t>Extra formatting to apply for DTP and general comments</t>
  </si>
  <si>
    <t>:</t>
  </si>
  <si>
    <t>EU-27</t>
  </si>
  <si>
    <t>China</t>
  </si>
  <si>
    <t>Japan</t>
  </si>
  <si>
    <t>India</t>
  </si>
  <si>
    <t>Indonesia</t>
  </si>
  <si>
    <t>Brazil</t>
  </si>
  <si>
    <t>World</t>
  </si>
  <si>
    <t>Russia</t>
  </si>
  <si>
    <t>United States</t>
  </si>
  <si>
    <t>Turkey</t>
  </si>
  <si>
    <t>Argentina</t>
  </si>
  <si>
    <t>Australia</t>
  </si>
  <si>
    <t>Canada</t>
  </si>
  <si>
    <t>Mexico</t>
  </si>
  <si>
    <t>Saudi Arabia</t>
  </si>
  <si>
    <t>South Africa</t>
  </si>
  <si>
    <t>South Korea</t>
  </si>
  <si>
    <t>United States</t>
  </si>
  <si>
    <t>South Korea</t>
  </si>
  <si>
    <t>South Africa</t>
  </si>
  <si>
    <t>Saudi Arabia</t>
  </si>
  <si>
    <t>Source: Eurostat (online data code: tsdpc340) and the World Bank (World Development Indicators and Global Development Finance)</t>
  </si>
  <si>
    <t>(tonne-km per inhabitant)</t>
  </si>
  <si>
    <t>Source: Eurostat (online data code: road_go_ta_tott) and the World Bank (World Development Indicators and Global Development Finance)</t>
  </si>
  <si>
    <t>Australia (2)</t>
  </si>
  <si>
    <t>Canada (2)</t>
  </si>
  <si>
    <t>(2) 2008.</t>
  </si>
  <si>
    <t>Indonesia (3)</t>
  </si>
  <si>
    <t>per inhabitant</t>
  </si>
  <si>
    <t>million</t>
  </si>
  <si>
    <t>Passenger cars
(number per 1 000 inhabitants)</t>
  </si>
  <si>
    <t>Source: Eurostat (online data code: rail_pa_total) and the World Bank (World Development Indicators and Global Development Finance)</t>
  </si>
  <si>
    <t>Source: Eurostat (online data codes: tsdpc340 and road_go_ta_tott) and the World Bank (World Development Indicators and Global Development Finance)</t>
  </si>
  <si>
    <t>(passenger-km per inhabitant)</t>
  </si>
  <si>
    <t>Source: Eurostat (online data codes: rail_pa_total and rail_go_typeall) and the World Bank (World Development Indicators and Global Development Finance)</t>
  </si>
  <si>
    <t>Name</t>
  </si>
  <si>
    <t>Total</t>
  </si>
  <si>
    <t>Port Hedland</t>
  </si>
  <si>
    <t>Vancouver</t>
  </si>
  <si>
    <t>Shanghai</t>
  </si>
  <si>
    <t>Jawaharlal Nehru (Nhava Sheva)</t>
  </si>
  <si>
    <t>Tanjung Priok</t>
  </si>
  <si>
    <t>Nagoya</t>
  </si>
  <si>
    <t>Jeddah</t>
  </si>
  <si>
    <t>Richards Bay</t>
  </si>
  <si>
    <t>Busan</t>
  </si>
  <si>
    <t>South Louisiana</t>
  </si>
  <si>
    <t>Rotterdam</t>
  </si>
  <si>
    <t>San Lorenzo-Puerto San Martín</t>
  </si>
  <si>
    <t>Tubarão</t>
  </si>
  <si>
    <t>Lázaro Cárdenas</t>
  </si>
  <si>
    <t>Novorossiysk</t>
  </si>
  <si>
    <t>İzmit (Kocaeli)</t>
  </si>
  <si>
    <t>Largest port (2010)</t>
  </si>
  <si>
    <t>Outwards</t>
  </si>
  <si>
    <t>Inwards</t>
  </si>
  <si>
    <t>Loaded and unloaded</t>
  </si>
  <si>
    <t>(million tonnes)</t>
  </si>
  <si>
    <t>Weight of goods handled</t>
  </si>
  <si>
    <t>(tonnes per inhabitant)</t>
  </si>
  <si>
    <t>South Korea (2)</t>
  </si>
  <si>
    <t>Maritime fleet size
(deadweight tonnage, 1 000 DWT) (1)</t>
  </si>
  <si>
    <t>(2) Largest port based on revenue tons (1 revenue ton is equal to 1 tonne or 1 cubic metre).</t>
  </si>
  <si>
    <t>(1) Deadweight tonnage is the weight measure of a vessel's carrying capacity. It includes cargo, fuel and stores.</t>
  </si>
  <si>
    <t>(million)</t>
  </si>
  <si>
    <t>Source: Eurostat (online data code: avia_paoc) and the World Bank (World Development Indicators and Global Development Finance)</t>
  </si>
  <si>
    <t>(per 1 000 inhabitants)</t>
  </si>
  <si>
    <t>London Heathrow</t>
  </si>
  <si>
    <t>Beijing</t>
  </si>
  <si>
    <t>Sydney</t>
  </si>
  <si>
    <t>Toronto Pearson</t>
  </si>
  <si>
    <t>São Paulo-Guarulhos</t>
  </si>
  <si>
    <t>Ministro Pistarini (Buenos Aires)</t>
  </si>
  <si>
    <t>Atatürk (Istabul)</t>
  </si>
  <si>
    <t>Indira Gandhi (Delhi)</t>
  </si>
  <si>
    <t>OR Tambo (Johannesburg)</t>
  </si>
  <si>
    <t>Incheon (Seoul)</t>
  </si>
  <si>
    <t>Soekarno-Hatta (Jakarta)</t>
  </si>
  <si>
    <t>Haneda (Tokyo)</t>
  </si>
  <si>
    <t>Benito Juárez ( Mexico City)</t>
  </si>
  <si>
    <t>King Abdulaziz (Jeddah)</t>
  </si>
  <si>
    <t>Source: Eurostat (online data code: mar_mg_aa_pwhd), the United Nations Conference on Trade and Development (Maritime transport indicators) and the American association of port authorities (World port rankings)</t>
  </si>
  <si>
    <t>Source: Eurostat (online data code: mar_go_aa) and the United Nations Conference on Trade and Development (Review of maritime transport, 2011)</t>
  </si>
  <si>
    <t>Source: Eurostat (online data code: avia_paoa), national civil aviation authorities and information from websites of individual airports</t>
  </si>
  <si>
    <t>(number per 1 000 inhabitants)</t>
  </si>
  <si>
    <t>(3) 2008.</t>
  </si>
  <si>
    <t>(2) 2009, excluding Luxembourg and the Netherlands.</t>
  </si>
  <si>
    <t>EU-27 (2)</t>
  </si>
  <si>
    <t>(1) Argentina and Saudi Arabia, not available.</t>
  </si>
  <si>
    <t>(2) Estimate.</t>
  </si>
  <si>
    <t>(1) Argentina, Brazil, India, Indonesia, Saudi Arabia, South Africa and the United States, not available.</t>
  </si>
  <si>
    <t>EU-27 (3)</t>
  </si>
  <si>
    <t>D:\USR\InDesign\Compendium 2013\EOYB\PDF</t>
  </si>
  <si>
    <t>STOP</t>
  </si>
  <si>
    <t>(1) Data for some countries may be limited to International Union of Railways (UIC) members.</t>
  </si>
  <si>
    <t>(2) EU-27: data for 2005 excluding Bulgaria and the Netherlands; EU-27: data for 2009 instead of 2010 excluding Luxembourg and the Netherlands; Indonesia: data for 2008 instead of 2010.</t>
  </si>
  <si>
    <t>(3) 2010; excluding Malta.</t>
  </si>
  <si>
    <t>Road freight transport
(tonne-km) (1)</t>
  </si>
  <si>
    <t>Passenger numbers 
(millions)</t>
  </si>
  <si>
    <t>(3) EU-27: data for 2005 excluding Belgium and Bulgaria; EU-27: data for 2010 excluding Luxembourg; Argentina: data for 2006 instead of 2005; Indonesia and Mexico: data for 2008 instead of 2010.</t>
  </si>
  <si>
    <t>Rail passenger transport
(passenger-km) (2)</t>
  </si>
  <si>
    <t>Rail freight transport
(tonne-km) (3)</t>
  </si>
  <si>
    <t>Name of port and quantity of goods handled
(1 000 tonnes)</t>
  </si>
  <si>
    <t>(1) Data for some countries may be limited to International Union of Railways (UIC) members; Argentina and Brazil, not available.</t>
  </si>
  <si>
    <t>(1) EU-27, data for 2010 instead of 2009, 2010 data excluding Malta, 2004 data excluding Bulgaria, Romania and Malta; Australia and Canada, data for 2008 instead of 2009; Russia, data for 2005 instead of 2004.</t>
  </si>
  <si>
    <t xml:space="preserve">The processing of the XLS content in InDesign when laying out the publication means that there will be some formatting changes - e.g. </t>
  </si>
  <si>
    <t>- the footnotes will become superscript</t>
  </si>
  <si>
    <t>- the weight of the borders and lines will be adjusted</t>
  </si>
  <si>
    <t>- the space between wrapping text will be adjusted</t>
  </si>
  <si>
    <t>- columns of data in tables will be centred on their respective column headers and controlled</t>
  </si>
  <si>
    <r>
      <t>None</t>
    </r>
    <r>
      <rPr>
        <b/>
        <sz val="10"/>
        <rFont val="Myriad Pro"/>
        <family val="2"/>
      </rPr>
      <t xml:space="preserve"> </t>
    </r>
    <r>
      <rPr>
        <sz val="10"/>
        <rFont val="Myriad Pro"/>
        <family val="2"/>
      </rPr>
      <t>of these changes are currently made in the DTP version - and these will not be introduced until the content of the XLS files is finalised/agreed.</t>
    </r>
  </si>
  <si>
    <t>Moscow Domodedovo</t>
  </si>
  <si>
    <t>Hartsfield-Jackson (Atlanta)</t>
  </si>
  <si>
    <t>per
inhabitant</t>
  </si>
</sst>
</file>

<file path=xl/styles.xml><?xml version="1.0" encoding="utf-8"?>
<styleSheet xmlns="http://schemas.openxmlformats.org/spreadsheetml/2006/main">
  <numFmts count="39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dd\.mm\.yy"/>
    <numFmt numFmtId="171" formatCode="#,##0.0"/>
    <numFmt numFmtId="172" formatCode="0.0000"/>
    <numFmt numFmtId="173" formatCode="0.000"/>
    <numFmt numFmtId="174" formatCode="0.0"/>
    <numFmt numFmtId="175" formatCode="#\ ###\ ###\ ##0;\-#\ ###\ ###\ ##0;0"/>
    <numFmt numFmtId="176" formatCode="0.0000000"/>
    <numFmt numFmtId="177" formatCode="0.000000"/>
    <numFmt numFmtId="178" formatCode="0.00000"/>
    <numFmt numFmtId="179" formatCode="#,##0.000"/>
    <numFmt numFmtId="180" formatCode="#,##0.0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####.0%"/>
    <numFmt numFmtId="186" formatCode="###0"/>
    <numFmt numFmtId="187" formatCode="##0.0%"/>
    <numFmt numFmtId="188" formatCode="#%;#%;0%"/>
    <numFmt numFmtId="189" formatCode="0.00000000"/>
    <numFmt numFmtId="190" formatCode="0.0%"/>
    <numFmt numFmtId="191" formatCode="_-* #,##0.0_-;\-* #,##0.0_-;_-* &quot;-&quot;??_-;_-@_-"/>
    <numFmt numFmtId="192" formatCode="_-* #,##0.0_-;\-* #,##0.0_-;_-* &quot;-&quot;?_-;_-@_-"/>
    <numFmt numFmtId="193" formatCode="0;0"/>
    <numFmt numFmtId="194" formatCode="_-* #,##0_-;\-* #,##0_-;_-* &quot;-&quot;??_-;_-@_-"/>
  </numFmts>
  <fonts count="41">
    <font>
      <sz val="9"/>
      <name val="Myriad Pro"/>
      <family val="0"/>
    </font>
    <font>
      <sz val="8"/>
      <name val="Myriad Pro"/>
      <family val="0"/>
    </font>
    <font>
      <sz val="7"/>
      <name val="Myriad Pro"/>
      <family val="2"/>
    </font>
    <font>
      <sz val="7"/>
      <name val="Myriad Pro SemiCond"/>
      <family val="2"/>
    </font>
    <font>
      <b/>
      <sz val="7"/>
      <name val="Myriad Pro SemiCond"/>
      <family val="2"/>
    </font>
    <font>
      <sz val="7"/>
      <name val="Myriad Pro Light SemiCond"/>
      <family val="2"/>
    </font>
    <font>
      <i/>
      <sz val="7"/>
      <name val="Myriad Pro"/>
      <family val="2"/>
    </font>
    <font>
      <sz val="7"/>
      <name val="Arial"/>
      <family val="0"/>
    </font>
    <font>
      <b/>
      <sz val="7"/>
      <name val="Myriad Pro Light SemiCond"/>
      <family val="2"/>
    </font>
    <font>
      <u val="single"/>
      <sz val="9"/>
      <color indexed="12"/>
      <name val="Myriad Pro"/>
      <family val="0"/>
    </font>
    <font>
      <u val="single"/>
      <sz val="9"/>
      <color indexed="36"/>
      <name val="Myriad Pro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7"/>
      <name val="Myriad Pro"/>
      <family val="2"/>
    </font>
    <font>
      <i/>
      <sz val="7"/>
      <name val="Myriad Pro Light SemiCond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8"/>
      <color indexed="12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62"/>
      <name val="Frutiger 45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20"/>
      <name val="Futura Bk BT"/>
      <family val="2"/>
    </font>
    <font>
      <sz val="7"/>
      <color indexed="18"/>
      <name val="Myriad Pro"/>
      <family val="0"/>
    </font>
    <font>
      <b/>
      <u val="single"/>
      <sz val="10"/>
      <name val="Myriad Pro"/>
      <family val="2"/>
    </font>
    <font>
      <sz val="10"/>
      <name val="Myriad Pro"/>
      <family val="2"/>
    </font>
    <font>
      <u val="single"/>
      <sz val="10"/>
      <name val="Myriad Pro"/>
      <family val="2"/>
    </font>
    <font>
      <b/>
      <sz val="10"/>
      <name val="Myriad Pro"/>
      <family val="2"/>
    </font>
    <font>
      <sz val="9"/>
      <color indexed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8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20" borderId="1" applyNumberFormat="0" applyAlignment="0" applyProtection="0"/>
    <xf numFmtId="0" fontId="19" fillId="0" borderId="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21" borderId="3" applyNumberFormat="0" applyFont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0" fillId="7" borderId="1" applyNumberFormat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12" fillId="0" borderId="0">
      <alignment/>
      <protection/>
    </xf>
    <xf numFmtId="9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5" fillId="20" borderId="4" applyNumberFormat="0" applyAlignment="0" applyProtection="0"/>
    <xf numFmtId="0" fontId="26" fillId="0" borderId="0" applyNumberFormat="0" applyFill="0" applyBorder="0" applyAlignment="0" applyProtection="0"/>
    <xf numFmtId="0" fontId="27" fillId="0" borderId="0">
      <alignment/>
      <protection/>
    </xf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23" borderId="9" applyNumberFormat="0" applyAlignment="0" applyProtection="0"/>
  </cellStyleXfs>
  <cellXfs count="162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vertical="center"/>
    </xf>
    <xf numFmtId="3" fontId="3" fillId="0" borderId="0" xfId="0" applyNumberFormat="1" applyFont="1" applyFill="1" applyBorder="1" applyAlignment="1" quotePrefix="1">
      <alignment vertical="center"/>
    </xf>
    <xf numFmtId="0" fontId="3" fillId="0" borderId="0" xfId="0" applyFont="1" applyFill="1" applyAlignment="1">
      <alignment vertical="center"/>
    </xf>
    <xf numFmtId="171" fontId="3" fillId="0" borderId="0" xfId="0" applyNumberFormat="1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2" fontId="3" fillId="0" borderId="0" xfId="0" applyNumberFormat="1" applyFont="1" applyFill="1" applyAlignment="1">
      <alignment vertical="center"/>
    </xf>
    <xf numFmtId="0" fontId="7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Alignment="1">
      <alignment vertical="center"/>
    </xf>
    <xf numFmtId="3" fontId="2" fillId="0" borderId="0" xfId="0" applyNumberFormat="1" applyFont="1" applyFill="1" applyBorder="1" applyAlignment="1" quotePrefix="1">
      <alignment vertical="center"/>
    </xf>
    <xf numFmtId="0" fontId="2" fillId="0" borderId="0" xfId="0" applyNumberFormat="1" applyFont="1" applyFill="1" applyBorder="1" applyAlignment="1">
      <alignment horizontal="right" vertical="center"/>
    </xf>
    <xf numFmtId="3" fontId="2" fillId="0" borderId="0" xfId="0" applyNumberFormat="1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vertical="center"/>
    </xf>
    <xf numFmtId="174" fontId="2" fillId="0" borderId="0" xfId="0" applyNumberFormat="1" applyFont="1" applyFill="1" applyAlignment="1">
      <alignment vertical="center"/>
    </xf>
    <xf numFmtId="171" fontId="2" fillId="0" borderId="0" xfId="0" applyNumberFormat="1" applyFont="1" applyFill="1" applyAlignment="1">
      <alignment vertical="center"/>
    </xf>
    <xf numFmtId="0" fontId="4" fillId="0" borderId="10" xfId="0" applyNumberFormat="1" applyFont="1" applyFill="1" applyBorder="1" applyAlignment="1">
      <alignment vertical="center"/>
    </xf>
    <xf numFmtId="0" fontId="3" fillId="0" borderId="10" xfId="0" applyNumberFormat="1" applyFont="1" applyFill="1" applyBorder="1" applyAlignment="1">
      <alignment vertical="center"/>
    </xf>
    <xf numFmtId="0" fontId="4" fillId="0" borderId="11" xfId="0" applyNumberFormat="1" applyFont="1" applyFill="1" applyBorder="1" applyAlignment="1">
      <alignment vertical="center"/>
    </xf>
    <xf numFmtId="0" fontId="3" fillId="0" borderId="11" xfId="0" applyNumberFormat="1" applyFont="1" applyFill="1" applyBorder="1" applyAlignment="1">
      <alignment vertical="center"/>
    </xf>
    <xf numFmtId="0" fontId="4" fillId="0" borderId="12" xfId="0" applyNumberFormat="1" applyFont="1" applyFill="1" applyBorder="1" applyAlignment="1">
      <alignment vertical="center"/>
    </xf>
    <xf numFmtId="0" fontId="3" fillId="0" borderId="12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0" fontId="3" fillId="24" borderId="13" xfId="0" applyNumberFormat="1" applyFont="1" applyFill="1" applyBorder="1" applyAlignment="1">
      <alignment vertical="center"/>
    </xf>
    <xf numFmtId="0" fontId="8" fillId="24" borderId="14" xfId="0" applyFont="1" applyFill="1" applyBorder="1" applyAlignment="1">
      <alignment horizontal="center" vertical="center"/>
    </xf>
    <xf numFmtId="0" fontId="8" fillId="24" borderId="15" xfId="0" applyFont="1" applyFill="1" applyBorder="1" applyAlignment="1">
      <alignment horizontal="center" vertical="center"/>
    </xf>
    <xf numFmtId="0" fontId="8" fillId="24" borderId="16" xfId="0" applyFont="1" applyFill="1" applyBorder="1" applyAlignment="1">
      <alignment horizontal="center" vertical="center"/>
    </xf>
    <xf numFmtId="0" fontId="3" fillId="24" borderId="17" xfId="0" applyNumberFormat="1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4" fillId="25" borderId="10" xfId="0" applyNumberFormat="1" applyFont="1" applyFill="1" applyBorder="1" applyAlignment="1">
      <alignment vertical="center"/>
    </xf>
    <xf numFmtId="0" fontId="4" fillId="24" borderId="17" xfId="0" applyFont="1" applyFill="1" applyBorder="1" applyAlignment="1">
      <alignment horizontal="center" vertical="center" wrapText="1"/>
    </xf>
    <xf numFmtId="0" fontId="34" fillId="0" borderId="0" xfId="0" applyFont="1" applyAlignment="1">
      <alignment/>
    </xf>
    <xf numFmtId="0" fontId="9" fillId="0" borderId="0" xfId="50" applyAlignment="1">
      <alignment/>
    </xf>
    <xf numFmtId="1" fontId="3" fillId="0" borderId="0" xfId="0" applyNumberFormat="1" applyFont="1" applyFill="1" applyAlignment="1">
      <alignment vertical="center"/>
    </xf>
    <xf numFmtId="3" fontId="5" fillId="0" borderId="18" xfId="0" applyNumberFormat="1" applyFont="1" applyFill="1" applyBorder="1" applyAlignment="1">
      <alignment horizontal="right" vertical="center"/>
    </xf>
    <xf numFmtId="3" fontId="5" fillId="0" borderId="19" xfId="0" applyNumberFormat="1" applyFont="1" applyFill="1" applyBorder="1" applyAlignment="1">
      <alignment horizontal="right" vertical="center"/>
    </xf>
    <xf numFmtId="3" fontId="5" fillId="0" borderId="20" xfId="0" applyNumberFormat="1" applyFont="1" applyFill="1" applyBorder="1" applyAlignment="1">
      <alignment horizontal="right" vertical="center"/>
    </xf>
    <xf numFmtId="3" fontId="5" fillId="0" borderId="21" xfId="0" applyNumberFormat="1" applyFont="1" applyFill="1" applyBorder="1" applyAlignment="1">
      <alignment horizontal="right" vertical="center"/>
    </xf>
    <xf numFmtId="3" fontId="5" fillId="0" borderId="22" xfId="0" applyNumberFormat="1" applyFont="1" applyFill="1" applyBorder="1" applyAlignment="1">
      <alignment horizontal="right" vertical="center"/>
    </xf>
    <xf numFmtId="3" fontId="5" fillId="0" borderId="23" xfId="0" applyNumberFormat="1" applyFont="1" applyFill="1" applyBorder="1" applyAlignment="1">
      <alignment horizontal="right" vertical="center"/>
    </xf>
    <xf numFmtId="3" fontId="5" fillId="0" borderId="10" xfId="0" applyNumberFormat="1" applyFont="1" applyFill="1" applyBorder="1" applyAlignment="1">
      <alignment horizontal="right" vertical="center"/>
    </xf>
    <xf numFmtId="3" fontId="5" fillId="0" borderId="11" xfId="0" applyNumberFormat="1" applyFont="1" applyFill="1" applyBorder="1" applyAlignment="1">
      <alignment horizontal="right" vertical="center"/>
    </xf>
    <xf numFmtId="3" fontId="5" fillId="0" borderId="12" xfId="0" applyNumberFormat="1" applyFont="1" applyFill="1" applyBorder="1" applyAlignment="1">
      <alignment horizontal="right" vertical="center"/>
    </xf>
    <xf numFmtId="3" fontId="5" fillId="25" borderId="18" xfId="0" applyNumberFormat="1" applyFont="1" applyFill="1" applyBorder="1" applyAlignment="1">
      <alignment horizontal="right" vertical="center"/>
    </xf>
    <xf numFmtId="3" fontId="5" fillId="25" borderId="19" xfId="0" applyNumberFormat="1" applyFont="1" applyFill="1" applyBorder="1" applyAlignment="1">
      <alignment horizontal="right" vertical="center"/>
    </xf>
    <xf numFmtId="3" fontId="5" fillId="25" borderId="10" xfId="0" applyNumberFormat="1" applyFont="1" applyFill="1" applyBorder="1" applyAlignment="1">
      <alignment horizontal="right" vertical="center"/>
    </xf>
    <xf numFmtId="49" fontId="0" fillId="0" borderId="0" xfId="0" applyNumberFormat="1" applyAlignment="1">
      <alignment/>
    </xf>
    <xf numFmtId="0" fontId="0" fillId="0" borderId="0" xfId="0" applyAlignment="1">
      <alignment horizontal="right"/>
    </xf>
    <xf numFmtId="0" fontId="4" fillId="0" borderId="24" xfId="0" applyNumberFormat="1" applyFont="1" applyFill="1" applyBorder="1" applyAlignment="1">
      <alignment vertical="center"/>
    </xf>
    <xf numFmtId="0" fontId="4" fillId="25" borderId="12" xfId="0" applyNumberFormat="1" applyFont="1" applyFill="1" applyBorder="1" applyAlignment="1">
      <alignment vertical="center"/>
    </xf>
    <xf numFmtId="0" fontId="4" fillId="25" borderId="24" xfId="0" applyNumberFormat="1" applyFont="1" applyFill="1" applyBorder="1" applyAlignment="1">
      <alignment vertical="center"/>
    </xf>
    <xf numFmtId="0" fontId="3" fillId="25" borderId="24" xfId="0" applyNumberFormat="1" applyFont="1" applyFill="1" applyBorder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8" fillId="24" borderId="25" xfId="0" applyFont="1" applyFill="1" applyBorder="1" applyAlignment="1">
      <alignment horizontal="center" vertical="center"/>
    </xf>
    <xf numFmtId="0" fontId="8" fillId="24" borderId="17" xfId="0" applyFont="1" applyFill="1" applyBorder="1" applyAlignment="1">
      <alignment horizontal="center" vertical="center"/>
    </xf>
    <xf numFmtId="0" fontId="8" fillId="24" borderId="17" xfId="0" applyFont="1" applyFill="1" applyBorder="1" applyAlignment="1">
      <alignment horizontal="center" vertical="center" wrapText="1"/>
    </xf>
    <xf numFmtId="194" fontId="0" fillId="0" borderId="0" xfId="43" applyNumberFormat="1" applyAlignment="1">
      <alignment/>
    </xf>
    <xf numFmtId="3" fontId="3" fillId="0" borderId="0" xfId="0" applyNumberFormat="1" applyFont="1" applyFill="1" applyAlignment="1">
      <alignment vertical="center"/>
    </xf>
    <xf numFmtId="3" fontId="5" fillId="25" borderId="18" xfId="0" applyNumberFormat="1" applyFont="1" applyFill="1" applyBorder="1" applyAlignment="1">
      <alignment horizontal="right" vertical="center" indent="3"/>
    </xf>
    <xf numFmtId="3" fontId="5" fillId="25" borderId="19" xfId="0" applyNumberFormat="1" applyFont="1" applyFill="1" applyBorder="1" applyAlignment="1">
      <alignment horizontal="right" vertical="center" indent="3"/>
    </xf>
    <xf numFmtId="3" fontId="5" fillId="0" borderId="18" xfId="0" applyNumberFormat="1" applyFont="1" applyFill="1" applyBorder="1" applyAlignment="1">
      <alignment horizontal="right" vertical="center" indent="3"/>
    </xf>
    <xf numFmtId="3" fontId="5" fillId="0" borderId="19" xfId="0" applyNumberFormat="1" applyFont="1" applyFill="1" applyBorder="1" applyAlignment="1">
      <alignment horizontal="right" vertical="center" indent="3"/>
    </xf>
    <xf numFmtId="3" fontId="5" fillId="0" borderId="20" xfId="0" applyNumberFormat="1" applyFont="1" applyFill="1" applyBorder="1" applyAlignment="1">
      <alignment horizontal="right" vertical="center" indent="3"/>
    </xf>
    <xf numFmtId="3" fontId="5" fillId="0" borderId="21" xfId="0" applyNumberFormat="1" applyFont="1" applyFill="1" applyBorder="1" applyAlignment="1">
      <alignment horizontal="right" vertical="center" indent="3"/>
    </xf>
    <xf numFmtId="3" fontId="5" fillId="0" borderId="22" xfId="0" applyNumberFormat="1" applyFont="1" applyFill="1" applyBorder="1" applyAlignment="1">
      <alignment horizontal="right" vertical="center" indent="3"/>
    </xf>
    <xf numFmtId="3" fontId="5" fillId="0" borderId="23" xfId="0" applyNumberFormat="1" applyFont="1" applyFill="1" applyBorder="1" applyAlignment="1">
      <alignment horizontal="right" vertical="center" indent="3"/>
    </xf>
    <xf numFmtId="3" fontId="5" fillId="25" borderId="10" xfId="0" applyNumberFormat="1" applyFont="1" applyFill="1" applyBorder="1" applyAlignment="1">
      <alignment horizontal="right" vertical="center" indent="2"/>
    </xf>
    <xf numFmtId="3" fontId="5" fillId="0" borderId="10" xfId="0" applyNumberFormat="1" applyFont="1" applyFill="1" applyBorder="1" applyAlignment="1">
      <alignment horizontal="right" vertical="center" indent="2"/>
    </xf>
    <xf numFmtId="3" fontId="5" fillId="0" borderId="11" xfId="0" applyNumberFormat="1" applyFont="1" applyFill="1" applyBorder="1" applyAlignment="1">
      <alignment horizontal="right" vertical="center" indent="2"/>
    </xf>
    <xf numFmtId="3" fontId="5" fillId="0" borderId="12" xfId="0" applyNumberFormat="1" applyFont="1" applyFill="1" applyBorder="1" applyAlignment="1">
      <alignment horizontal="right" vertical="center" indent="2"/>
    </xf>
    <xf numFmtId="171" fontId="5" fillId="25" borderId="18" xfId="0" applyNumberFormat="1" applyFont="1" applyFill="1" applyBorder="1" applyAlignment="1">
      <alignment horizontal="right" vertical="center" indent="5"/>
    </xf>
    <xf numFmtId="171" fontId="5" fillId="25" borderId="10" xfId="0" applyNumberFormat="1" applyFont="1" applyFill="1" applyBorder="1" applyAlignment="1">
      <alignment horizontal="right" vertical="center" indent="5"/>
    </xf>
    <xf numFmtId="171" fontId="5" fillId="0" borderId="18" xfId="0" applyNumberFormat="1" applyFont="1" applyFill="1" applyBorder="1" applyAlignment="1">
      <alignment horizontal="right" vertical="center" indent="5"/>
    </xf>
    <xf numFmtId="171" fontId="5" fillId="0" borderId="10" xfId="0" applyNumberFormat="1" applyFont="1" applyFill="1" applyBorder="1" applyAlignment="1">
      <alignment horizontal="right" vertical="center" indent="5"/>
    </xf>
    <xf numFmtId="171" fontId="5" fillId="0" borderId="20" xfId="0" applyNumberFormat="1" applyFont="1" applyFill="1" applyBorder="1" applyAlignment="1">
      <alignment horizontal="right" vertical="center" indent="5"/>
    </xf>
    <xf numFmtId="171" fontId="5" fillId="0" borderId="11" xfId="0" applyNumberFormat="1" applyFont="1" applyFill="1" applyBorder="1" applyAlignment="1">
      <alignment horizontal="right" vertical="center" indent="5"/>
    </xf>
    <xf numFmtId="171" fontId="5" fillId="0" borderId="22" xfId="0" applyNumberFormat="1" applyFont="1" applyFill="1" applyBorder="1" applyAlignment="1">
      <alignment horizontal="right" vertical="center" indent="5"/>
    </xf>
    <xf numFmtId="171" fontId="5" fillId="0" borderId="12" xfId="0" applyNumberFormat="1" applyFont="1" applyFill="1" applyBorder="1" applyAlignment="1">
      <alignment horizontal="right" vertical="center" indent="5"/>
    </xf>
    <xf numFmtId="3" fontId="5" fillId="0" borderId="18" xfId="0" applyNumberFormat="1" applyFont="1" applyFill="1" applyBorder="1" applyAlignment="1">
      <alignment horizontal="right" vertical="center" indent="2"/>
    </xf>
    <xf numFmtId="3" fontId="5" fillId="0" borderId="20" xfId="0" applyNumberFormat="1" applyFont="1" applyFill="1" applyBorder="1" applyAlignment="1">
      <alignment horizontal="right" vertical="center" indent="2"/>
    </xf>
    <xf numFmtId="3" fontId="5" fillId="0" borderId="22" xfId="0" applyNumberFormat="1" applyFont="1" applyFill="1" applyBorder="1" applyAlignment="1">
      <alignment horizontal="right" vertical="center" indent="2"/>
    </xf>
    <xf numFmtId="3" fontId="14" fillId="25" borderId="18" xfId="0" applyNumberFormat="1" applyFont="1" applyFill="1" applyBorder="1" applyAlignment="1">
      <alignment horizontal="right" vertical="center" indent="3"/>
    </xf>
    <xf numFmtId="3" fontId="14" fillId="25" borderId="10" xfId="0" applyNumberFormat="1" applyFont="1" applyFill="1" applyBorder="1" applyAlignment="1">
      <alignment horizontal="right" vertical="center" indent="3"/>
    </xf>
    <xf numFmtId="3" fontId="5" fillId="0" borderId="10" xfId="0" applyNumberFormat="1" applyFont="1" applyFill="1" applyBorder="1" applyAlignment="1">
      <alignment horizontal="right" vertical="center" indent="3"/>
    </xf>
    <xf numFmtId="3" fontId="5" fillId="0" borderId="26" xfId="0" applyNumberFormat="1" applyFont="1" applyFill="1" applyBorder="1" applyAlignment="1">
      <alignment horizontal="right" vertical="center" indent="3"/>
    </xf>
    <xf numFmtId="3" fontId="5" fillId="0" borderId="11" xfId="0" applyNumberFormat="1" applyFont="1" applyFill="1" applyBorder="1" applyAlignment="1">
      <alignment horizontal="right" vertical="center" indent="3"/>
    </xf>
    <xf numFmtId="3" fontId="5" fillId="0" borderId="12" xfId="0" applyNumberFormat="1" applyFont="1" applyFill="1" applyBorder="1" applyAlignment="1">
      <alignment horizontal="right" vertical="center" indent="3"/>
    </xf>
    <xf numFmtId="3" fontId="5" fillId="25" borderId="18" xfId="0" applyNumberFormat="1" applyFont="1" applyFill="1" applyBorder="1" applyAlignment="1">
      <alignment horizontal="right" vertical="center" indent="2"/>
    </xf>
    <xf numFmtId="3" fontId="5" fillId="25" borderId="19" xfId="0" applyNumberFormat="1" applyFont="1" applyFill="1" applyBorder="1" applyAlignment="1">
      <alignment horizontal="right" vertical="center" indent="2"/>
    </xf>
    <xf numFmtId="3" fontId="5" fillId="0" borderId="19" xfId="0" applyNumberFormat="1" applyFont="1" applyFill="1" applyBorder="1" applyAlignment="1">
      <alignment horizontal="right" vertical="center" indent="2"/>
    </xf>
    <xf numFmtId="3" fontId="5" fillId="0" borderId="21" xfId="0" applyNumberFormat="1" applyFont="1" applyFill="1" applyBorder="1" applyAlignment="1">
      <alignment horizontal="right" vertical="center" indent="2"/>
    </xf>
    <xf numFmtId="3" fontId="5" fillId="0" borderId="23" xfId="0" applyNumberFormat="1" applyFont="1" applyFill="1" applyBorder="1" applyAlignment="1">
      <alignment horizontal="right" vertical="center" indent="2"/>
    </xf>
    <xf numFmtId="3" fontId="5" fillId="25" borderId="10" xfId="0" applyNumberFormat="1" applyFont="1" applyFill="1" applyBorder="1" applyAlignment="1">
      <alignment horizontal="right" vertical="center" indent="3"/>
    </xf>
    <xf numFmtId="194" fontId="2" fillId="0" borderId="0" xfId="43" applyNumberFormat="1" applyFont="1" applyFill="1" applyAlignment="1">
      <alignment vertical="center"/>
    </xf>
    <xf numFmtId="3" fontId="2" fillId="0" borderId="0" xfId="0" applyNumberFormat="1" applyFont="1" applyFill="1" applyAlignment="1">
      <alignment vertical="center"/>
    </xf>
    <xf numFmtId="0" fontId="1" fillId="0" borderId="0" xfId="0" applyFont="1" applyAlignment="1">
      <alignment/>
    </xf>
    <xf numFmtId="194" fontId="1" fillId="0" borderId="0" xfId="43" applyNumberFormat="1" applyFont="1" applyAlignment="1">
      <alignment horizontal="right"/>
    </xf>
    <xf numFmtId="194" fontId="1" fillId="0" borderId="0" xfId="43" applyNumberFormat="1" applyFont="1" applyFill="1" applyAlignment="1">
      <alignment horizontal="right" vertical="center"/>
    </xf>
    <xf numFmtId="0" fontId="1" fillId="0" borderId="0" xfId="0" applyFont="1" applyFill="1" applyAlignment="1">
      <alignment vertical="center"/>
    </xf>
    <xf numFmtId="0" fontId="35" fillId="0" borderId="0" xfId="0" applyFont="1" applyAlignment="1">
      <alignment vertical="center"/>
    </xf>
    <xf numFmtId="171" fontId="5" fillId="25" borderId="10" xfId="0" applyNumberFormat="1" applyFont="1" applyFill="1" applyBorder="1" applyAlignment="1">
      <alignment horizontal="right" vertical="center" indent="8"/>
    </xf>
    <xf numFmtId="171" fontId="5" fillId="0" borderId="10" xfId="0" applyNumberFormat="1" applyFont="1" applyFill="1" applyBorder="1" applyAlignment="1">
      <alignment horizontal="right" vertical="center" indent="8"/>
    </xf>
    <xf numFmtId="171" fontId="5" fillId="0" borderId="11" xfId="0" applyNumberFormat="1" applyFont="1" applyFill="1" applyBorder="1" applyAlignment="1">
      <alignment horizontal="right" vertical="center" indent="8"/>
    </xf>
    <xf numFmtId="171" fontId="5" fillId="0" borderId="12" xfId="0" applyNumberFormat="1" applyFont="1" applyFill="1" applyBorder="1" applyAlignment="1">
      <alignment horizontal="right" vertical="center" indent="8"/>
    </xf>
    <xf numFmtId="3" fontId="5" fillId="25" borderId="18" xfId="0" applyNumberFormat="1" applyFont="1" applyFill="1" applyBorder="1" applyAlignment="1">
      <alignment horizontal="left" vertical="center" indent="1"/>
    </xf>
    <xf numFmtId="3" fontId="5" fillId="0" borderId="18" xfId="0" applyNumberFormat="1" applyFont="1" applyFill="1" applyBorder="1" applyAlignment="1">
      <alignment horizontal="left" vertical="center" indent="1"/>
    </xf>
    <xf numFmtId="3" fontId="5" fillId="0" borderId="20" xfId="0" applyNumberFormat="1" applyFont="1" applyFill="1" applyBorder="1" applyAlignment="1">
      <alignment horizontal="left" vertical="center" indent="1"/>
    </xf>
    <xf numFmtId="3" fontId="5" fillId="0" borderId="22" xfId="0" applyNumberFormat="1" applyFont="1" applyFill="1" applyBorder="1" applyAlignment="1">
      <alignment horizontal="left" vertical="center" indent="1"/>
    </xf>
    <xf numFmtId="0" fontId="8" fillId="24" borderId="25" xfId="0" applyFont="1" applyFill="1" applyBorder="1" applyAlignment="1">
      <alignment horizontal="left" vertical="center" indent="1"/>
    </xf>
    <xf numFmtId="171" fontId="5" fillId="25" borderId="18" xfId="0" applyNumberFormat="1" applyFont="1" applyFill="1" applyBorder="1" applyAlignment="1">
      <alignment horizontal="left" vertical="center" indent="1"/>
    </xf>
    <xf numFmtId="171" fontId="5" fillId="0" borderId="18" xfId="0" applyNumberFormat="1" applyFont="1" applyFill="1" applyBorder="1" applyAlignment="1">
      <alignment horizontal="left" vertical="center" indent="1"/>
    </xf>
    <xf numFmtId="171" fontId="5" fillId="0" borderId="20" xfId="0" applyNumberFormat="1" applyFont="1" applyFill="1" applyBorder="1" applyAlignment="1">
      <alignment horizontal="left" vertical="center" indent="1"/>
    </xf>
    <xf numFmtId="171" fontId="5" fillId="0" borderId="22" xfId="0" applyNumberFormat="1" applyFont="1" applyFill="1" applyBorder="1" applyAlignment="1">
      <alignment horizontal="left" vertical="center" indent="1"/>
    </xf>
    <xf numFmtId="3" fontId="5" fillId="0" borderId="26" xfId="0" applyNumberFormat="1" applyFont="1" applyFill="1" applyBorder="1" applyAlignment="1">
      <alignment horizontal="right" vertical="center" indent="1"/>
    </xf>
    <xf numFmtId="3" fontId="5" fillId="0" borderId="24" xfId="0" applyNumberFormat="1" applyFont="1" applyFill="1" applyBorder="1" applyAlignment="1">
      <alignment horizontal="right" vertical="center" indent="1"/>
    </xf>
    <xf numFmtId="3" fontId="5" fillId="0" borderId="27" xfId="0" applyNumberFormat="1" applyFont="1" applyFill="1" applyBorder="1" applyAlignment="1">
      <alignment horizontal="right" vertical="center" indent="1"/>
    </xf>
    <xf numFmtId="171" fontId="5" fillId="25" borderId="24" xfId="0" applyNumberFormat="1" applyFont="1" applyFill="1" applyBorder="1" applyAlignment="1">
      <alignment horizontal="right" vertical="center" indent="4"/>
    </xf>
    <xf numFmtId="171" fontId="5" fillId="25" borderId="12" xfId="0" applyNumberFormat="1" applyFont="1" applyFill="1" applyBorder="1" applyAlignment="1">
      <alignment horizontal="right" vertical="center" indent="4"/>
    </xf>
    <xf numFmtId="3" fontId="5" fillId="0" borderId="24" xfId="0" applyNumberFormat="1" applyFont="1" applyFill="1" applyBorder="1" applyAlignment="1">
      <alignment horizontal="right" vertical="center" indent="4"/>
    </xf>
    <xf numFmtId="171" fontId="5" fillId="0" borderId="12" xfId="0" applyNumberFormat="1" applyFont="1" applyFill="1" applyBorder="1" applyAlignment="1">
      <alignment horizontal="right" vertical="center" indent="4"/>
    </xf>
    <xf numFmtId="3" fontId="5" fillId="25" borderId="26" xfId="0" applyNumberFormat="1" applyFont="1" applyFill="1" applyBorder="1" applyAlignment="1">
      <alignment horizontal="right" vertical="center" indent="2"/>
    </xf>
    <xf numFmtId="3" fontId="5" fillId="25" borderId="24" xfId="0" applyNumberFormat="1" applyFont="1" applyFill="1" applyBorder="1" applyAlignment="1">
      <alignment horizontal="right" vertical="center" indent="2"/>
    </xf>
    <xf numFmtId="3" fontId="5" fillId="25" borderId="27" xfId="0" applyNumberFormat="1" applyFont="1" applyFill="1" applyBorder="1" applyAlignment="1">
      <alignment horizontal="right" vertical="center" indent="2"/>
    </xf>
    <xf numFmtId="3" fontId="5" fillId="25" borderId="22" xfId="0" applyNumberFormat="1" applyFont="1" applyFill="1" applyBorder="1" applyAlignment="1">
      <alignment horizontal="right" vertical="center" indent="2"/>
    </xf>
    <xf numFmtId="3" fontId="5" fillId="25" borderId="12" xfId="0" applyNumberFormat="1" applyFont="1" applyFill="1" applyBorder="1" applyAlignment="1">
      <alignment horizontal="right" vertical="center" indent="2"/>
    </xf>
    <xf numFmtId="3" fontId="5" fillId="25" borderId="23" xfId="0" applyNumberFormat="1" applyFont="1" applyFill="1" applyBorder="1" applyAlignment="1">
      <alignment horizontal="right" vertical="center" indent="2"/>
    </xf>
    <xf numFmtId="0" fontId="36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37" fillId="0" borderId="0" xfId="0" applyFont="1" applyAlignment="1" quotePrefix="1">
      <alignment vertical="center"/>
    </xf>
    <xf numFmtId="0" fontId="38" fillId="0" borderId="0" xfId="0" applyFont="1" applyAlignment="1">
      <alignment vertical="center"/>
    </xf>
    <xf numFmtId="0" fontId="35" fillId="0" borderId="0" xfId="0" applyFont="1" applyFill="1" applyBorder="1" applyAlignment="1">
      <alignment vertical="center"/>
    </xf>
    <xf numFmtId="0" fontId="35" fillId="0" borderId="0" xfId="0" applyFont="1" applyFill="1" applyAlignment="1">
      <alignment vertical="center"/>
    </xf>
    <xf numFmtId="175" fontId="40" fillId="0" borderId="0" xfId="0" applyNumberFormat="1" applyFont="1" applyFill="1" applyBorder="1" applyAlignment="1">
      <alignment horizontal="right"/>
    </xf>
    <xf numFmtId="171" fontId="2" fillId="0" borderId="0" xfId="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horizontal="right" vertical="center" indent="2"/>
    </xf>
    <xf numFmtId="0" fontId="3" fillId="25" borderId="24" xfId="0" applyNumberFormat="1" applyFont="1" applyFill="1" applyBorder="1" applyAlignment="1">
      <alignment horizontal="left" vertical="center" indent="1"/>
    </xf>
    <xf numFmtId="0" fontId="3" fillId="25" borderId="12" xfId="0" applyNumberFormat="1" applyFont="1" applyFill="1" applyBorder="1" applyAlignment="1">
      <alignment horizontal="left" vertical="center" indent="1"/>
    </xf>
    <xf numFmtId="0" fontId="4" fillId="24" borderId="25" xfId="0" applyFont="1" applyFill="1" applyBorder="1" applyAlignment="1">
      <alignment horizontal="center" vertical="center" wrapText="1"/>
    </xf>
    <xf numFmtId="0" fontId="4" fillId="24" borderId="17" xfId="0" applyFont="1" applyFill="1" applyBorder="1" applyAlignment="1">
      <alignment horizontal="center" vertical="center" wrapText="1"/>
    </xf>
    <xf numFmtId="0" fontId="3" fillId="24" borderId="13" xfId="0" applyNumberFormat="1" applyFont="1" applyFill="1" applyBorder="1" applyAlignment="1">
      <alignment horizontal="center" vertical="center"/>
    </xf>
    <xf numFmtId="0" fontId="3" fillId="24" borderId="28" xfId="0" applyNumberFormat="1" applyFont="1" applyFill="1" applyBorder="1" applyAlignment="1">
      <alignment horizontal="center" vertical="center"/>
    </xf>
    <xf numFmtId="0" fontId="3" fillId="24" borderId="0" xfId="0" applyNumberFormat="1" applyFont="1" applyFill="1" applyBorder="1" applyAlignment="1">
      <alignment horizontal="center" vertical="center"/>
    </xf>
    <xf numFmtId="0" fontId="3" fillId="24" borderId="29" xfId="0" applyNumberFormat="1" applyFont="1" applyFill="1" applyBorder="1" applyAlignment="1">
      <alignment horizontal="center" vertical="center"/>
    </xf>
    <xf numFmtId="0" fontId="3" fillId="24" borderId="15" xfId="0" applyNumberFormat="1" applyFont="1" applyFill="1" applyBorder="1" applyAlignment="1">
      <alignment horizontal="center" vertical="center"/>
    </xf>
    <xf numFmtId="0" fontId="3" fillId="24" borderId="16" xfId="0" applyNumberFormat="1" applyFont="1" applyFill="1" applyBorder="1" applyAlignment="1">
      <alignment horizontal="center" vertical="center"/>
    </xf>
    <xf numFmtId="0" fontId="4" fillId="24" borderId="30" xfId="0" applyFont="1" applyFill="1" applyBorder="1" applyAlignment="1">
      <alignment horizontal="center" vertical="center"/>
    </xf>
    <xf numFmtId="0" fontId="4" fillId="24" borderId="31" xfId="0" applyFont="1" applyFill="1" applyBorder="1" applyAlignment="1">
      <alignment horizontal="center" vertical="center" wrapText="1"/>
    </xf>
    <xf numFmtId="0" fontId="4" fillId="24" borderId="28" xfId="0" applyFont="1" applyFill="1" applyBorder="1" applyAlignment="1">
      <alignment horizontal="center" vertical="center" wrapText="1"/>
    </xf>
    <xf numFmtId="0" fontId="4" fillId="24" borderId="14" xfId="0" applyFont="1" applyFill="1" applyBorder="1" applyAlignment="1">
      <alignment horizontal="center" vertical="center" wrapText="1"/>
    </xf>
    <xf numFmtId="0" fontId="4" fillId="24" borderId="16" xfId="0" applyFont="1" applyFill="1" applyBorder="1" applyAlignment="1">
      <alignment horizontal="center" vertical="center" wrapText="1"/>
    </xf>
    <xf numFmtId="0" fontId="4" fillId="24" borderId="13" xfId="0" applyFont="1" applyFill="1" applyBorder="1" applyAlignment="1">
      <alignment horizontal="center" vertical="center" wrapText="1"/>
    </xf>
    <xf numFmtId="0" fontId="4" fillId="24" borderId="15" xfId="0" applyFont="1" applyFill="1" applyBorder="1" applyAlignment="1">
      <alignment horizontal="center" vertical="center" wrapText="1"/>
    </xf>
    <xf numFmtId="0" fontId="3" fillId="24" borderId="17" xfId="0" applyNumberFormat="1" applyFont="1" applyFill="1" applyBorder="1" applyAlignment="1">
      <alignment horizontal="center" vertical="center"/>
    </xf>
    <xf numFmtId="0" fontId="3" fillId="24" borderId="30" xfId="0" applyNumberFormat="1" applyFont="1" applyFill="1" applyBorder="1" applyAlignment="1">
      <alignment horizontal="center" vertical="center"/>
    </xf>
  </cellXfs>
  <cellStyles count="53">
    <cellStyle name="Normal" xfId="0"/>
    <cellStyle name="20 % - Accent1" xfId="16"/>
    <cellStyle name="20 % - Accent2" xfId="17"/>
    <cellStyle name="20 % - Accent3" xfId="18"/>
    <cellStyle name="20 % - Accent4" xfId="19"/>
    <cellStyle name="20 % - Accent5" xfId="20"/>
    <cellStyle name="20 % - Accent6" xfId="21"/>
    <cellStyle name="40 % - Accent1" xfId="22"/>
    <cellStyle name="40 % - Accent2" xfId="23"/>
    <cellStyle name="40 % - Accent3" xfId="24"/>
    <cellStyle name="40 % - Accent4" xfId="25"/>
    <cellStyle name="40 % - Accent5" xfId="26"/>
    <cellStyle name="40 % - Accent6" xfId="27"/>
    <cellStyle name="60 % - Accent1" xfId="28"/>
    <cellStyle name="60 % - Accent2" xfId="29"/>
    <cellStyle name="60 % - Accent3" xfId="30"/>
    <cellStyle name="60 % - Accent4" xfId="31"/>
    <cellStyle name="60 % - Accent5" xfId="32"/>
    <cellStyle name="60 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Avertissement" xfId="40"/>
    <cellStyle name="Calcul" xfId="41"/>
    <cellStyle name="Cellule liée" xfId="42"/>
    <cellStyle name="Comma" xfId="43"/>
    <cellStyle name="Comma [0]" xfId="44"/>
    <cellStyle name="Commentaire" xfId="45"/>
    <cellStyle name="Currency" xfId="46"/>
    <cellStyle name="Currency [0]" xfId="47"/>
    <cellStyle name="Entrée" xfId="48"/>
    <cellStyle name="Followed Hyperlink" xfId="49"/>
    <cellStyle name="Hyperlink" xfId="50"/>
    <cellStyle name="Insatisfaisant" xfId="51"/>
    <cellStyle name="Lien hypertexte" xfId="52"/>
    <cellStyle name="Lien hypertexte 2" xfId="53"/>
    <cellStyle name="Neutre" xfId="54"/>
    <cellStyle name="Normal 2" xfId="55"/>
    <cellStyle name="Percent" xfId="56"/>
    <cellStyle name="Satisfaisant" xfId="57"/>
    <cellStyle name="Sortie" xfId="58"/>
    <cellStyle name="Texte explicatif" xfId="59"/>
    <cellStyle name="Title" xfId="60"/>
    <cellStyle name="Titre" xfId="61"/>
    <cellStyle name="Titre 1" xfId="62"/>
    <cellStyle name="Titre 2" xfId="63"/>
    <cellStyle name="Titre 3" xfId="64"/>
    <cellStyle name="Titre 4" xfId="65"/>
    <cellStyle name="Total" xfId="66"/>
    <cellStyle name="Vérification" xfId="6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5F28C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75"/>
          <c:y val="0"/>
          <c:w val="0.9545"/>
          <c:h val="0.93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10.1'!$E$7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7B86C2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7B86C2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BED730"/>
              </a:solidFill>
              <a:ln w="3175">
                <a:noFill/>
              </a:ln>
            </c:spPr>
          </c:dPt>
          <c:dPt>
            <c:idx val="17"/>
            <c:invertIfNegative val="0"/>
            <c:spPr>
              <a:solidFill>
                <a:srgbClr val="588944"/>
              </a:solidFill>
              <a:ln w="3175">
                <a:noFill/>
              </a:ln>
            </c:spPr>
          </c:dPt>
          <c:dPt>
            <c:idx val="28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29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30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31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32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33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34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35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cat>
            <c:strRef>
              <c:f>'Figure 10.1'!$D$11:$D$24</c:f>
              <c:strCache/>
            </c:strRef>
          </c:cat>
          <c:val>
            <c:numRef>
              <c:f>'Figure 10.1'!$E$11:$E$24</c:f>
              <c:numCache/>
            </c:numRef>
          </c:val>
        </c:ser>
        <c:axId val="17811176"/>
        <c:axId val="26082857"/>
      </c:barChart>
      <c:catAx>
        <c:axId val="178111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/>
            </a:pPr>
          </a:p>
        </c:txPr>
        <c:crossAx val="26082857"/>
        <c:crosses val="autoZero"/>
        <c:auto val="1"/>
        <c:lblOffset val="100"/>
        <c:tickLblSkip val="1"/>
        <c:noMultiLvlLbl val="0"/>
      </c:catAx>
      <c:valAx>
        <c:axId val="26082857"/>
        <c:scaling>
          <c:orientation val="minMax"/>
          <c:max val="2000"/>
        </c:scaling>
        <c:axPos val="l"/>
        <c:majorGridlines>
          <c:spPr>
            <a:ln w="3175">
              <a:solidFill>
                <a:srgbClr val="EAEAEA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crossAx val="17811176"/>
        <c:crossesAt val="1"/>
        <c:crossBetween val="between"/>
        <c:dispUnits/>
        <c:majorUnit val="50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75"/>
          <c:y val="0"/>
          <c:w val="0.9545"/>
          <c:h val="0.93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10.2'!$E$7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7B86C2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BED730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588944"/>
              </a:solidFill>
              <a:ln w="3175">
                <a:noFill/>
              </a:ln>
            </c:spPr>
          </c:dPt>
          <c:dPt>
            <c:idx val="16"/>
            <c:invertIfNegative val="0"/>
            <c:spPr>
              <a:solidFill>
                <a:srgbClr val="588944"/>
              </a:solidFill>
              <a:ln w="3175">
                <a:noFill/>
              </a:ln>
            </c:spPr>
          </c:dPt>
          <c:dPt>
            <c:idx val="17"/>
            <c:invertIfNegative val="0"/>
            <c:spPr>
              <a:solidFill>
                <a:srgbClr val="588944"/>
              </a:solidFill>
              <a:ln w="3175">
                <a:noFill/>
              </a:ln>
            </c:spPr>
          </c:dPt>
          <c:dPt>
            <c:idx val="28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29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30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31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32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33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34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35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cat>
            <c:strRef>
              <c:f>'Figure 10.2'!$D$11:$D$25</c:f>
              <c:strCache/>
            </c:strRef>
          </c:cat>
          <c:val>
            <c:numRef>
              <c:f>'Figure 10.2'!$E$11:$E$25</c:f>
              <c:numCache/>
            </c:numRef>
          </c:val>
        </c:ser>
        <c:axId val="33419122"/>
        <c:axId val="32336643"/>
      </c:barChart>
      <c:catAx>
        <c:axId val="334191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/>
            </a:pPr>
          </a:p>
        </c:txPr>
        <c:crossAx val="32336643"/>
        <c:crosses val="autoZero"/>
        <c:auto val="1"/>
        <c:lblOffset val="100"/>
        <c:tickLblSkip val="1"/>
        <c:noMultiLvlLbl val="0"/>
      </c:catAx>
      <c:valAx>
        <c:axId val="32336643"/>
        <c:scaling>
          <c:orientation val="minMax"/>
        </c:scaling>
        <c:axPos val="l"/>
        <c:majorGridlines>
          <c:spPr>
            <a:ln w="3175">
              <a:solidFill>
                <a:srgbClr val="EAEAEA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3341912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75"/>
          <c:y val="0"/>
          <c:w val="0.9545"/>
          <c:h val="0.93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10.3'!$E$7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7B86C2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7B86C2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BED730"/>
              </a:solidFill>
              <a:ln w="3175">
                <a:noFill/>
              </a:ln>
            </c:spPr>
          </c:dPt>
          <c:dPt>
            <c:idx val="17"/>
            <c:invertIfNegative val="0"/>
            <c:spPr>
              <a:solidFill>
                <a:srgbClr val="588944"/>
              </a:solidFill>
              <a:ln w="3175">
                <a:noFill/>
              </a:ln>
            </c:spPr>
          </c:dPt>
          <c:dPt>
            <c:idx val="28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29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30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31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32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33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34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35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cat>
            <c:strRef>
              <c:f>'Figure 10.3'!$D$11:$D$19</c:f>
              <c:strCache/>
            </c:strRef>
          </c:cat>
          <c:val>
            <c:numRef>
              <c:f>'Figure 10.3'!$E$11:$E$19</c:f>
              <c:numCache/>
            </c:numRef>
          </c:val>
        </c:ser>
        <c:axId val="22594332"/>
        <c:axId val="2022397"/>
      </c:barChart>
      <c:catAx>
        <c:axId val="225943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/>
            </a:pPr>
          </a:p>
        </c:txPr>
        <c:crossAx val="2022397"/>
        <c:crosses val="autoZero"/>
        <c:auto val="1"/>
        <c:lblOffset val="100"/>
        <c:tickLblSkip val="1"/>
        <c:noMultiLvlLbl val="0"/>
      </c:catAx>
      <c:valAx>
        <c:axId val="2022397"/>
        <c:scaling>
          <c:orientation val="minMax"/>
          <c:max val="10000"/>
        </c:scaling>
        <c:axPos val="l"/>
        <c:majorGridlines>
          <c:spPr>
            <a:ln w="3175">
              <a:solidFill>
                <a:srgbClr val="EAEAEA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crossAx val="22594332"/>
        <c:crossesAt val="1"/>
        <c:crossBetween val="between"/>
        <c:dispUnits/>
        <c:majorUnit val="250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75"/>
          <c:y val="0"/>
          <c:w val="0.9545"/>
          <c:h val="0.93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10.4'!$E$7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7B86C2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7B86C2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BED730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588944"/>
              </a:solidFill>
              <a:ln w="3175">
                <a:noFill/>
              </a:ln>
            </c:spPr>
          </c:dPt>
          <c:dPt>
            <c:idx val="16"/>
            <c:invertIfNegative val="0"/>
            <c:spPr>
              <a:solidFill>
                <a:srgbClr val="7B86C2"/>
              </a:solidFill>
              <a:ln w="3175">
                <a:noFill/>
              </a:ln>
            </c:spPr>
          </c:dPt>
          <c:dPt>
            <c:idx val="17"/>
            <c:invertIfNegative val="0"/>
            <c:spPr>
              <a:solidFill>
                <a:srgbClr val="588944"/>
              </a:solidFill>
              <a:ln w="3175">
                <a:noFill/>
              </a:ln>
            </c:spPr>
          </c:dPt>
          <c:dPt>
            <c:idx val="28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29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30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31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32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33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34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35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cat>
            <c:strRef>
              <c:f>'Figure 10.4'!$D$11:$D$27</c:f>
              <c:strCache/>
            </c:strRef>
          </c:cat>
          <c:val>
            <c:numRef>
              <c:f>'Figure 10.4'!$E$11:$E$27</c:f>
              <c:numCache/>
            </c:numRef>
          </c:val>
        </c:ser>
        <c:axId val="18201574"/>
        <c:axId val="29596439"/>
      </c:barChart>
      <c:catAx>
        <c:axId val="182015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/>
            </a:pPr>
          </a:p>
        </c:txPr>
        <c:crossAx val="29596439"/>
        <c:crosses val="autoZero"/>
        <c:auto val="1"/>
        <c:lblOffset val="100"/>
        <c:tickLblSkip val="1"/>
        <c:noMultiLvlLbl val="0"/>
      </c:catAx>
      <c:valAx>
        <c:axId val="29596439"/>
        <c:scaling>
          <c:orientation val="minMax"/>
          <c:max val="2500"/>
        </c:scaling>
        <c:axPos val="l"/>
        <c:majorGridlines>
          <c:spPr>
            <a:ln w="3175">
              <a:solidFill>
                <a:srgbClr val="EAEAEA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crossAx val="18201574"/>
        <c:crossesAt val="1"/>
        <c:crossBetween val="between"/>
        <c:dispUnits/>
        <c:majorUnit val="50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28575</xdr:colOff>
      <xdr:row>8</xdr:row>
      <xdr:rowOff>85725</xdr:rowOff>
    </xdr:from>
    <xdr:to>
      <xdr:col>11</xdr:col>
      <xdr:colOff>133350</xdr:colOff>
      <xdr:row>23</xdr:row>
      <xdr:rowOff>9525</xdr:rowOff>
    </xdr:to>
    <xdr:graphicFrame>
      <xdr:nvGraphicFramePr>
        <xdr:cNvPr id="1" name="Chart 1"/>
        <xdr:cNvGraphicFramePr/>
      </xdr:nvGraphicFramePr>
      <xdr:xfrm>
        <a:off x="4076700" y="1076325"/>
        <a:ext cx="4276725" cy="1781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238125</xdr:colOff>
      <xdr:row>8</xdr:row>
      <xdr:rowOff>47625</xdr:rowOff>
    </xdr:from>
    <xdr:to>
      <xdr:col>11</xdr:col>
      <xdr:colOff>342900</xdr:colOff>
      <xdr:row>22</xdr:row>
      <xdr:rowOff>104775</xdr:rowOff>
    </xdr:to>
    <xdr:graphicFrame>
      <xdr:nvGraphicFramePr>
        <xdr:cNvPr id="1" name="Chart 1"/>
        <xdr:cNvGraphicFramePr/>
      </xdr:nvGraphicFramePr>
      <xdr:xfrm>
        <a:off x="4286250" y="1038225"/>
        <a:ext cx="4276725" cy="1790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1038225</xdr:colOff>
      <xdr:row>4</xdr:row>
      <xdr:rowOff>76200</xdr:rowOff>
    </xdr:from>
    <xdr:to>
      <xdr:col>10</xdr:col>
      <xdr:colOff>219075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3629025" y="571500"/>
        <a:ext cx="4276725" cy="1781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28575</xdr:colOff>
      <xdr:row>8</xdr:row>
      <xdr:rowOff>85725</xdr:rowOff>
    </xdr:from>
    <xdr:to>
      <xdr:col>11</xdr:col>
      <xdr:colOff>133350</xdr:colOff>
      <xdr:row>23</xdr:row>
      <xdr:rowOff>9525</xdr:rowOff>
    </xdr:to>
    <xdr:graphicFrame>
      <xdr:nvGraphicFramePr>
        <xdr:cNvPr id="1" name="Chart 1"/>
        <xdr:cNvGraphicFramePr/>
      </xdr:nvGraphicFramePr>
      <xdr:xfrm>
        <a:off x="4076700" y="1076325"/>
        <a:ext cx="4276725" cy="1781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9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8"/>
  </sheetPr>
  <dimension ref="A4:B12"/>
  <sheetViews>
    <sheetView showGridLines="0" workbookViewId="0" topLeftCell="A1">
      <selection activeCell="A1" sqref="A1"/>
    </sheetView>
  </sheetViews>
  <sheetFormatPr defaultColWidth="9.33203125" defaultRowHeight="12"/>
  <cols>
    <col min="1" max="2" width="9.83203125" style="1" customWidth="1"/>
    <col min="3" max="3" width="1.83203125" style="1" customWidth="1"/>
    <col min="4" max="16384" width="9.33203125" style="1" customWidth="1"/>
  </cols>
  <sheetData>
    <row r="4" ht="9">
      <c r="A4" s="107" t="s">
        <v>94</v>
      </c>
    </row>
    <row r="5" ht="12.75">
      <c r="B5" s="134" t="s">
        <v>0</v>
      </c>
    </row>
    <row r="6" ht="12.75">
      <c r="B6" s="135" t="s">
        <v>107</v>
      </c>
    </row>
    <row r="7" ht="12.75">
      <c r="B7" s="136" t="s">
        <v>108</v>
      </c>
    </row>
    <row r="8" ht="12.75">
      <c r="B8" s="136" t="s">
        <v>109</v>
      </c>
    </row>
    <row r="9" ht="12.75">
      <c r="B9" s="136" t="s">
        <v>110</v>
      </c>
    </row>
    <row r="10" ht="12.75">
      <c r="B10" s="136" t="s">
        <v>111</v>
      </c>
    </row>
    <row r="11" ht="12.75">
      <c r="B11" s="137"/>
    </row>
    <row r="12" ht="12.75">
      <c r="B12" s="134" t="s">
        <v>112</v>
      </c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9"/>
  <dimension ref="A1:DQ208"/>
  <sheetViews>
    <sheetView showGridLines="0" workbookViewId="0" topLeftCell="A1">
      <selection activeCell="A1" sqref="A1"/>
    </sheetView>
  </sheetViews>
  <sheetFormatPr defaultColWidth="9.33203125" defaultRowHeight="12"/>
  <cols>
    <col min="1" max="2" width="9.83203125" style="5" customWidth="1"/>
    <col min="3" max="3" width="1.83203125" style="5" customWidth="1"/>
    <col min="4" max="4" width="12.66015625" style="5" customWidth="1"/>
    <col min="5" max="9" width="11.83203125" style="5" customWidth="1"/>
    <col min="10" max="10" width="1.83203125" style="5" customWidth="1"/>
    <col min="11" max="11" width="9.33203125" style="5" customWidth="1"/>
    <col min="12" max="12" width="15.66015625" style="5" customWidth="1"/>
    <col min="13" max="13" width="12.66015625" style="5" customWidth="1"/>
    <col min="14" max="19" width="11.5" style="5" customWidth="1"/>
    <col min="20" max="16384" width="9.33203125" style="5" customWidth="1"/>
  </cols>
  <sheetData>
    <row r="1" spans="1:10" ht="9">
      <c r="A1" s="17"/>
      <c r="B1" s="17"/>
      <c r="C1" s="17"/>
      <c r="D1" s="17"/>
      <c r="E1" s="17"/>
      <c r="F1" s="17"/>
      <c r="G1" s="17"/>
      <c r="H1" s="17"/>
      <c r="I1" s="17"/>
      <c r="J1" s="17"/>
    </row>
    <row r="3" ht="9">
      <c r="D3" s="2"/>
    </row>
    <row r="4" ht="9">
      <c r="D4" s="4"/>
    </row>
    <row r="5" spans="1:4" ht="9">
      <c r="A5" s="2"/>
      <c r="B5" s="2"/>
      <c r="C5" s="2"/>
      <c r="D5" s="36" t="str">
        <f ca="1">MID(CELL("filename",A1),FIND("]",CELL("filename",A1))+1,256)&amp;": Road transport indicators, 2004 and 2009"</f>
        <v>Table 10.4: Road transport indicators, 2004 and 2009</v>
      </c>
    </row>
    <row r="6" spans="1:4" ht="9">
      <c r="A6" s="2"/>
      <c r="B6" s="2"/>
      <c r="C6" s="2"/>
      <c r="D6" s="36"/>
    </row>
    <row r="7" spans="1:4" ht="9">
      <c r="A7" s="2"/>
      <c r="B7" s="2"/>
      <c r="C7" s="2"/>
      <c r="D7" s="6"/>
    </row>
    <row r="8" spans="1:4" ht="9">
      <c r="A8" s="2"/>
      <c r="B8" s="2"/>
      <c r="C8" s="2"/>
      <c r="D8" s="6"/>
    </row>
    <row r="9" spans="1:4" ht="9">
      <c r="A9" s="2"/>
      <c r="B9" s="2"/>
      <c r="C9" s="2"/>
      <c r="D9" s="18"/>
    </row>
    <row r="10" spans="1:18" ht="18" customHeight="1">
      <c r="A10" s="2"/>
      <c r="B10" s="2"/>
      <c r="C10" s="147"/>
      <c r="D10" s="148"/>
      <c r="E10" s="154" t="s">
        <v>32</v>
      </c>
      <c r="F10" s="155"/>
      <c r="G10" s="145" t="s">
        <v>99</v>
      </c>
      <c r="H10" s="146"/>
      <c r="I10" s="146"/>
      <c r="J10" s="31"/>
      <c r="M10" s="19"/>
      <c r="N10" s="19"/>
      <c r="O10" s="19"/>
      <c r="P10" s="19"/>
      <c r="Q10" s="19"/>
      <c r="R10" s="19"/>
    </row>
    <row r="11" spans="1:18" ht="9" customHeight="1">
      <c r="A11" s="2"/>
      <c r="B11" s="2"/>
      <c r="C11" s="149"/>
      <c r="D11" s="150"/>
      <c r="E11" s="156"/>
      <c r="F11" s="157"/>
      <c r="G11" s="145" t="s">
        <v>31</v>
      </c>
      <c r="H11" s="153"/>
      <c r="I11" s="38" t="s">
        <v>30</v>
      </c>
      <c r="J11" s="31"/>
      <c r="M11" s="19"/>
      <c r="N11" s="19"/>
      <c r="O11" s="19"/>
      <c r="P11" s="19"/>
      <c r="Q11" s="19"/>
      <c r="R11" s="19"/>
    </row>
    <row r="12" spans="3:18" ht="9">
      <c r="C12" s="151"/>
      <c r="D12" s="152"/>
      <c r="E12" s="32">
        <v>2004</v>
      </c>
      <c r="F12" s="34">
        <v>2009</v>
      </c>
      <c r="G12" s="32">
        <v>2004</v>
      </c>
      <c r="H12" s="34">
        <v>2009</v>
      </c>
      <c r="I12" s="33">
        <v>2009</v>
      </c>
      <c r="J12" s="35"/>
      <c r="M12" s="20"/>
      <c r="N12" s="20"/>
      <c r="O12" s="20"/>
      <c r="P12" s="20"/>
      <c r="Q12" s="20"/>
      <c r="R12" s="21"/>
    </row>
    <row r="13" spans="1:21" ht="9">
      <c r="A13" s="2"/>
      <c r="B13" s="20"/>
      <c r="C13" s="37"/>
      <c r="D13" s="37" t="s">
        <v>2</v>
      </c>
      <c r="E13" s="89">
        <v>448</v>
      </c>
      <c r="F13" s="90">
        <v>473</v>
      </c>
      <c r="G13" s="95">
        <v>1692670</v>
      </c>
      <c r="H13" s="96">
        <v>1755375</v>
      </c>
      <c r="I13" s="100">
        <v>3501.10026045992</v>
      </c>
      <c r="J13" s="37"/>
      <c r="K13" s="22"/>
      <c r="L13" s="22"/>
      <c r="M13" s="22"/>
      <c r="N13" s="22"/>
      <c r="O13" s="22"/>
      <c r="P13" s="22"/>
      <c r="Q13" s="22"/>
      <c r="R13" s="22"/>
      <c r="S13" s="22"/>
      <c r="T13" s="23"/>
      <c r="U13" s="23"/>
    </row>
    <row r="14" spans="3:21" ht="9">
      <c r="C14" s="24"/>
      <c r="D14" s="25" t="s">
        <v>12</v>
      </c>
      <c r="E14" s="68" t="s">
        <v>1</v>
      </c>
      <c r="F14" s="91" t="s">
        <v>1</v>
      </c>
      <c r="G14" s="86" t="s">
        <v>1</v>
      </c>
      <c r="H14" s="97" t="s">
        <v>1</v>
      </c>
      <c r="I14" s="91" t="s">
        <v>1</v>
      </c>
      <c r="J14" s="24"/>
      <c r="K14" s="22"/>
      <c r="L14" s="22"/>
      <c r="M14" s="22"/>
      <c r="N14" s="22"/>
      <c r="O14" s="22"/>
      <c r="P14" s="22"/>
      <c r="Q14" s="22"/>
      <c r="R14" s="22"/>
      <c r="S14" s="22"/>
      <c r="T14" s="23"/>
      <c r="U14" s="23"/>
    </row>
    <row r="15" spans="2:21" ht="9">
      <c r="B15" s="20"/>
      <c r="C15" s="26"/>
      <c r="D15" s="27" t="s">
        <v>13</v>
      </c>
      <c r="E15" s="92">
        <v>528</v>
      </c>
      <c r="F15" s="93">
        <v>550</v>
      </c>
      <c r="G15" s="87">
        <v>162300</v>
      </c>
      <c r="H15" s="98">
        <v>189847</v>
      </c>
      <c r="I15" s="93">
        <v>8830.709119240877</v>
      </c>
      <c r="J15" s="26"/>
      <c r="K15" s="22"/>
      <c r="L15" s="22"/>
      <c r="M15" s="22"/>
      <c r="N15" s="22"/>
      <c r="O15" s="22"/>
      <c r="P15" s="22"/>
      <c r="Q15" s="22"/>
      <c r="R15" s="22"/>
      <c r="S15" s="22"/>
      <c r="T15" s="23"/>
      <c r="U15" s="23"/>
    </row>
    <row r="16" spans="2:21" ht="9">
      <c r="B16" s="20"/>
      <c r="C16" s="26"/>
      <c r="D16" s="27" t="s">
        <v>7</v>
      </c>
      <c r="E16" s="70">
        <v>136</v>
      </c>
      <c r="F16" s="93">
        <v>178</v>
      </c>
      <c r="G16" s="87" t="s">
        <v>1</v>
      </c>
      <c r="H16" s="98" t="s">
        <v>1</v>
      </c>
      <c r="I16" s="93" t="s">
        <v>1</v>
      </c>
      <c r="J16" s="26"/>
      <c r="K16" s="22"/>
      <c r="L16" s="22"/>
      <c r="M16" s="22"/>
      <c r="N16" s="22"/>
      <c r="O16" s="22"/>
      <c r="P16" s="22"/>
      <c r="Q16" s="22"/>
      <c r="R16" s="22"/>
      <c r="S16" s="22"/>
      <c r="T16" s="23"/>
      <c r="U16" s="23"/>
    </row>
    <row r="17" spans="2:21" ht="9">
      <c r="B17" s="141"/>
      <c r="C17" s="26"/>
      <c r="D17" s="27" t="s">
        <v>14</v>
      </c>
      <c r="E17" s="70">
        <v>447.691799344501</v>
      </c>
      <c r="F17" s="93">
        <v>420</v>
      </c>
      <c r="G17" s="87" t="s">
        <v>1</v>
      </c>
      <c r="H17" s="98">
        <v>129600</v>
      </c>
      <c r="I17" s="93">
        <v>3889.661118677342</v>
      </c>
      <c r="J17" s="26"/>
      <c r="K17" s="22"/>
      <c r="L17" s="22"/>
      <c r="M17" s="22"/>
      <c r="N17" s="22"/>
      <c r="O17" s="22"/>
      <c r="P17" s="22"/>
      <c r="Q17" s="22"/>
      <c r="R17" s="22"/>
      <c r="S17" s="22"/>
      <c r="T17" s="23"/>
      <c r="U17" s="23"/>
    </row>
    <row r="18" spans="2:21" ht="9" customHeight="1">
      <c r="B18" s="140"/>
      <c r="C18" s="26"/>
      <c r="D18" s="27" t="s">
        <v>3</v>
      </c>
      <c r="E18" s="70">
        <v>12</v>
      </c>
      <c r="F18" s="93">
        <v>34</v>
      </c>
      <c r="G18" s="87">
        <v>784090</v>
      </c>
      <c r="H18" s="98">
        <v>3718882</v>
      </c>
      <c r="I18" s="93">
        <v>2793.2536165482434</v>
      </c>
      <c r="J18" s="26"/>
      <c r="K18" s="22"/>
      <c r="L18" s="22"/>
      <c r="M18" s="22"/>
      <c r="N18" s="22"/>
      <c r="O18" s="22"/>
      <c r="P18" s="22"/>
      <c r="Q18" s="22"/>
      <c r="R18" s="22"/>
      <c r="S18" s="22"/>
      <c r="T18" s="23"/>
      <c r="U18" s="23"/>
    </row>
    <row r="19" spans="2:21" ht="9">
      <c r="B19" s="20"/>
      <c r="C19" s="26"/>
      <c r="D19" s="27" t="s">
        <v>5</v>
      </c>
      <c r="E19" s="70">
        <v>9</v>
      </c>
      <c r="F19" s="93">
        <v>12</v>
      </c>
      <c r="G19" s="87" t="s">
        <v>1</v>
      </c>
      <c r="H19" s="98" t="s">
        <v>1</v>
      </c>
      <c r="I19" s="93" t="s">
        <v>1</v>
      </c>
      <c r="J19" s="26"/>
      <c r="K19" s="22"/>
      <c r="L19" s="22"/>
      <c r="M19" s="22"/>
      <c r="N19" s="22"/>
      <c r="O19" s="22"/>
      <c r="P19" s="22"/>
      <c r="Q19" s="22"/>
      <c r="R19" s="22"/>
      <c r="S19" s="22"/>
      <c r="T19" s="23"/>
      <c r="U19" s="23"/>
    </row>
    <row r="20" spans="2:21" ht="9">
      <c r="B20" s="20"/>
      <c r="C20" s="26"/>
      <c r="D20" s="27" t="s">
        <v>6</v>
      </c>
      <c r="E20" s="70">
        <v>21</v>
      </c>
      <c r="F20" s="93">
        <v>45</v>
      </c>
      <c r="G20" s="87" t="s">
        <v>1</v>
      </c>
      <c r="H20" s="98" t="s">
        <v>1</v>
      </c>
      <c r="I20" s="93" t="s">
        <v>1</v>
      </c>
      <c r="J20" s="26"/>
      <c r="K20" s="22"/>
      <c r="L20" s="22"/>
      <c r="M20" s="22"/>
      <c r="N20" s="22"/>
      <c r="O20" s="22"/>
      <c r="P20" s="22"/>
      <c r="Q20" s="22"/>
      <c r="R20" s="22"/>
      <c r="S20" s="22"/>
      <c r="T20" s="23"/>
      <c r="U20" s="23"/>
    </row>
    <row r="21" spans="2:21" ht="9">
      <c r="B21" s="20"/>
      <c r="C21" s="26"/>
      <c r="D21" s="27" t="s">
        <v>4</v>
      </c>
      <c r="E21" s="70">
        <v>441</v>
      </c>
      <c r="F21" s="93">
        <v>454</v>
      </c>
      <c r="G21" s="87">
        <v>327632</v>
      </c>
      <c r="H21" s="98">
        <v>334667</v>
      </c>
      <c r="I21" s="93">
        <v>2623.6465779735986</v>
      </c>
      <c r="J21" s="26"/>
      <c r="K21" s="22"/>
      <c r="L21" s="22"/>
      <c r="M21" s="22"/>
      <c r="N21" s="22"/>
      <c r="O21" s="22"/>
      <c r="P21" s="22"/>
      <c r="Q21" s="22"/>
      <c r="R21" s="22"/>
      <c r="S21" s="22"/>
      <c r="T21" s="23"/>
      <c r="U21" s="23"/>
    </row>
    <row r="22" spans="2:21" ht="9">
      <c r="B22" s="20"/>
      <c r="C22" s="26"/>
      <c r="D22" s="27" t="s">
        <v>15</v>
      </c>
      <c r="E22" s="70">
        <v>131</v>
      </c>
      <c r="F22" s="93">
        <v>191</v>
      </c>
      <c r="G22" s="87">
        <v>199800</v>
      </c>
      <c r="H22" s="98">
        <v>211600</v>
      </c>
      <c r="I22" s="93">
        <v>1888.7229928790234</v>
      </c>
      <c r="J22" s="26"/>
      <c r="K22" s="22"/>
      <c r="L22" s="22"/>
      <c r="M22" s="22"/>
      <c r="N22" s="22"/>
      <c r="O22" s="22"/>
      <c r="P22" s="22"/>
      <c r="Q22" s="22"/>
      <c r="R22" s="22"/>
      <c r="S22" s="22"/>
      <c r="T22" s="23"/>
      <c r="U22" s="23"/>
    </row>
    <row r="23" spans="2:21" ht="9">
      <c r="B23" s="20"/>
      <c r="C23" s="26"/>
      <c r="D23" s="27" t="s">
        <v>9</v>
      </c>
      <c r="E23" s="70">
        <v>168</v>
      </c>
      <c r="F23" s="93">
        <v>233</v>
      </c>
      <c r="G23" s="87">
        <v>194000</v>
      </c>
      <c r="H23" s="98">
        <v>180135</v>
      </c>
      <c r="I23" s="93">
        <v>1269.897779344378</v>
      </c>
      <c r="J23" s="26"/>
      <c r="K23" s="22"/>
      <c r="L23" s="22"/>
      <c r="M23" s="22"/>
      <c r="N23" s="22"/>
      <c r="O23" s="22"/>
      <c r="P23" s="22"/>
      <c r="Q23" s="22"/>
      <c r="R23" s="22"/>
      <c r="S23" s="22"/>
      <c r="T23" s="23"/>
      <c r="U23" s="23"/>
    </row>
    <row r="24" spans="2:21" ht="9">
      <c r="B24" s="20"/>
      <c r="C24" s="26"/>
      <c r="D24" s="27" t="s">
        <v>16</v>
      </c>
      <c r="E24" s="70">
        <v>442</v>
      </c>
      <c r="F24" s="93" t="s">
        <v>1</v>
      </c>
      <c r="G24" s="87" t="s">
        <v>1</v>
      </c>
      <c r="H24" s="98" t="s">
        <v>1</v>
      </c>
      <c r="I24" s="93" t="s">
        <v>1</v>
      </c>
      <c r="J24" s="26"/>
      <c r="K24" s="22"/>
      <c r="L24" s="22"/>
      <c r="M24" s="22"/>
      <c r="N24" s="22"/>
      <c r="O24" s="22"/>
      <c r="P24" s="22"/>
      <c r="Q24" s="22"/>
      <c r="R24" s="22"/>
      <c r="S24" s="22"/>
      <c r="T24" s="23"/>
      <c r="U24" s="23"/>
    </row>
    <row r="25" spans="2:21" ht="9">
      <c r="B25" s="20"/>
      <c r="C25" s="26"/>
      <c r="D25" s="27" t="s">
        <v>17</v>
      </c>
      <c r="E25" s="70">
        <v>92</v>
      </c>
      <c r="F25" s="93">
        <v>110</v>
      </c>
      <c r="G25" s="87" t="s">
        <v>1</v>
      </c>
      <c r="H25" s="98" t="s">
        <v>1</v>
      </c>
      <c r="I25" s="93" t="s">
        <v>1</v>
      </c>
      <c r="J25" s="26"/>
      <c r="K25" s="22"/>
      <c r="L25" s="22"/>
      <c r="M25" s="22"/>
      <c r="N25" s="22"/>
      <c r="O25" s="22"/>
      <c r="P25" s="22"/>
      <c r="Q25" s="22"/>
      <c r="R25" s="22"/>
      <c r="S25" s="22"/>
      <c r="T25" s="23"/>
      <c r="U25" s="23"/>
    </row>
    <row r="26" spans="2:21" ht="9">
      <c r="B26" s="20"/>
      <c r="C26" s="26"/>
      <c r="D26" s="27" t="s">
        <v>18</v>
      </c>
      <c r="E26" s="70">
        <v>221</v>
      </c>
      <c r="F26" s="93">
        <v>267</v>
      </c>
      <c r="G26" s="87">
        <v>12545</v>
      </c>
      <c r="H26" s="98">
        <v>12545.496</v>
      </c>
      <c r="I26" s="93">
        <v>257.3593451904732</v>
      </c>
      <c r="J26" s="26"/>
      <c r="K26" s="22"/>
      <c r="L26" s="22"/>
      <c r="M26" s="22"/>
      <c r="N26" s="22"/>
      <c r="O26" s="22"/>
      <c r="P26" s="22"/>
      <c r="Q26" s="22"/>
      <c r="R26" s="22"/>
      <c r="S26" s="22"/>
      <c r="T26" s="23"/>
      <c r="U26" s="23"/>
    </row>
    <row r="27" spans="2:21" ht="9">
      <c r="B27" s="20"/>
      <c r="C27" s="26"/>
      <c r="D27" s="27" t="s">
        <v>11</v>
      </c>
      <c r="E27" s="70">
        <v>77</v>
      </c>
      <c r="F27" s="93">
        <v>95</v>
      </c>
      <c r="G27" s="87">
        <v>156853</v>
      </c>
      <c r="H27" s="98">
        <v>176455</v>
      </c>
      <c r="I27" s="93">
        <v>2456.0097893539605</v>
      </c>
      <c r="J27" s="26"/>
      <c r="K27" s="22"/>
      <c r="L27" s="22"/>
      <c r="M27" s="22"/>
      <c r="N27" s="22"/>
      <c r="O27" s="22"/>
      <c r="P27" s="22"/>
      <c r="Q27" s="22"/>
      <c r="R27" s="22"/>
      <c r="S27" s="22"/>
      <c r="T27" s="23"/>
      <c r="U27" s="23"/>
    </row>
    <row r="28" spans="2:21" ht="9">
      <c r="B28" s="141"/>
      <c r="C28" s="28"/>
      <c r="D28" s="29" t="s">
        <v>10</v>
      </c>
      <c r="E28" s="72">
        <v>466</v>
      </c>
      <c r="F28" s="94">
        <v>439</v>
      </c>
      <c r="G28" s="88">
        <v>2116532</v>
      </c>
      <c r="H28" s="99" t="s">
        <v>1</v>
      </c>
      <c r="I28" s="94" t="s">
        <v>1</v>
      </c>
      <c r="J28" s="28"/>
      <c r="K28" s="22"/>
      <c r="L28" s="22"/>
      <c r="M28" s="22"/>
      <c r="N28" s="22"/>
      <c r="O28" s="22"/>
      <c r="P28" s="22"/>
      <c r="Q28" s="22"/>
      <c r="R28" s="22"/>
      <c r="S28" s="22"/>
      <c r="T28" s="23"/>
      <c r="U28" s="23"/>
    </row>
    <row r="29" spans="2:21" ht="9">
      <c r="B29" s="20"/>
      <c r="C29" s="28"/>
      <c r="D29" s="28" t="s">
        <v>8</v>
      </c>
      <c r="E29" s="72">
        <v>110.3</v>
      </c>
      <c r="F29" s="94">
        <v>124.8488445841806</v>
      </c>
      <c r="G29" s="88" t="s">
        <v>1</v>
      </c>
      <c r="H29" s="99" t="s">
        <v>1</v>
      </c>
      <c r="I29" s="94" t="s">
        <v>1</v>
      </c>
      <c r="J29" s="28"/>
      <c r="K29" s="22"/>
      <c r="L29" s="22"/>
      <c r="M29" s="22"/>
      <c r="N29" s="22"/>
      <c r="O29" s="22"/>
      <c r="P29" s="22"/>
      <c r="Q29" s="22"/>
      <c r="R29" s="22"/>
      <c r="S29" s="22"/>
      <c r="T29" s="23"/>
      <c r="U29" s="23"/>
    </row>
    <row r="30" spans="4:20" ht="9">
      <c r="D30" s="3"/>
      <c r="E30" s="3"/>
      <c r="F30" s="3"/>
      <c r="G30" s="3"/>
      <c r="H30" s="3"/>
      <c r="I30" s="3"/>
      <c r="J30" s="3"/>
      <c r="K30" s="138" t="s">
        <v>95</v>
      </c>
      <c r="L30" s="3"/>
      <c r="M30" s="3"/>
      <c r="N30" s="3"/>
      <c r="O30" s="3"/>
      <c r="P30" s="3"/>
      <c r="Q30" s="3"/>
      <c r="R30" s="3"/>
      <c r="S30" s="3"/>
      <c r="T30" s="3"/>
    </row>
    <row r="31" spans="4:121" ht="9">
      <c r="D31" s="16" t="s">
        <v>106</v>
      </c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</row>
    <row r="32" spans="4:121" ht="9">
      <c r="D32" s="6" t="s">
        <v>34</v>
      </c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</row>
    <row r="33" spans="5:121" ht="9"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</row>
    <row r="34" spans="18:121" ht="9"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</row>
    <row r="35" spans="18:85" ht="9">
      <c r="R35" s="6"/>
      <c r="S35" s="6"/>
      <c r="T35" s="6"/>
      <c r="U35" s="6"/>
      <c r="V35" s="6"/>
      <c r="W35" s="6"/>
      <c r="X35" s="6"/>
      <c r="Y35" s="6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</row>
    <row r="36" ht="9">
      <c r="DQ36" s="4"/>
    </row>
    <row r="37" ht="9">
      <c r="DQ37" s="4"/>
    </row>
    <row r="38" ht="9">
      <c r="DQ38" s="4"/>
    </row>
    <row r="39" ht="9">
      <c r="DQ39" s="4"/>
    </row>
    <row r="40" spans="20:121" ht="9">
      <c r="T40" s="30"/>
      <c r="DQ40" s="4"/>
    </row>
    <row r="41" spans="20:121" ht="12">
      <c r="T41"/>
      <c r="DQ41" s="4"/>
    </row>
    <row r="42" spans="4:121" ht="9">
      <c r="D42" s="102"/>
      <c r="DQ42" s="4"/>
    </row>
    <row r="43" spans="20:121" ht="12">
      <c r="T43"/>
      <c r="DQ43" s="4"/>
    </row>
    <row r="44" ht="9">
      <c r="DQ44" s="4"/>
    </row>
    <row r="45" spans="20:121" ht="12">
      <c r="T45"/>
      <c r="DQ45" s="4"/>
    </row>
    <row r="46" spans="20:121" ht="12">
      <c r="T46"/>
      <c r="DQ46" s="4"/>
    </row>
    <row r="47" spans="20:121" ht="12">
      <c r="T47"/>
      <c r="DQ47" s="4"/>
    </row>
    <row r="48" ht="9">
      <c r="DQ48" s="4"/>
    </row>
    <row r="49" spans="20:121" ht="12">
      <c r="T49"/>
      <c r="DQ49" s="4"/>
    </row>
    <row r="50" spans="20:121" ht="12">
      <c r="T50"/>
      <c r="DQ50" s="4"/>
    </row>
    <row r="51" spans="20:121" ht="12">
      <c r="T51"/>
      <c r="DQ51" s="4"/>
    </row>
    <row r="52" spans="20:121" ht="12">
      <c r="T52"/>
      <c r="DQ52" s="4"/>
    </row>
    <row r="53" spans="20:121" ht="12">
      <c r="T53"/>
      <c r="DQ53" s="4"/>
    </row>
    <row r="54" spans="20:121" ht="12">
      <c r="T54"/>
      <c r="DQ54" s="4"/>
    </row>
    <row r="55" ht="9">
      <c r="DQ55" s="4"/>
    </row>
    <row r="56" spans="20:121" ht="12">
      <c r="T56"/>
      <c r="DQ56" s="4"/>
    </row>
    <row r="57" ht="9">
      <c r="DQ57" s="4"/>
    </row>
    <row r="58" ht="9">
      <c r="DQ58" s="4"/>
    </row>
    <row r="59" spans="4:121" ht="9"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DQ59" s="4"/>
    </row>
    <row r="60" ht="9">
      <c r="DQ60" s="4"/>
    </row>
    <row r="61" ht="9">
      <c r="DQ61" s="4"/>
    </row>
    <row r="62" ht="9">
      <c r="DQ62" s="4"/>
    </row>
    <row r="63" ht="9">
      <c r="DQ63" s="4"/>
    </row>
    <row r="64" ht="9">
      <c r="DQ64" s="4"/>
    </row>
    <row r="65" ht="9">
      <c r="DQ65" s="4"/>
    </row>
    <row r="66" ht="9">
      <c r="DQ66" s="4"/>
    </row>
    <row r="67" ht="9">
      <c r="DQ67" s="4"/>
    </row>
    <row r="68" ht="9">
      <c r="DQ68" s="4"/>
    </row>
    <row r="69" ht="9">
      <c r="DQ69" s="4"/>
    </row>
    <row r="70" ht="9">
      <c r="DQ70" s="4"/>
    </row>
    <row r="71" ht="9">
      <c r="DQ71" s="4"/>
    </row>
    <row r="72" ht="9">
      <c r="DQ72" s="4"/>
    </row>
    <row r="73" ht="9">
      <c r="DQ73" s="4"/>
    </row>
    <row r="74" ht="9">
      <c r="DQ74" s="4"/>
    </row>
    <row r="75" ht="9">
      <c r="DQ75" s="4"/>
    </row>
    <row r="76" ht="9">
      <c r="DQ76" s="4"/>
    </row>
    <row r="77" ht="9">
      <c r="DQ77" s="4"/>
    </row>
    <row r="78" ht="9">
      <c r="DQ78" s="4"/>
    </row>
    <row r="79" ht="9">
      <c r="DQ79" s="4"/>
    </row>
    <row r="80" ht="9">
      <c r="DQ80" s="4"/>
    </row>
    <row r="81" ht="9">
      <c r="DQ81" s="4"/>
    </row>
    <row r="82" ht="9">
      <c r="DQ82" s="4"/>
    </row>
    <row r="83" ht="9">
      <c r="DQ83" s="4"/>
    </row>
    <row r="84" ht="9">
      <c r="DQ84" s="4"/>
    </row>
    <row r="85" ht="9">
      <c r="DQ85" s="4"/>
    </row>
    <row r="86" ht="9">
      <c r="DQ86" s="4"/>
    </row>
    <row r="87" ht="9">
      <c r="DQ87" s="4"/>
    </row>
    <row r="88" ht="9">
      <c r="DQ88" s="4"/>
    </row>
    <row r="89" ht="9">
      <c r="DQ89" s="4"/>
    </row>
    <row r="90" ht="9">
      <c r="DQ90" s="4"/>
    </row>
    <row r="91" ht="9">
      <c r="DQ91" s="4"/>
    </row>
    <row r="92" ht="9">
      <c r="DQ92" s="4"/>
    </row>
    <row r="93" ht="9">
      <c r="DQ93" s="4"/>
    </row>
    <row r="94" ht="9">
      <c r="DQ94" s="4"/>
    </row>
    <row r="95" ht="9">
      <c r="DQ95" s="4"/>
    </row>
    <row r="96" ht="9">
      <c r="DQ96" s="4"/>
    </row>
    <row r="97" ht="9">
      <c r="DQ97" s="4"/>
    </row>
    <row r="98" ht="9">
      <c r="DQ98" s="4"/>
    </row>
    <row r="99" ht="9">
      <c r="DQ99" s="4"/>
    </row>
    <row r="100" ht="9">
      <c r="DQ100" s="4"/>
    </row>
    <row r="101" ht="9">
      <c r="DQ101" s="4"/>
    </row>
    <row r="102" ht="9">
      <c r="DQ102" s="4"/>
    </row>
    <row r="103" ht="9">
      <c r="DQ103" s="4"/>
    </row>
    <row r="104" ht="9">
      <c r="DQ104" s="4"/>
    </row>
    <row r="105" ht="9">
      <c r="DQ105" s="4"/>
    </row>
    <row r="106" ht="9">
      <c r="DQ106" s="4"/>
    </row>
    <row r="107" ht="9">
      <c r="DQ107" s="4"/>
    </row>
    <row r="108" ht="9">
      <c r="DQ108" s="4"/>
    </row>
    <row r="109" ht="9">
      <c r="DQ109" s="4"/>
    </row>
    <row r="110" ht="9">
      <c r="DQ110" s="4"/>
    </row>
    <row r="111" ht="9">
      <c r="DQ111" s="4"/>
    </row>
    <row r="112" ht="9">
      <c r="DQ112" s="4"/>
    </row>
    <row r="113" ht="9">
      <c r="DQ113" s="4"/>
    </row>
    <row r="114" ht="9">
      <c r="DQ114" s="4"/>
    </row>
    <row r="115" ht="9">
      <c r="DQ115" s="4"/>
    </row>
    <row r="116" ht="9">
      <c r="DQ116" s="4"/>
    </row>
    <row r="117" ht="9">
      <c r="DQ117" s="4"/>
    </row>
    <row r="118" ht="9">
      <c r="DQ118" s="4"/>
    </row>
    <row r="119" ht="9">
      <c r="DQ119" s="4"/>
    </row>
    <row r="120" ht="9">
      <c r="DQ120" s="4"/>
    </row>
    <row r="121" ht="9">
      <c r="DQ121" s="4"/>
    </row>
    <row r="122" ht="9">
      <c r="DQ122" s="4"/>
    </row>
    <row r="123" ht="9">
      <c r="DQ123" s="4"/>
    </row>
    <row r="124" ht="9">
      <c r="DQ124" s="4"/>
    </row>
    <row r="125" ht="9">
      <c r="DQ125" s="4"/>
    </row>
    <row r="126" ht="9">
      <c r="DQ126" s="4"/>
    </row>
    <row r="127" ht="9">
      <c r="DQ127" s="4"/>
    </row>
    <row r="128" ht="9">
      <c r="DQ128" s="4"/>
    </row>
    <row r="129" ht="9">
      <c r="DQ129" s="4"/>
    </row>
    <row r="130" ht="9">
      <c r="DQ130" s="4"/>
    </row>
    <row r="131" ht="9">
      <c r="DQ131" s="4"/>
    </row>
    <row r="132" ht="9">
      <c r="DQ132" s="4"/>
    </row>
    <row r="133" ht="9">
      <c r="DQ133" s="4"/>
    </row>
    <row r="134" ht="9">
      <c r="DQ134" s="4"/>
    </row>
    <row r="135" ht="9">
      <c r="DQ135" s="4"/>
    </row>
    <row r="136" ht="9">
      <c r="DQ136" s="4"/>
    </row>
    <row r="137" ht="9">
      <c r="DQ137" s="4"/>
    </row>
    <row r="138" ht="9">
      <c r="DQ138" s="4"/>
    </row>
    <row r="139" ht="9">
      <c r="DQ139" s="4"/>
    </row>
    <row r="140" ht="9">
      <c r="DQ140" s="4"/>
    </row>
    <row r="141" ht="9">
      <c r="DQ141" s="4"/>
    </row>
    <row r="142" ht="9">
      <c r="DQ142" s="4"/>
    </row>
    <row r="143" ht="9">
      <c r="DQ143" s="4"/>
    </row>
    <row r="144" ht="9">
      <c r="DQ144" s="4"/>
    </row>
    <row r="145" ht="9">
      <c r="DQ145" s="4"/>
    </row>
    <row r="146" ht="9">
      <c r="DQ146" s="4"/>
    </row>
    <row r="147" ht="9">
      <c r="DQ147" s="4"/>
    </row>
    <row r="148" ht="9">
      <c r="DQ148" s="4"/>
    </row>
    <row r="149" ht="9">
      <c r="DQ149" s="4"/>
    </row>
    <row r="150" ht="9">
      <c r="DQ150" s="4"/>
    </row>
    <row r="151" ht="9">
      <c r="DQ151" s="4"/>
    </row>
    <row r="152" ht="9">
      <c r="DQ152" s="4"/>
    </row>
    <row r="153" ht="9">
      <c r="DQ153" s="4"/>
    </row>
    <row r="154" ht="9">
      <c r="DQ154" s="4"/>
    </row>
    <row r="155" ht="9">
      <c r="DQ155" s="4"/>
    </row>
    <row r="156" ht="9">
      <c r="DQ156" s="4"/>
    </row>
    <row r="157" ht="9">
      <c r="DQ157" s="4"/>
    </row>
    <row r="158" ht="9">
      <c r="DQ158" s="4"/>
    </row>
    <row r="159" ht="9">
      <c r="DQ159" s="4"/>
    </row>
    <row r="160" ht="9">
      <c r="DQ160" s="4"/>
    </row>
    <row r="161" ht="9">
      <c r="DQ161" s="4"/>
    </row>
    <row r="162" ht="9">
      <c r="DQ162" s="4"/>
    </row>
    <row r="163" ht="9">
      <c r="DQ163" s="4"/>
    </row>
    <row r="164" ht="9">
      <c r="DQ164" s="4"/>
    </row>
    <row r="165" ht="9">
      <c r="DQ165" s="4"/>
    </row>
    <row r="166" ht="9">
      <c r="DQ166" s="4"/>
    </row>
    <row r="167" ht="9">
      <c r="DQ167" s="4"/>
    </row>
    <row r="168" ht="9">
      <c r="DQ168" s="4"/>
    </row>
    <row r="169" ht="9">
      <c r="DQ169" s="4"/>
    </row>
    <row r="170" ht="9">
      <c r="DQ170" s="4"/>
    </row>
    <row r="171" ht="9">
      <c r="DQ171" s="4"/>
    </row>
    <row r="172" ht="9">
      <c r="DQ172" s="4"/>
    </row>
    <row r="173" ht="9">
      <c r="DQ173" s="4"/>
    </row>
    <row r="174" ht="9">
      <c r="DQ174" s="4"/>
    </row>
    <row r="175" ht="9">
      <c r="DQ175" s="4"/>
    </row>
    <row r="176" ht="9">
      <c r="DQ176" s="4"/>
    </row>
    <row r="177" ht="9">
      <c r="DQ177" s="4"/>
    </row>
    <row r="178" ht="9">
      <c r="DQ178" s="4"/>
    </row>
    <row r="179" ht="9">
      <c r="DQ179" s="4"/>
    </row>
    <row r="180" ht="9">
      <c r="DQ180" s="4"/>
    </row>
    <row r="181" ht="9">
      <c r="DQ181" s="4"/>
    </row>
    <row r="182" ht="9">
      <c r="DQ182" s="4"/>
    </row>
    <row r="183" ht="9">
      <c r="DQ183" s="4"/>
    </row>
    <row r="184" ht="9">
      <c r="DQ184" s="4"/>
    </row>
    <row r="185" ht="9">
      <c r="DQ185" s="4"/>
    </row>
    <row r="186" ht="9">
      <c r="DQ186" s="4"/>
    </row>
    <row r="187" ht="9">
      <c r="DQ187" s="4"/>
    </row>
    <row r="188" ht="9">
      <c r="DQ188" s="4"/>
    </row>
    <row r="189" ht="9">
      <c r="DQ189" s="4"/>
    </row>
    <row r="190" ht="9">
      <c r="DQ190" s="4"/>
    </row>
    <row r="191" ht="9">
      <c r="DQ191" s="4"/>
    </row>
    <row r="192" ht="9">
      <c r="DQ192" s="4"/>
    </row>
    <row r="193" ht="9">
      <c r="DQ193" s="4"/>
    </row>
    <row r="194" ht="9">
      <c r="DQ194" s="4"/>
    </row>
    <row r="195" ht="9">
      <c r="DQ195" s="4"/>
    </row>
    <row r="196" ht="9">
      <c r="DQ196" s="4"/>
    </row>
    <row r="197" ht="9">
      <c r="DQ197" s="4"/>
    </row>
    <row r="198" ht="9">
      <c r="DQ198" s="4"/>
    </row>
    <row r="199" ht="9">
      <c r="DQ199" s="4"/>
    </row>
    <row r="200" ht="9">
      <c r="DQ200" s="4"/>
    </row>
    <row r="201" ht="9">
      <c r="DQ201" s="4"/>
    </row>
    <row r="202" ht="9">
      <c r="DQ202" s="4"/>
    </row>
    <row r="203" ht="9">
      <c r="DQ203" s="4"/>
    </row>
    <row r="204" ht="9">
      <c r="DQ204" s="4"/>
    </row>
    <row r="205" ht="9">
      <c r="DQ205" s="4"/>
    </row>
    <row r="206" ht="9">
      <c r="DQ206" s="4"/>
    </row>
    <row r="207" ht="9">
      <c r="DQ207" s="4"/>
    </row>
    <row r="208" ht="9">
      <c r="DQ208" s="4"/>
    </row>
  </sheetData>
  <mergeCells count="4">
    <mergeCell ref="G10:I10"/>
    <mergeCell ref="E10:F11"/>
    <mergeCell ref="C10:D12"/>
    <mergeCell ref="G11:H11"/>
  </mergeCells>
  <printOptions/>
  <pageMargins left="0.75" right="0.75" top="1" bottom="1" header="0.5" footer="0.5"/>
  <pageSetup horizontalDpi="2400" verticalDpi="24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8"/>
  <dimension ref="A1:Z65"/>
  <sheetViews>
    <sheetView showGridLines="0" workbookViewId="0" topLeftCell="A1">
      <selection activeCell="A1" sqref="A1"/>
    </sheetView>
  </sheetViews>
  <sheetFormatPr defaultColWidth="9.33203125" defaultRowHeight="12"/>
  <cols>
    <col min="1" max="2" width="9.83203125" style="10" customWidth="1"/>
    <col min="3" max="3" width="1.83203125" style="10" customWidth="1"/>
    <col min="4" max="4" width="11.5" style="10" customWidth="1"/>
    <col min="5" max="5" width="12.33203125" style="10" customWidth="1"/>
    <col min="6" max="6" width="25.5" style="10" customWidth="1"/>
    <col min="7" max="7" width="35.66015625" style="14" customWidth="1"/>
    <col min="8" max="12" width="9.33203125" style="10" customWidth="1"/>
    <col min="13" max="13" width="15.66015625" style="10" customWidth="1"/>
    <col min="14" max="14" width="12.66015625" style="10" customWidth="1"/>
    <col min="15" max="20" width="11.5" style="10" customWidth="1"/>
    <col min="21" max="16384" width="9.33203125" style="10" customWidth="1"/>
  </cols>
  <sheetData>
    <row r="1" spans="1:3" ht="9.75">
      <c r="A1" s="13"/>
      <c r="B1" s="13"/>
      <c r="C1" s="13"/>
    </row>
    <row r="2" ht="9.75"/>
    <row r="3" ht="9.75">
      <c r="D3" s="7"/>
    </row>
    <row r="4" ht="9.75"/>
    <row r="5" spans="1:7" ht="9.75">
      <c r="A5" s="7"/>
      <c r="B5" s="7"/>
      <c r="C5" s="7"/>
      <c r="D5" s="36" t="str">
        <f ca="1">MID(CELL("filename",A1),FIND("]",CELL("filename",A1))+1,256)&amp;": Road freight transport, 2009 (1)"</f>
        <v>Figure 10.3: Road freight transport, 2009 (1)</v>
      </c>
      <c r="G5" s="10"/>
    </row>
    <row r="6" spans="1:7" ht="9.75">
      <c r="A6" s="7"/>
      <c r="B6" s="7"/>
      <c r="C6" s="7"/>
      <c r="D6" s="36" t="s">
        <v>24</v>
      </c>
      <c r="G6" s="10"/>
    </row>
    <row r="7" spans="1:7" ht="9.75">
      <c r="A7" s="7"/>
      <c r="B7" s="7"/>
      <c r="C7" s="7"/>
      <c r="D7" s="9"/>
      <c r="E7" s="14"/>
      <c r="G7" s="10"/>
    </row>
    <row r="8" spans="1:7" ht="9.75">
      <c r="A8" s="7"/>
      <c r="B8" s="7"/>
      <c r="C8" s="7"/>
      <c r="D8" s="9"/>
      <c r="E8" s="14"/>
      <c r="G8" s="10"/>
    </row>
    <row r="9" spans="1:7" ht="9.75">
      <c r="A9" s="7"/>
      <c r="B9" s="7"/>
      <c r="C9" s="7"/>
      <c r="D9" s="9"/>
      <c r="E9" s="14"/>
      <c r="G9" s="10"/>
    </row>
    <row r="10" spans="1:7" ht="9.75">
      <c r="A10" s="7"/>
      <c r="B10" s="7"/>
      <c r="C10" s="7"/>
      <c r="D10" s="9"/>
      <c r="E10" s="14">
        <v>2009</v>
      </c>
      <c r="G10" s="10"/>
    </row>
    <row r="11" spans="4:18" ht="9.75">
      <c r="D11" s="7" t="s">
        <v>26</v>
      </c>
      <c r="E11" s="65">
        <v>8830.709119240877</v>
      </c>
      <c r="G11" s="10"/>
      <c r="J11" s="11"/>
      <c r="K11" s="11"/>
      <c r="L11" s="11"/>
      <c r="M11" s="11"/>
      <c r="N11" s="11"/>
      <c r="O11" s="11"/>
      <c r="P11" s="11"/>
      <c r="Q11" s="11"/>
      <c r="R11" s="11"/>
    </row>
    <row r="12" spans="4:18" ht="9.75">
      <c r="D12" s="7" t="s">
        <v>27</v>
      </c>
      <c r="E12" s="65">
        <v>3889.661118677342</v>
      </c>
      <c r="G12" s="10"/>
      <c r="J12" s="11"/>
      <c r="K12" s="11"/>
      <c r="L12" s="11"/>
      <c r="M12" s="11"/>
      <c r="N12" s="11"/>
      <c r="O12" s="11"/>
      <c r="P12" s="11"/>
      <c r="Q12" s="11"/>
      <c r="R12" s="11"/>
    </row>
    <row r="13" spans="4:18" ht="9.75">
      <c r="D13" s="7" t="s">
        <v>93</v>
      </c>
      <c r="E13" s="65">
        <v>3501.10026045992</v>
      </c>
      <c r="G13" s="10"/>
      <c r="J13" s="11"/>
      <c r="K13" s="11"/>
      <c r="L13" s="11"/>
      <c r="M13" s="11"/>
      <c r="N13" s="11"/>
      <c r="O13" s="11"/>
      <c r="P13" s="11"/>
      <c r="Q13" s="11"/>
      <c r="R13" s="11"/>
    </row>
    <row r="14" spans="4:18" ht="9.75">
      <c r="D14" s="7" t="s">
        <v>3</v>
      </c>
      <c r="E14" s="65">
        <v>2793.2536165482434</v>
      </c>
      <c r="G14" s="10"/>
      <c r="J14" s="11"/>
      <c r="K14" s="11"/>
      <c r="L14" s="11"/>
      <c r="M14" s="11"/>
      <c r="N14" s="11"/>
      <c r="O14" s="11"/>
      <c r="P14" s="11"/>
      <c r="Q14" s="11"/>
      <c r="R14" s="11"/>
    </row>
    <row r="15" spans="4:18" ht="9.75">
      <c r="D15" s="7" t="s">
        <v>4</v>
      </c>
      <c r="E15" s="65">
        <v>2623.6465779735986</v>
      </c>
      <c r="G15" s="10"/>
      <c r="J15" s="11"/>
      <c r="K15" s="11"/>
      <c r="L15" s="11"/>
      <c r="M15" s="11"/>
      <c r="N15" s="11"/>
      <c r="O15" s="11"/>
      <c r="P15" s="11"/>
      <c r="Q15" s="11"/>
      <c r="R15" s="11"/>
    </row>
    <row r="16" spans="4:18" ht="9.75">
      <c r="D16" s="7" t="s">
        <v>11</v>
      </c>
      <c r="E16" s="65">
        <v>2456.0097893539605</v>
      </c>
      <c r="G16" s="10"/>
      <c r="J16" s="11"/>
      <c r="K16" s="11"/>
      <c r="L16" s="11"/>
      <c r="M16" s="11"/>
      <c r="N16" s="11"/>
      <c r="O16" s="11"/>
      <c r="P16" s="11"/>
      <c r="Q16" s="11"/>
      <c r="R16" s="11"/>
    </row>
    <row r="17" spans="4:18" ht="9.75">
      <c r="D17" s="7" t="s">
        <v>15</v>
      </c>
      <c r="E17" s="65">
        <v>1888.7229928790234</v>
      </c>
      <c r="G17" s="10"/>
      <c r="J17" s="11"/>
      <c r="K17" s="11"/>
      <c r="L17" s="11"/>
      <c r="M17" s="11"/>
      <c r="N17" s="11"/>
      <c r="O17" s="11"/>
      <c r="P17" s="11"/>
      <c r="Q17" s="11"/>
      <c r="R17" s="11"/>
    </row>
    <row r="18" spans="4:18" ht="9.75">
      <c r="D18" s="7" t="s">
        <v>9</v>
      </c>
      <c r="E18" s="65">
        <v>1269.897779344378</v>
      </c>
      <c r="G18" s="10"/>
      <c r="J18" s="11"/>
      <c r="K18" s="11"/>
      <c r="L18" s="11"/>
      <c r="M18" s="11"/>
      <c r="N18" s="11"/>
      <c r="O18" s="11"/>
      <c r="P18" s="11"/>
      <c r="Q18" s="11"/>
      <c r="R18" s="11"/>
    </row>
    <row r="19" spans="4:18" ht="9.75">
      <c r="D19" s="7" t="s">
        <v>20</v>
      </c>
      <c r="E19" s="65">
        <v>257.3594272468049</v>
      </c>
      <c r="G19" s="10"/>
      <c r="J19" s="11"/>
      <c r="K19" s="11"/>
      <c r="L19" s="11"/>
      <c r="M19" s="11"/>
      <c r="N19" s="11"/>
      <c r="O19" s="11"/>
      <c r="P19" s="11"/>
      <c r="Q19" s="11"/>
      <c r="R19" s="11"/>
    </row>
    <row r="20" spans="7:18" ht="9.75">
      <c r="G20" s="10"/>
      <c r="J20" s="11"/>
      <c r="K20" s="11"/>
      <c r="L20" s="11"/>
      <c r="M20" s="11"/>
      <c r="N20" s="11"/>
      <c r="O20" s="11"/>
      <c r="P20" s="11"/>
      <c r="Q20" s="11"/>
      <c r="R20" s="11"/>
    </row>
    <row r="21" spans="4:18" ht="9">
      <c r="D21" s="6" t="s">
        <v>92</v>
      </c>
      <c r="G21" s="10"/>
      <c r="J21" s="11"/>
      <c r="K21" s="11"/>
      <c r="L21" s="11"/>
      <c r="M21" s="11"/>
      <c r="N21" s="11"/>
      <c r="O21" s="11"/>
      <c r="P21" s="11"/>
      <c r="Q21" s="11"/>
      <c r="R21" s="11"/>
    </row>
    <row r="22" spans="4:18" ht="9">
      <c r="D22" s="6" t="s">
        <v>28</v>
      </c>
      <c r="G22" s="10"/>
      <c r="J22" s="11"/>
      <c r="K22" s="11"/>
      <c r="L22" s="11"/>
      <c r="M22" s="11"/>
      <c r="N22" s="11"/>
      <c r="O22" s="11"/>
      <c r="P22" s="11"/>
      <c r="Q22" s="11"/>
      <c r="R22" s="11"/>
    </row>
    <row r="23" spans="4:18" ht="9">
      <c r="D23" s="6" t="s">
        <v>98</v>
      </c>
      <c r="G23" s="10"/>
      <c r="J23" s="11"/>
      <c r="K23" s="11"/>
      <c r="L23" s="11"/>
      <c r="M23" s="11"/>
      <c r="N23" s="11"/>
      <c r="O23" s="11"/>
      <c r="P23" s="11"/>
      <c r="Q23" s="11"/>
      <c r="R23" s="11"/>
    </row>
    <row r="24" spans="4:18" ht="9">
      <c r="D24" s="6" t="s">
        <v>25</v>
      </c>
      <c r="G24" s="10"/>
      <c r="J24" s="11"/>
      <c r="K24" s="11"/>
      <c r="L24" s="11"/>
      <c r="M24" s="11"/>
      <c r="N24" s="11"/>
      <c r="O24" s="11"/>
      <c r="P24" s="11"/>
      <c r="Q24" s="11"/>
      <c r="R24" s="11"/>
    </row>
    <row r="25" spans="7:18" ht="9">
      <c r="G25" s="10"/>
      <c r="J25" s="11"/>
      <c r="K25" s="11"/>
      <c r="L25" s="11"/>
      <c r="M25" s="11"/>
      <c r="N25" s="11"/>
      <c r="O25" s="11"/>
      <c r="P25" s="11"/>
      <c r="Q25" s="11"/>
      <c r="R25" s="11"/>
    </row>
    <row r="26" spans="7:18" ht="9">
      <c r="G26" s="10"/>
      <c r="J26" s="11"/>
      <c r="K26" s="11"/>
      <c r="L26" s="11"/>
      <c r="M26" s="11"/>
      <c r="N26" s="11"/>
      <c r="O26" s="11"/>
      <c r="P26" s="11"/>
      <c r="Q26" s="11"/>
      <c r="R26" s="11"/>
    </row>
    <row r="27" spans="5:18" ht="9">
      <c r="E27" s="15"/>
      <c r="G27" s="10"/>
      <c r="J27" s="11"/>
      <c r="K27" s="11"/>
      <c r="L27" s="11"/>
      <c r="M27" s="11"/>
      <c r="N27" s="11"/>
      <c r="O27" s="11"/>
      <c r="P27" s="11"/>
      <c r="Q27" s="11"/>
      <c r="R27" s="11"/>
    </row>
    <row r="28" spans="5:18" ht="9">
      <c r="E28" s="15"/>
      <c r="G28" s="10"/>
      <c r="J28" s="11"/>
      <c r="K28" s="11"/>
      <c r="L28" s="11"/>
      <c r="M28" s="11"/>
      <c r="N28" s="11"/>
      <c r="O28" s="11"/>
      <c r="P28" s="11"/>
      <c r="Q28" s="11"/>
      <c r="R28" s="11"/>
    </row>
    <row r="29" spans="5:18" ht="9">
      <c r="E29" s="15"/>
      <c r="G29" s="10"/>
      <c r="J29" s="11"/>
      <c r="K29" s="11"/>
      <c r="L29" s="11"/>
      <c r="M29" s="11"/>
      <c r="N29" s="11"/>
      <c r="O29" s="11"/>
      <c r="P29" s="11"/>
      <c r="Q29" s="11"/>
      <c r="R29" s="11"/>
    </row>
    <row r="30" spans="5:18" ht="9">
      <c r="E30" s="15"/>
      <c r="G30" s="10"/>
      <c r="J30" s="11"/>
      <c r="K30" s="11"/>
      <c r="L30" s="11"/>
      <c r="M30" s="11"/>
      <c r="N30" s="11"/>
      <c r="O30" s="11"/>
      <c r="P30" s="11"/>
      <c r="Q30" s="11"/>
      <c r="R30" s="11"/>
    </row>
    <row r="31" spans="7:18" ht="9">
      <c r="G31" s="10"/>
      <c r="J31" s="11"/>
      <c r="K31" s="11"/>
      <c r="L31" s="11"/>
      <c r="M31" s="11"/>
      <c r="N31" s="11"/>
      <c r="O31" s="11"/>
      <c r="P31" s="11"/>
      <c r="Q31" s="11"/>
      <c r="R31" s="11"/>
    </row>
    <row r="32" spans="7:18" ht="9">
      <c r="G32" s="10"/>
      <c r="J32" s="11"/>
      <c r="K32" s="11"/>
      <c r="L32" s="11"/>
      <c r="M32" s="11"/>
      <c r="N32" s="11"/>
      <c r="O32" s="11"/>
      <c r="P32" s="11"/>
      <c r="Q32" s="11"/>
      <c r="R32" s="11"/>
    </row>
    <row r="33" spans="7:18" ht="9">
      <c r="G33" s="10"/>
      <c r="J33" s="11"/>
      <c r="K33" s="11"/>
      <c r="L33" s="11"/>
      <c r="M33" s="11"/>
      <c r="N33" s="11"/>
      <c r="O33" s="11"/>
      <c r="P33" s="11"/>
      <c r="Q33" s="11"/>
      <c r="R33" s="11"/>
    </row>
    <row r="34" spans="7:18" ht="9">
      <c r="G34" s="10"/>
      <c r="J34" s="11"/>
      <c r="K34" s="11"/>
      <c r="L34" s="11"/>
      <c r="M34" s="11"/>
      <c r="N34" s="11"/>
      <c r="O34" s="11"/>
      <c r="P34" s="11"/>
      <c r="Q34" s="11"/>
      <c r="R34" s="11"/>
    </row>
    <row r="35" spans="7:18" ht="9">
      <c r="G35" s="10"/>
      <c r="J35" s="11"/>
      <c r="K35" s="11"/>
      <c r="L35" s="11"/>
      <c r="M35" s="11"/>
      <c r="N35" s="11"/>
      <c r="O35" s="11"/>
      <c r="P35" s="11"/>
      <c r="Q35" s="11"/>
      <c r="R35" s="11"/>
    </row>
    <row r="36" spans="7:18" ht="9">
      <c r="G36" s="10"/>
      <c r="J36" s="11"/>
      <c r="K36" s="11"/>
      <c r="L36" s="11"/>
      <c r="M36" s="11"/>
      <c r="N36" s="11"/>
      <c r="O36" s="11"/>
      <c r="P36" s="11"/>
      <c r="Q36" s="11"/>
      <c r="R36" s="11"/>
    </row>
    <row r="37" spans="7:18" ht="9">
      <c r="G37" s="10"/>
      <c r="J37" s="11"/>
      <c r="K37" s="11"/>
      <c r="L37" s="11"/>
      <c r="M37" s="11"/>
      <c r="N37" s="11"/>
      <c r="O37" s="11"/>
      <c r="P37" s="11"/>
      <c r="Q37" s="11"/>
      <c r="R37" s="11"/>
    </row>
    <row r="38" spans="7:18" ht="9">
      <c r="G38" s="10"/>
      <c r="J38" s="11"/>
      <c r="K38" s="11"/>
      <c r="L38" s="11"/>
      <c r="M38" s="11"/>
      <c r="N38" s="11"/>
      <c r="O38" s="11"/>
      <c r="P38" s="11"/>
      <c r="Q38" s="11"/>
      <c r="R38" s="11"/>
    </row>
    <row r="39" spans="7:18" ht="9">
      <c r="G39" s="10"/>
      <c r="J39" s="11"/>
      <c r="K39" s="11"/>
      <c r="L39" s="11"/>
      <c r="M39" s="11"/>
      <c r="N39" s="11"/>
      <c r="O39" s="11"/>
      <c r="P39" s="11"/>
      <c r="Q39" s="11"/>
      <c r="R39" s="11"/>
    </row>
    <row r="40" spans="7:18" ht="9">
      <c r="G40" s="10"/>
      <c r="J40" s="11"/>
      <c r="K40" s="11"/>
      <c r="L40" s="11"/>
      <c r="M40" s="11"/>
      <c r="N40" s="11"/>
      <c r="O40" s="11"/>
      <c r="P40" s="11"/>
      <c r="Q40" s="11"/>
      <c r="R40" s="11"/>
    </row>
    <row r="41" spans="7:18" ht="9">
      <c r="G41" s="10"/>
      <c r="J41" s="11"/>
      <c r="K41" s="11"/>
      <c r="L41" s="11"/>
      <c r="M41" s="11"/>
      <c r="N41" s="11"/>
      <c r="O41" s="11"/>
      <c r="P41" s="11"/>
      <c r="Q41" s="11"/>
      <c r="R41" s="11"/>
    </row>
    <row r="42" spans="7:18" ht="9">
      <c r="G42" s="10"/>
      <c r="J42" s="11"/>
      <c r="K42" s="11"/>
      <c r="L42" s="11"/>
      <c r="M42" s="11"/>
      <c r="N42" s="11"/>
      <c r="O42" s="11"/>
      <c r="P42" s="11"/>
      <c r="Q42" s="11"/>
      <c r="R42" s="11"/>
    </row>
    <row r="43" spans="7:18" ht="9">
      <c r="G43" s="10"/>
      <c r="K43" s="11"/>
      <c r="L43" s="11"/>
      <c r="M43" s="11"/>
      <c r="N43" s="11"/>
      <c r="O43" s="11"/>
      <c r="P43" s="11"/>
      <c r="Q43" s="11"/>
      <c r="R43" s="11"/>
    </row>
    <row r="44" spans="7:18" ht="9">
      <c r="G44" s="10"/>
      <c r="K44" s="11"/>
      <c r="L44" s="11"/>
      <c r="M44" s="11"/>
      <c r="N44" s="11"/>
      <c r="O44" s="11"/>
      <c r="P44" s="11"/>
      <c r="Q44" s="11"/>
      <c r="R44" s="11"/>
    </row>
    <row r="45" spans="7:18" ht="9">
      <c r="G45" s="10"/>
      <c r="K45" s="12"/>
      <c r="L45" s="12"/>
      <c r="M45" s="12"/>
      <c r="N45" s="12"/>
      <c r="O45" s="12"/>
      <c r="P45" s="12"/>
      <c r="Q45" s="12"/>
      <c r="R45" s="12"/>
    </row>
    <row r="46" ht="9">
      <c r="G46" s="10"/>
    </row>
    <row r="47" ht="9">
      <c r="G47" s="10"/>
    </row>
    <row r="48" ht="9">
      <c r="G48" s="10"/>
    </row>
    <row r="49" ht="9">
      <c r="G49" s="10"/>
    </row>
    <row r="50" ht="9">
      <c r="G50" s="10"/>
    </row>
    <row r="51" spans="7:26" ht="9">
      <c r="G51" s="10"/>
      <c r="O51" s="8"/>
      <c r="P51" s="8"/>
      <c r="Q51" s="8"/>
      <c r="R51" s="12"/>
      <c r="S51" s="12"/>
      <c r="T51" s="12"/>
      <c r="U51" s="12"/>
      <c r="V51" s="12"/>
      <c r="W51" s="12"/>
      <c r="X51" s="12"/>
      <c r="Y51" s="12"/>
      <c r="Z51" s="12"/>
    </row>
    <row r="52" ht="9">
      <c r="G52" s="10"/>
    </row>
    <row r="53" ht="9">
      <c r="G53" s="10"/>
    </row>
    <row r="54" ht="9">
      <c r="G54" s="10"/>
    </row>
    <row r="55" ht="9">
      <c r="G55" s="10"/>
    </row>
    <row r="56" ht="9">
      <c r="G56" s="10"/>
    </row>
    <row r="57" ht="9">
      <c r="G57" s="10"/>
    </row>
    <row r="58" ht="9">
      <c r="G58" s="10"/>
    </row>
    <row r="59" ht="9">
      <c r="G59" s="10"/>
    </row>
    <row r="60" ht="9">
      <c r="G60" s="10"/>
    </row>
    <row r="61" ht="9">
      <c r="G61" s="10"/>
    </row>
    <row r="62" ht="9">
      <c r="G62" s="10"/>
    </row>
    <row r="63" ht="9">
      <c r="G63" s="10"/>
    </row>
    <row r="64" ht="9">
      <c r="G64" s="10"/>
    </row>
    <row r="65" ht="9">
      <c r="G65" s="10"/>
    </row>
  </sheetData>
  <printOptions/>
  <pageMargins left="0.75" right="0.75" top="1" bottom="1" header="0.5" footer="0.5"/>
  <pageSetup horizontalDpi="200" verticalDpi="2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5">
    <tabColor indexed="59"/>
  </sheetPr>
  <dimension ref="A1:A1"/>
  <sheetViews>
    <sheetView workbookViewId="0" topLeftCell="A1">
      <selection activeCell="A1" sqref="A1"/>
    </sheetView>
  </sheetViews>
  <sheetFormatPr defaultColWidth="9.33203125" defaultRowHeight="12"/>
  <sheetData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24"/>
  <dimension ref="A1:DP60"/>
  <sheetViews>
    <sheetView showGridLines="0" workbookViewId="0" topLeftCell="A1">
      <selection activeCell="A1" sqref="A1"/>
    </sheetView>
  </sheetViews>
  <sheetFormatPr defaultColWidth="9.33203125" defaultRowHeight="12"/>
  <cols>
    <col min="1" max="2" width="9.83203125" style="5" customWidth="1"/>
    <col min="3" max="3" width="1.83203125" style="5" customWidth="1"/>
    <col min="4" max="4" width="13.16015625" style="5" customWidth="1"/>
    <col min="5" max="8" width="14.66015625" style="5" customWidth="1"/>
    <col min="9" max="9" width="1.83203125" style="5" customWidth="1"/>
    <col min="10" max="10" width="9.33203125" style="5" customWidth="1"/>
    <col min="11" max="11" width="15.66015625" style="5" customWidth="1"/>
    <col min="12" max="12" width="12.66015625" style="5" customWidth="1"/>
    <col min="13" max="18" width="11.5" style="5" customWidth="1"/>
    <col min="19" max="16384" width="9.33203125" style="5" customWidth="1"/>
  </cols>
  <sheetData>
    <row r="1" spans="1:9" ht="9">
      <c r="A1" s="17"/>
      <c r="B1" s="17"/>
      <c r="C1" s="17"/>
      <c r="D1" s="17"/>
      <c r="E1" s="17"/>
      <c r="F1" s="17"/>
      <c r="G1" s="17"/>
      <c r="H1" s="17"/>
      <c r="I1" s="17"/>
    </row>
    <row r="3" ht="9">
      <c r="D3" s="2"/>
    </row>
    <row r="4" ht="9">
      <c r="D4" s="4"/>
    </row>
    <row r="5" spans="1:4" ht="9">
      <c r="A5" s="2"/>
      <c r="B5" s="2"/>
      <c r="C5" s="2"/>
      <c r="D5" s="36" t="str">
        <f ca="1">MID(CELL("filename",A1),FIND("]",CELL("filename",A1))+1,256)&amp;": Number of air passengers carried, 2007 to 2010"</f>
        <v>Table 10.5: Number of air passengers carried, 2007 to 2010</v>
      </c>
    </row>
    <row r="6" spans="1:4" ht="9">
      <c r="A6" s="2"/>
      <c r="B6" s="2"/>
      <c r="C6" s="2"/>
      <c r="D6" s="36" t="s">
        <v>66</v>
      </c>
    </row>
    <row r="7" spans="1:4" ht="9">
      <c r="A7" s="2"/>
      <c r="B7" s="2"/>
      <c r="C7" s="2"/>
      <c r="D7" s="6"/>
    </row>
    <row r="8" spans="1:4" ht="9">
      <c r="A8" s="2"/>
      <c r="B8" s="2"/>
      <c r="C8" s="2"/>
      <c r="D8" s="6"/>
    </row>
    <row r="9" spans="1:14" ht="12">
      <c r="A9" s="2"/>
      <c r="B9" s="2"/>
      <c r="C9" s="2"/>
      <c r="D9" s="18"/>
      <c r="K9"/>
      <c r="L9"/>
      <c r="M9"/>
      <c r="N9"/>
    </row>
    <row r="10" spans="3:17" ht="9" customHeight="1">
      <c r="C10" s="160"/>
      <c r="D10" s="161"/>
      <c r="E10" s="61">
        <v>2007</v>
      </c>
      <c r="F10" s="62">
        <v>2008</v>
      </c>
      <c r="G10" s="62">
        <v>2009</v>
      </c>
      <c r="H10" s="62">
        <v>2010</v>
      </c>
      <c r="I10" s="35"/>
      <c r="K10"/>
      <c r="L10"/>
      <c r="M10"/>
      <c r="N10"/>
      <c r="O10" s="20"/>
      <c r="P10" s="20"/>
      <c r="Q10" s="21"/>
    </row>
    <row r="11" spans="1:20" ht="9" customHeight="1">
      <c r="A11" s="2"/>
      <c r="B11" s="2"/>
      <c r="C11" s="37"/>
      <c r="D11" s="37" t="s">
        <v>2</v>
      </c>
      <c r="E11" s="78">
        <v>792.700448</v>
      </c>
      <c r="F11" s="79">
        <v>798.330585</v>
      </c>
      <c r="G11" s="79">
        <v>751.06042</v>
      </c>
      <c r="H11" s="79">
        <v>776.85175</v>
      </c>
      <c r="I11" s="37"/>
      <c r="J11" s="22"/>
      <c r="K11" s="22"/>
      <c r="L11"/>
      <c r="M11"/>
      <c r="N11"/>
      <c r="O11" s="22"/>
      <c r="P11" s="22"/>
      <c r="Q11" s="22"/>
      <c r="R11" s="22"/>
      <c r="S11" s="23"/>
      <c r="T11" s="23"/>
    </row>
    <row r="12" spans="3:20" ht="9" customHeight="1">
      <c r="C12" s="24"/>
      <c r="D12" s="25" t="s">
        <v>12</v>
      </c>
      <c r="E12" s="80">
        <v>7.036784</v>
      </c>
      <c r="F12" s="81">
        <v>6.14729</v>
      </c>
      <c r="G12" s="81">
        <v>5.694547</v>
      </c>
      <c r="H12" s="81">
        <v>10.030497</v>
      </c>
      <c r="I12" s="24"/>
      <c r="J12" s="22"/>
      <c r="K12" s="22"/>
      <c r="L12"/>
      <c r="M12"/>
      <c r="N12"/>
      <c r="O12" s="22"/>
      <c r="P12" s="22"/>
      <c r="Q12" s="22"/>
      <c r="R12" s="22"/>
      <c r="S12" s="23"/>
      <c r="T12" s="23"/>
    </row>
    <row r="13" spans="3:20" ht="9" customHeight="1">
      <c r="C13" s="26"/>
      <c r="D13" s="27" t="s">
        <v>13</v>
      </c>
      <c r="E13" s="82">
        <v>48.728837</v>
      </c>
      <c r="F13" s="83">
        <v>51.488427</v>
      </c>
      <c r="G13" s="83">
        <v>50.026967</v>
      </c>
      <c r="H13" s="83">
        <v>45.26848740141676</v>
      </c>
      <c r="I13" s="26"/>
      <c r="J13" s="22"/>
      <c r="K13" s="22"/>
      <c r="L13"/>
      <c r="M13"/>
      <c r="N13"/>
      <c r="O13" s="22"/>
      <c r="P13" s="22"/>
      <c r="Q13" s="22"/>
      <c r="R13" s="22"/>
      <c r="S13" s="23"/>
      <c r="T13" s="23"/>
    </row>
    <row r="14" spans="3:20" ht="9" customHeight="1">
      <c r="C14" s="26"/>
      <c r="D14" s="27" t="s">
        <v>7</v>
      </c>
      <c r="E14" s="82">
        <v>45.28699</v>
      </c>
      <c r="F14" s="83">
        <v>58.763225</v>
      </c>
      <c r="G14" s="83">
        <v>67.945578</v>
      </c>
      <c r="H14" s="83">
        <v>77.254946</v>
      </c>
      <c r="I14" s="26"/>
      <c r="J14" s="22"/>
      <c r="K14" s="22"/>
      <c r="L14"/>
      <c r="M14"/>
      <c r="N14"/>
      <c r="O14" s="22"/>
      <c r="P14" s="22"/>
      <c r="Q14" s="22"/>
      <c r="R14" s="22"/>
      <c r="S14" s="23"/>
      <c r="T14" s="23"/>
    </row>
    <row r="15" spans="3:20" ht="9" customHeight="1">
      <c r="C15" s="26"/>
      <c r="D15" s="27" t="s">
        <v>14</v>
      </c>
      <c r="E15" s="82">
        <v>52.103547</v>
      </c>
      <c r="F15" s="83">
        <v>53.718757</v>
      </c>
      <c r="G15" s="83">
        <v>52.583516</v>
      </c>
      <c r="H15" s="83">
        <v>67.325128</v>
      </c>
      <c r="I15" s="26"/>
      <c r="J15" s="22"/>
      <c r="K15" s="22"/>
      <c r="L15"/>
      <c r="M15"/>
      <c r="N15"/>
      <c r="O15" s="22"/>
      <c r="P15" s="22"/>
      <c r="Q15" s="22"/>
      <c r="R15" s="22"/>
      <c r="S15" s="23"/>
      <c r="T15" s="23"/>
    </row>
    <row r="16" spans="3:20" ht="9" customHeight="1">
      <c r="C16" s="26"/>
      <c r="D16" s="27" t="s">
        <v>3</v>
      </c>
      <c r="E16" s="82">
        <v>183.613132</v>
      </c>
      <c r="F16" s="83">
        <v>191.00122</v>
      </c>
      <c r="G16" s="83">
        <v>229.062099</v>
      </c>
      <c r="H16" s="83">
        <v>267.691437</v>
      </c>
      <c r="I16" s="26"/>
      <c r="J16" s="22"/>
      <c r="K16" s="22"/>
      <c r="L16"/>
      <c r="M16"/>
      <c r="N16"/>
      <c r="O16" s="22"/>
      <c r="P16" s="22"/>
      <c r="Q16" s="22"/>
      <c r="R16" s="22"/>
      <c r="S16" s="23"/>
      <c r="T16" s="23"/>
    </row>
    <row r="17" spans="3:20" ht="9" customHeight="1">
      <c r="C17" s="26"/>
      <c r="D17" s="27" t="s">
        <v>5</v>
      </c>
      <c r="E17" s="82">
        <v>51.89745</v>
      </c>
      <c r="F17" s="83">
        <v>49.877935</v>
      </c>
      <c r="G17" s="83">
        <v>54.446373</v>
      </c>
      <c r="H17" s="83">
        <v>64.14415132727272</v>
      </c>
      <c r="I17" s="26"/>
      <c r="J17" s="22"/>
      <c r="K17" s="22"/>
      <c r="L17"/>
      <c r="M17"/>
      <c r="N17"/>
      <c r="O17" s="22"/>
      <c r="P17" s="22"/>
      <c r="Q17" s="22"/>
      <c r="R17" s="22"/>
      <c r="S17" s="23"/>
      <c r="T17" s="23"/>
    </row>
    <row r="18" spans="3:20" ht="9" customHeight="1">
      <c r="C18" s="26"/>
      <c r="D18" s="27" t="s">
        <v>6</v>
      </c>
      <c r="E18" s="82">
        <v>30.405918</v>
      </c>
      <c r="F18" s="83">
        <v>29.766093</v>
      </c>
      <c r="G18" s="83">
        <v>27.421235</v>
      </c>
      <c r="H18" s="83">
        <v>35.321225</v>
      </c>
      <c r="I18" s="26"/>
      <c r="J18" s="22"/>
      <c r="K18" s="22"/>
      <c r="L18"/>
      <c r="M18"/>
      <c r="N18"/>
      <c r="O18" s="22"/>
      <c r="P18" s="22"/>
      <c r="Q18" s="22"/>
      <c r="R18" s="22"/>
      <c r="S18" s="23"/>
      <c r="T18" s="23"/>
    </row>
    <row r="19" spans="3:20" ht="9" customHeight="1">
      <c r="C19" s="26"/>
      <c r="D19" s="27" t="s">
        <v>4</v>
      </c>
      <c r="E19" s="82">
        <v>99.842338</v>
      </c>
      <c r="F19" s="83">
        <v>97.022471</v>
      </c>
      <c r="G19" s="83">
        <v>86.896527</v>
      </c>
      <c r="H19" s="83">
        <v>94.21176237806675</v>
      </c>
      <c r="I19" s="26"/>
      <c r="J19" s="22"/>
      <c r="K19" s="22"/>
      <c r="L19"/>
      <c r="M19"/>
      <c r="N19"/>
      <c r="O19" s="22"/>
      <c r="P19" s="22"/>
      <c r="Q19" s="22"/>
      <c r="R19" s="22"/>
      <c r="S19" s="23"/>
      <c r="T19" s="23"/>
    </row>
    <row r="20" spans="3:20" ht="9" customHeight="1">
      <c r="C20" s="26"/>
      <c r="D20" s="27" t="s">
        <v>15</v>
      </c>
      <c r="E20" s="82">
        <v>20.952513</v>
      </c>
      <c r="F20" s="83">
        <v>18.825976</v>
      </c>
      <c r="G20" s="83">
        <v>15.728171</v>
      </c>
      <c r="H20" s="83">
        <v>13.60768460458234</v>
      </c>
      <c r="I20" s="26"/>
      <c r="J20" s="22"/>
      <c r="K20" s="22"/>
      <c r="L20"/>
      <c r="M20"/>
      <c r="N20"/>
      <c r="O20" s="22"/>
      <c r="P20" s="22"/>
      <c r="Q20" s="22"/>
      <c r="R20" s="22"/>
      <c r="S20" s="23"/>
      <c r="T20" s="23"/>
    </row>
    <row r="21" spans="3:20" ht="9" customHeight="1">
      <c r="C21" s="26"/>
      <c r="D21" s="27" t="s">
        <v>9</v>
      </c>
      <c r="E21" s="82">
        <v>33.187839</v>
      </c>
      <c r="F21" s="83">
        <v>37.940321</v>
      </c>
      <c r="G21" s="83">
        <v>34.402844</v>
      </c>
      <c r="H21" s="83">
        <v>56.848068</v>
      </c>
      <c r="I21" s="26"/>
      <c r="J21" s="22"/>
      <c r="K21" s="22"/>
      <c r="L21"/>
      <c r="M21"/>
      <c r="N21"/>
      <c r="O21" s="22"/>
      <c r="P21" s="22"/>
      <c r="Q21" s="22"/>
      <c r="R21" s="22"/>
      <c r="S21" s="23"/>
      <c r="T21" s="23"/>
    </row>
    <row r="22" spans="3:20" ht="9" customHeight="1">
      <c r="C22" s="26"/>
      <c r="D22" s="27" t="s">
        <v>16</v>
      </c>
      <c r="E22" s="82">
        <v>17.141188</v>
      </c>
      <c r="F22" s="83">
        <v>16.708204</v>
      </c>
      <c r="G22" s="83">
        <v>17.5082</v>
      </c>
      <c r="H22" s="83">
        <v>18.998299</v>
      </c>
      <c r="I22" s="26"/>
      <c r="J22" s="22"/>
      <c r="K22" s="22"/>
      <c r="L22"/>
      <c r="M22"/>
      <c r="N22"/>
      <c r="O22" s="22"/>
      <c r="P22" s="22"/>
      <c r="Q22" s="22"/>
      <c r="R22" s="22"/>
      <c r="S22" s="23"/>
      <c r="T22" s="23"/>
    </row>
    <row r="23" spans="3:20" ht="9" customHeight="1">
      <c r="C23" s="26"/>
      <c r="D23" s="27" t="s">
        <v>17</v>
      </c>
      <c r="E23" s="82">
        <v>12.870324</v>
      </c>
      <c r="F23" s="83">
        <v>13.135437</v>
      </c>
      <c r="G23" s="83">
        <v>12.503629</v>
      </c>
      <c r="H23" s="83">
        <v>16.779188</v>
      </c>
      <c r="I23" s="26"/>
      <c r="J23" s="22"/>
      <c r="K23" s="22"/>
      <c r="L23"/>
      <c r="M23"/>
      <c r="N23"/>
      <c r="O23" s="22"/>
      <c r="P23" s="22"/>
      <c r="Q23" s="22"/>
      <c r="R23" s="22"/>
      <c r="S23" s="23"/>
      <c r="T23" s="23"/>
    </row>
    <row r="24" spans="3:20" ht="9" customHeight="1">
      <c r="C24" s="26"/>
      <c r="D24" s="27" t="s">
        <v>18</v>
      </c>
      <c r="E24" s="82">
        <v>36.655313</v>
      </c>
      <c r="F24" s="83">
        <v>36.077655</v>
      </c>
      <c r="G24" s="83">
        <v>34.16859</v>
      </c>
      <c r="H24" s="83">
        <v>42.762659836990885</v>
      </c>
      <c r="I24" s="26"/>
      <c r="J24" s="22"/>
      <c r="K24" s="22"/>
      <c r="L24"/>
      <c r="M24"/>
      <c r="N24"/>
      <c r="O24" s="22"/>
      <c r="P24" s="22"/>
      <c r="Q24" s="22"/>
      <c r="R24" s="22"/>
      <c r="S24" s="23"/>
      <c r="T24" s="23"/>
    </row>
    <row r="25" spans="3:20" ht="9" customHeight="1">
      <c r="C25" s="26"/>
      <c r="D25" s="27" t="s">
        <v>11</v>
      </c>
      <c r="E25" s="82">
        <v>22.895275</v>
      </c>
      <c r="F25" s="83">
        <v>25.505092</v>
      </c>
      <c r="G25" s="83">
        <v>31.339441</v>
      </c>
      <c r="H25" s="83">
        <v>51.590291164645166</v>
      </c>
      <c r="I25" s="26"/>
      <c r="J25" s="22"/>
      <c r="K25" s="22"/>
      <c r="L25"/>
      <c r="M25"/>
      <c r="N25"/>
      <c r="O25" s="22"/>
      <c r="P25" s="22"/>
      <c r="Q25" s="22"/>
      <c r="R25" s="22"/>
      <c r="S25" s="23"/>
      <c r="T25" s="23"/>
    </row>
    <row r="26" spans="3:20" ht="9" customHeight="1">
      <c r="C26" s="28"/>
      <c r="D26" s="29" t="s">
        <v>10</v>
      </c>
      <c r="E26" s="84">
        <v>744.30231</v>
      </c>
      <c r="F26" s="85">
        <v>701.779551</v>
      </c>
      <c r="G26" s="85">
        <v>679.423408</v>
      </c>
      <c r="H26" s="85">
        <v>707.426165</v>
      </c>
      <c r="I26" s="28"/>
      <c r="J26" s="22"/>
      <c r="K26" s="22"/>
      <c r="L26"/>
      <c r="M26"/>
      <c r="N26"/>
      <c r="O26" s="22"/>
      <c r="P26" s="22"/>
      <c r="Q26" s="22"/>
      <c r="R26" s="22"/>
      <c r="S26" s="23"/>
      <c r="T26" s="23"/>
    </row>
    <row r="27" spans="3:20" ht="9" customHeight="1">
      <c r="C27" s="28"/>
      <c r="D27" s="28" t="s">
        <v>8</v>
      </c>
      <c r="E27" s="84">
        <v>2209.136496</v>
      </c>
      <c r="F27" s="85">
        <v>2208.218737</v>
      </c>
      <c r="G27" s="85">
        <v>2270.900807</v>
      </c>
      <c r="H27" s="85">
        <v>2595.4489367489105</v>
      </c>
      <c r="I27" s="28"/>
      <c r="J27" s="22"/>
      <c r="K27" s="22"/>
      <c r="L27"/>
      <c r="M27"/>
      <c r="N27"/>
      <c r="O27" s="22"/>
      <c r="P27" s="22"/>
      <c r="Q27" s="22"/>
      <c r="R27" s="22"/>
      <c r="S27" s="23"/>
      <c r="T27" s="23"/>
    </row>
    <row r="28" spans="4:19" ht="12">
      <c r="D28" s="3"/>
      <c r="E28" s="3"/>
      <c r="F28" s="3"/>
      <c r="G28" s="3"/>
      <c r="H28" s="3"/>
      <c r="I28" s="3"/>
      <c r="J28" s="138" t="s">
        <v>95</v>
      </c>
      <c r="K28"/>
      <c r="L28"/>
      <c r="M28"/>
      <c r="N28"/>
      <c r="O28" s="3"/>
      <c r="P28" s="3"/>
      <c r="Q28" s="3"/>
      <c r="R28" s="3"/>
      <c r="S28" s="3"/>
    </row>
    <row r="29" spans="4:120" ht="12">
      <c r="D29" s="6" t="s">
        <v>67</v>
      </c>
      <c r="E29" s="4"/>
      <c r="F29" s="4"/>
      <c r="G29" s="4"/>
      <c r="H29" s="4"/>
      <c r="I29" s="4"/>
      <c r="J29" s="4"/>
      <c r="K29"/>
      <c r="L29"/>
      <c r="M29"/>
      <c r="N29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</row>
    <row r="30" spans="5:120" ht="9"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</row>
    <row r="31" spans="4:120" ht="9">
      <c r="D31" s="16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</row>
    <row r="32" spans="5:120" ht="9"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</row>
    <row r="33" spans="17:120" ht="9"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</row>
    <row r="34" spans="17:84" ht="9">
      <c r="Q34" s="6"/>
      <c r="R34" s="6"/>
      <c r="S34" s="6"/>
      <c r="T34" s="6"/>
      <c r="U34" s="6"/>
      <c r="V34" s="6"/>
      <c r="W34" s="6"/>
      <c r="X34" s="6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</row>
    <row r="35" ht="9">
      <c r="DP35" s="4"/>
    </row>
    <row r="36" ht="9">
      <c r="DP36" s="4"/>
    </row>
    <row r="37" ht="9">
      <c r="DP37" s="4"/>
    </row>
    <row r="38" spans="1:120" ht="12">
      <c r="A38" s="17"/>
      <c r="D38"/>
      <c r="E38"/>
      <c r="F38"/>
      <c r="G38"/>
      <c r="H38"/>
      <c r="DP38" s="4"/>
    </row>
    <row r="39" spans="1:120" ht="12">
      <c r="A39" s="40"/>
      <c r="S39" s="30"/>
      <c r="DP39" s="4"/>
    </row>
    <row r="41" spans="1:2" ht="12">
      <c r="A41"/>
      <c r="B41"/>
    </row>
    <row r="42" spans="1:2" ht="12">
      <c r="A42"/>
      <c r="B42"/>
    </row>
    <row r="43" spans="1:15" ht="12">
      <c r="A43"/>
      <c r="B43"/>
      <c r="M43"/>
      <c r="N43"/>
      <c r="O43"/>
    </row>
    <row r="44" spans="1:15" ht="12">
      <c r="A44"/>
      <c r="B44"/>
      <c r="M44"/>
      <c r="N44"/>
      <c r="O44"/>
    </row>
    <row r="45" spans="1:15" ht="12">
      <c r="A45"/>
      <c r="B45"/>
      <c r="M45"/>
      <c r="N45"/>
      <c r="O45"/>
    </row>
    <row r="46" spans="1:15" ht="12">
      <c r="A46"/>
      <c r="B46"/>
      <c r="M46"/>
      <c r="N46"/>
      <c r="O46"/>
    </row>
    <row r="47" spans="1:15" ht="12">
      <c r="A47"/>
      <c r="B47"/>
      <c r="M47"/>
      <c r="N47"/>
      <c r="O47"/>
    </row>
    <row r="48" spans="1:15" ht="12">
      <c r="A48"/>
      <c r="B48"/>
      <c r="M48"/>
      <c r="N48"/>
      <c r="O48"/>
    </row>
    <row r="49" spans="1:15" ht="12">
      <c r="A49"/>
      <c r="B49"/>
      <c r="M49"/>
      <c r="N49"/>
      <c r="O49"/>
    </row>
    <row r="50" spans="1:15" ht="12">
      <c r="A50"/>
      <c r="B50"/>
      <c r="M50"/>
      <c r="N50"/>
      <c r="O50"/>
    </row>
    <row r="51" spans="1:15" ht="12">
      <c r="A51"/>
      <c r="B51"/>
      <c r="M51"/>
      <c r="N51"/>
      <c r="O51"/>
    </row>
    <row r="52" spans="1:15" ht="12">
      <c r="A52"/>
      <c r="B52"/>
      <c r="M52"/>
      <c r="N52"/>
      <c r="O52"/>
    </row>
    <row r="53" spans="1:15" ht="12">
      <c r="A53"/>
      <c r="B53"/>
      <c r="M53"/>
      <c r="N53"/>
      <c r="O53"/>
    </row>
    <row r="54" spans="1:15" ht="12">
      <c r="A54"/>
      <c r="B54"/>
      <c r="M54"/>
      <c r="N54"/>
      <c r="O54"/>
    </row>
    <row r="55" spans="1:15" ht="12">
      <c r="A55"/>
      <c r="B55"/>
      <c r="M55"/>
      <c r="N55"/>
      <c r="O55"/>
    </row>
    <row r="56" spans="1:15" ht="12">
      <c r="A56"/>
      <c r="B56"/>
      <c r="M56"/>
      <c r="N56"/>
      <c r="O56"/>
    </row>
    <row r="57" spans="1:15" ht="12">
      <c r="A57"/>
      <c r="B57"/>
      <c r="M57"/>
      <c r="N57"/>
      <c r="O57"/>
    </row>
    <row r="58" spans="1:15" ht="12">
      <c r="A58"/>
      <c r="B58"/>
      <c r="M58"/>
      <c r="N58"/>
      <c r="O58"/>
    </row>
    <row r="59" spans="1:15" ht="12">
      <c r="A59"/>
      <c r="B59"/>
      <c r="M59"/>
      <c r="N59"/>
      <c r="O59"/>
    </row>
    <row r="60" spans="1:2" ht="12">
      <c r="A60"/>
      <c r="B60"/>
    </row>
  </sheetData>
  <mergeCells count="1">
    <mergeCell ref="C10:D10"/>
  </mergeCells>
  <printOptions/>
  <pageMargins left="0.75" right="0.75" top="1" bottom="1" header="0.5" footer="0.5"/>
  <pageSetup horizontalDpi="2400" verticalDpi="24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27"/>
  <dimension ref="A1:Z69"/>
  <sheetViews>
    <sheetView showGridLines="0" workbookViewId="0" topLeftCell="A1">
      <selection activeCell="A6" sqref="A6"/>
    </sheetView>
  </sheetViews>
  <sheetFormatPr defaultColWidth="9.33203125" defaultRowHeight="12"/>
  <cols>
    <col min="1" max="2" width="9.83203125" style="10" customWidth="1"/>
    <col min="3" max="3" width="1.83203125" style="10" customWidth="1"/>
    <col min="4" max="4" width="11.5" style="10" customWidth="1"/>
    <col min="5" max="5" width="12.33203125" style="10" customWidth="1"/>
    <col min="6" max="6" width="25.5" style="10" customWidth="1"/>
    <col min="7" max="7" width="35.66015625" style="14" customWidth="1"/>
    <col min="8" max="12" width="9.33203125" style="10" customWidth="1"/>
    <col min="13" max="13" width="15.66015625" style="10" customWidth="1"/>
    <col min="14" max="14" width="12.66015625" style="10" customWidth="1"/>
    <col min="15" max="20" width="11.5" style="10" customWidth="1"/>
    <col min="21" max="16384" width="9.33203125" style="10" customWidth="1"/>
  </cols>
  <sheetData>
    <row r="1" spans="1:3" ht="9.75">
      <c r="A1" s="13"/>
      <c r="B1" s="13"/>
      <c r="C1" s="13"/>
    </row>
    <row r="2" ht="9.75"/>
    <row r="3" ht="9.75">
      <c r="D3" s="7"/>
    </row>
    <row r="4" ht="9.75"/>
    <row r="5" spans="1:7" ht="9.75">
      <c r="A5" s="7"/>
      <c r="B5" s="7"/>
      <c r="C5" s="7"/>
      <c r="D5" s="36" t="str">
        <f ca="1">MID(CELL("filename",A1),FIND("]",CELL("filename",A1))+1,256)&amp;": Number of air passengers carried, 2010"</f>
        <v>Figure 10.4: Number of air passengers carried, 2010</v>
      </c>
      <c r="G5" s="10"/>
    </row>
    <row r="6" spans="1:7" ht="9.75">
      <c r="A6" s="7"/>
      <c r="B6" s="7"/>
      <c r="C6" s="7"/>
      <c r="D6" s="36" t="s">
        <v>68</v>
      </c>
      <c r="G6" s="10"/>
    </row>
    <row r="7" spans="1:7" ht="9.75">
      <c r="A7" s="7"/>
      <c r="B7" s="7"/>
      <c r="C7" s="7"/>
      <c r="D7" s="9"/>
      <c r="E7" s="14"/>
      <c r="G7" s="10"/>
    </row>
    <row r="8" spans="1:7" ht="9.75">
      <c r="A8" s="7"/>
      <c r="B8" s="7"/>
      <c r="C8" s="7"/>
      <c r="D8" s="9"/>
      <c r="E8" s="14"/>
      <c r="G8" s="10"/>
    </row>
    <row r="9" spans="1:7" ht="9.75">
      <c r="A9" s="7"/>
      <c r="B9" s="7"/>
      <c r="C9" s="7"/>
      <c r="D9" s="9"/>
      <c r="E9" s="14"/>
      <c r="G9" s="10"/>
    </row>
    <row r="10" spans="1:7" ht="9.75">
      <c r="A10" s="7"/>
      <c r="B10" s="7"/>
      <c r="C10" s="7"/>
      <c r="D10" s="9"/>
      <c r="E10" s="14">
        <v>2010</v>
      </c>
      <c r="G10" s="10"/>
    </row>
    <row r="11" spans="4:18" ht="9.75">
      <c r="D11" s="7" t="s">
        <v>19</v>
      </c>
      <c r="E11" s="65">
        <v>2286.82221374564</v>
      </c>
      <c r="G11" s="10"/>
      <c r="J11" s="11"/>
      <c r="K11" s="11"/>
      <c r="L11" s="11"/>
      <c r="M11" s="11"/>
      <c r="N11" s="11"/>
      <c r="O11" s="11"/>
      <c r="P11" s="11"/>
      <c r="Q11" s="11"/>
      <c r="R11" s="11"/>
    </row>
    <row r="12" spans="4:18" ht="9.75">
      <c r="D12" s="7" t="s">
        <v>13</v>
      </c>
      <c r="E12" s="65">
        <v>2030.0680479580592</v>
      </c>
      <c r="G12" s="10"/>
      <c r="J12" s="11"/>
      <c r="K12" s="11"/>
      <c r="L12" s="11"/>
      <c r="M12" s="11"/>
      <c r="N12" s="11"/>
      <c r="O12" s="11"/>
      <c r="P12" s="11"/>
      <c r="Q12" s="11"/>
      <c r="R12" s="11"/>
    </row>
    <row r="13" spans="4:18" ht="9.75">
      <c r="D13" s="7" t="s">
        <v>14</v>
      </c>
      <c r="E13" s="65">
        <v>1972.8397116568015</v>
      </c>
      <c r="G13" s="10"/>
      <c r="J13" s="11"/>
      <c r="K13" s="11"/>
      <c r="L13" s="11"/>
      <c r="M13" s="11"/>
      <c r="N13" s="11"/>
      <c r="O13" s="11"/>
      <c r="P13" s="11"/>
      <c r="Q13" s="11"/>
      <c r="R13" s="11"/>
    </row>
    <row r="14" spans="4:18" ht="9.75">
      <c r="D14" s="7" t="s">
        <v>2</v>
      </c>
      <c r="E14" s="65">
        <v>1548.1484461307814</v>
      </c>
      <c r="G14" s="10"/>
      <c r="J14" s="11"/>
      <c r="K14" s="11"/>
      <c r="L14" s="11"/>
      <c r="M14" s="11"/>
      <c r="N14" s="11"/>
      <c r="O14" s="11"/>
      <c r="P14" s="11"/>
      <c r="Q14" s="11"/>
      <c r="R14" s="11"/>
    </row>
    <row r="15" spans="4:18" ht="9.75">
      <c r="D15" s="7" t="s">
        <v>20</v>
      </c>
      <c r="E15" s="65">
        <v>874.9393317031382</v>
      </c>
      <c r="G15" s="10"/>
      <c r="J15" s="11"/>
      <c r="K15" s="11"/>
      <c r="L15" s="11"/>
      <c r="M15" s="11"/>
      <c r="N15" s="11"/>
      <c r="O15" s="11"/>
      <c r="P15" s="11"/>
      <c r="Q15" s="11"/>
      <c r="R15" s="11"/>
    </row>
    <row r="16" spans="4:18" ht="9.75">
      <c r="D16" s="7" t="s">
        <v>4</v>
      </c>
      <c r="E16" s="65">
        <v>739.199868012544</v>
      </c>
      <c r="G16" s="10"/>
      <c r="J16" s="11"/>
      <c r="K16" s="11"/>
      <c r="L16" s="11"/>
      <c r="M16" s="11"/>
      <c r="N16" s="11"/>
      <c r="O16" s="11"/>
      <c r="P16" s="11"/>
      <c r="Q16" s="11"/>
      <c r="R16" s="11"/>
    </row>
    <row r="17" spans="4:18" ht="9.75">
      <c r="D17" s="7" t="s">
        <v>11</v>
      </c>
      <c r="E17" s="65">
        <v>709.1254008775727</v>
      </c>
      <c r="G17" s="10"/>
      <c r="J17" s="11"/>
      <c r="K17" s="11"/>
      <c r="L17" s="11"/>
      <c r="M17" s="11"/>
      <c r="N17" s="11"/>
      <c r="O17" s="11"/>
      <c r="P17" s="11"/>
      <c r="Q17" s="11"/>
      <c r="R17" s="11"/>
    </row>
    <row r="18" spans="4:18" ht="9.75">
      <c r="D18" s="7" t="s">
        <v>22</v>
      </c>
      <c r="E18" s="65">
        <v>692.15604051297</v>
      </c>
      <c r="G18" s="10"/>
      <c r="J18" s="11"/>
      <c r="K18" s="11"/>
      <c r="L18" s="11"/>
      <c r="M18" s="11"/>
      <c r="N18" s="11"/>
      <c r="O18" s="11"/>
      <c r="P18" s="11"/>
      <c r="Q18" s="11"/>
      <c r="R18" s="11"/>
    </row>
    <row r="19" spans="4:18" ht="9.75">
      <c r="D19" s="7" t="s">
        <v>9</v>
      </c>
      <c r="E19" s="65">
        <v>401.04457142857143</v>
      </c>
      <c r="G19" s="10"/>
      <c r="J19" s="11"/>
      <c r="K19" s="11"/>
      <c r="L19" s="11"/>
      <c r="M19" s="11"/>
      <c r="N19" s="11"/>
      <c r="O19" s="11"/>
      <c r="P19" s="11"/>
      <c r="Q19" s="11"/>
      <c r="R19" s="11"/>
    </row>
    <row r="20" spans="4:18" ht="9.75">
      <c r="D20" s="7" t="s">
        <v>7</v>
      </c>
      <c r="E20" s="65">
        <v>396.2889518122968</v>
      </c>
      <c r="G20" s="10"/>
      <c r="J20" s="11"/>
      <c r="K20" s="11"/>
      <c r="L20" s="11"/>
      <c r="M20" s="11"/>
      <c r="N20" s="11"/>
      <c r="O20" s="11"/>
      <c r="P20" s="11"/>
      <c r="Q20" s="11"/>
      <c r="R20" s="11"/>
    </row>
    <row r="21" spans="4:18" ht="9.75">
      <c r="D21" s="7" t="s">
        <v>8</v>
      </c>
      <c r="E21" s="65">
        <v>376.4469117516356</v>
      </c>
      <c r="G21" s="10"/>
      <c r="J21" s="11"/>
      <c r="K21" s="11"/>
      <c r="L21" s="11"/>
      <c r="M21" s="11"/>
      <c r="N21" s="11"/>
      <c r="O21" s="11"/>
      <c r="P21" s="11"/>
      <c r="Q21" s="11"/>
      <c r="R21" s="11"/>
    </row>
    <row r="22" spans="4:18" ht="9.75">
      <c r="D22" s="7" t="s">
        <v>21</v>
      </c>
      <c r="E22" s="65">
        <v>335.64417595167134</v>
      </c>
      <c r="G22" s="10"/>
      <c r="J22" s="11"/>
      <c r="K22" s="11"/>
      <c r="L22" s="11"/>
      <c r="M22" s="11"/>
      <c r="N22" s="11"/>
      <c r="O22" s="11"/>
      <c r="P22" s="11"/>
      <c r="Q22" s="11"/>
      <c r="R22" s="11"/>
    </row>
    <row r="23" spans="4:18" ht="9.75">
      <c r="D23" s="7" t="s">
        <v>12</v>
      </c>
      <c r="E23" s="65">
        <v>248.20590418687522</v>
      </c>
      <c r="G23" s="10"/>
      <c r="J23" s="11"/>
      <c r="K23" s="11"/>
      <c r="L23" s="11"/>
      <c r="M23" s="11"/>
      <c r="N23" s="11"/>
      <c r="O23" s="11"/>
      <c r="P23" s="11"/>
      <c r="Q23" s="11"/>
      <c r="R23" s="11"/>
    </row>
    <row r="24" spans="4:18" ht="9.75">
      <c r="D24" s="7" t="s">
        <v>3</v>
      </c>
      <c r="E24" s="65">
        <v>200.02349024882315</v>
      </c>
      <c r="G24" s="10"/>
      <c r="J24" s="11"/>
      <c r="K24" s="11"/>
      <c r="L24" s="11"/>
      <c r="M24" s="11"/>
      <c r="N24" s="11"/>
      <c r="O24" s="11"/>
      <c r="P24" s="11"/>
      <c r="Q24" s="11"/>
      <c r="R24" s="11"/>
    </row>
    <row r="25" spans="4:18" ht="9">
      <c r="D25" s="7" t="s">
        <v>6</v>
      </c>
      <c r="E25" s="65">
        <v>147.25153207987657</v>
      </c>
      <c r="G25" s="10"/>
      <c r="J25" s="11"/>
      <c r="K25" s="11"/>
      <c r="L25" s="11"/>
      <c r="M25" s="11"/>
      <c r="N25" s="11"/>
      <c r="O25" s="11"/>
      <c r="P25" s="11"/>
      <c r="Q25" s="11"/>
      <c r="R25" s="11"/>
    </row>
    <row r="26" spans="4:18" ht="9">
      <c r="D26" s="7" t="s">
        <v>15</v>
      </c>
      <c r="E26" s="65">
        <v>119.97288561034658</v>
      </c>
      <c r="G26" s="10"/>
      <c r="J26" s="11"/>
      <c r="K26" s="11"/>
      <c r="L26" s="11"/>
      <c r="M26" s="11"/>
      <c r="N26" s="11"/>
      <c r="O26" s="11"/>
      <c r="P26" s="11"/>
      <c r="Q26" s="11"/>
      <c r="R26" s="11"/>
    </row>
    <row r="27" spans="4:18" ht="9">
      <c r="D27" s="7" t="s">
        <v>5</v>
      </c>
      <c r="E27" s="65">
        <v>52.37903449432901</v>
      </c>
      <c r="G27" s="10"/>
      <c r="J27" s="11"/>
      <c r="K27" s="11"/>
      <c r="L27" s="11"/>
      <c r="M27" s="11"/>
      <c r="N27" s="11"/>
      <c r="O27" s="11"/>
      <c r="P27" s="11"/>
      <c r="Q27" s="11"/>
      <c r="R27" s="11"/>
    </row>
    <row r="28" spans="4:18" ht="9">
      <c r="D28" s="7"/>
      <c r="E28" s="41"/>
      <c r="G28" s="10"/>
      <c r="J28" s="11"/>
      <c r="K28" s="11"/>
      <c r="L28" s="11"/>
      <c r="M28" s="11"/>
      <c r="N28" s="11"/>
      <c r="O28" s="11"/>
      <c r="P28" s="11"/>
      <c r="Q28" s="11"/>
      <c r="R28" s="11"/>
    </row>
    <row r="29" spans="4:18" ht="9">
      <c r="D29" s="6" t="s">
        <v>67</v>
      </c>
      <c r="E29" s="41"/>
      <c r="G29" s="10"/>
      <c r="J29" s="11"/>
      <c r="K29" s="11"/>
      <c r="L29" s="11"/>
      <c r="M29" s="11"/>
      <c r="N29" s="11"/>
      <c r="O29" s="11"/>
      <c r="P29" s="11"/>
      <c r="Q29" s="11"/>
      <c r="R29" s="11"/>
    </row>
    <row r="30" spans="4:18" ht="9">
      <c r="D30" s="7"/>
      <c r="E30" s="41"/>
      <c r="G30" s="10"/>
      <c r="J30" s="11"/>
      <c r="K30" s="11"/>
      <c r="L30" s="11"/>
      <c r="M30" s="11"/>
      <c r="N30" s="11"/>
      <c r="O30" s="11"/>
      <c r="P30" s="11"/>
      <c r="Q30" s="11"/>
      <c r="R30" s="11"/>
    </row>
    <row r="31" spans="4:18" ht="9">
      <c r="D31" s="7"/>
      <c r="E31" s="15"/>
      <c r="G31" s="10"/>
      <c r="J31" s="11"/>
      <c r="K31" s="11"/>
      <c r="L31" s="11"/>
      <c r="M31" s="11"/>
      <c r="N31" s="11"/>
      <c r="O31" s="11"/>
      <c r="P31" s="11"/>
      <c r="Q31" s="11"/>
      <c r="R31" s="11"/>
    </row>
    <row r="32" spans="4:18" ht="9">
      <c r="D32" s="5"/>
      <c r="E32" s="15"/>
      <c r="G32" s="10"/>
      <c r="J32" s="11"/>
      <c r="K32" s="11"/>
      <c r="L32" s="11"/>
      <c r="M32" s="11"/>
      <c r="N32" s="11"/>
      <c r="O32" s="11"/>
      <c r="P32" s="11"/>
      <c r="Q32" s="11"/>
      <c r="R32" s="11"/>
    </row>
    <row r="33" spans="4:18" ht="9">
      <c r="D33" s="6"/>
      <c r="E33" s="15"/>
      <c r="G33" s="10"/>
      <c r="J33" s="11"/>
      <c r="K33" s="11"/>
      <c r="L33" s="11"/>
      <c r="M33" s="11"/>
      <c r="N33" s="11"/>
      <c r="O33" s="11"/>
      <c r="P33" s="11"/>
      <c r="Q33" s="11"/>
      <c r="R33" s="11"/>
    </row>
    <row r="34" spans="4:18" ht="9">
      <c r="D34" s="6"/>
      <c r="E34" s="15"/>
      <c r="G34" s="10"/>
      <c r="J34" s="11"/>
      <c r="K34" s="11"/>
      <c r="L34" s="11"/>
      <c r="M34" s="11"/>
      <c r="N34" s="11"/>
      <c r="O34" s="11"/>
      <c r="P34" s="11"/>
      <c r="Q34" s="11"/>
      <c r="R34" s="11"/>
    </row>
    <row r="35" spans="5:18" ht="9">
      <c r="E35" s="15"/>
      <c r="G35" s="10"/>
      <c r="J35" s="11"/>
      <c r="K35" s="11"/>
      <c r="L35" s="11"/>
      <c r="M35" s="11"/>
      <c r="N35" s="11"/>
      <c r="O35" s="11"/>
      <c r="P35" s="11"/>
      <c r="Q35" s="11"/>
      <c r="R35" s="11"/>
    </row>
    <row r="36" spans="4:18" ht="9">
      <c r="D36" s="7"/>
      <c r="E36" s="15"/>
      <c r="G36" s="10"/>
      <c r="J36" s="11"/>
      <c r="K36" s="11"/>
      <c r="L36" s="11"/>
      <c r="M36" s="11"/>
      <c r="N36" s="11"/>
      <c r="O36" s="11"/>
      <c r="P36" s="11"/>
      <c r="Q36" s="11"/>
      <c r="R36" s="11"/>
    </row>
    <row r="37" spans="4:18" ht="9">
      <c r="D37" s="7"/>
      <c r="E37" s="15"/>
      <c r="G37" s="10"/>
      <c r="J37" s="11"/>
      <c r="K37" s="11"/>
      <c r="L37" s="11"/>
      <c r="M37" s="11"/>
      <c r="N37" s="11"/>
      <c r="O37" s="11"/>
      <c r="P37" s="11"/>
      <c r="Q37" s="11"/>
      <c r="R37" s="11"/>
    </row>
    <row r="38" spans="5:18" ht="9">
      <c r="E38" s="15"/>
      <c r="G38" s="10"/>
      <c r="J38" s="11"/>
      <c r="K38" s="11"/>
      <c r="L38" s="11"/>
      <c r="M38" s="11"/>
      <c r="N38" s="11"/>
      <c r="O38" s="11"/>
      <c r="P38" s="11"/>
      <c r="Q38" s="11"/>
      <c r="R38" s="11"/>
    </row>
    <row r="39" spans="4:18" ht="9">
      <c r="D39" s="7"/>
      <c r="E39" s="15"/>
      <c r="G39" s="10"/>
      <c r="J39" s="11"/>
      <c r="K39" s="11"/>
      <c r="L39" s="11"/>
      <c r="M39" s="11"/>
      <c r="N39" s="11"/>
      <c r="O39" s="11"/>
      <c r="P39" s="11"/>
      <c r="Q39" s="11"/>
      <c r="R39" s="11"/>
    </row>
    <row r="40" spans="4:18" ht="9">
      <c r="D40" s="7"/>
      <c r="E40" s="15"/>
      <c r="G40" s="10"/>
      <c r="J40" s="11"/>
      <c r="K40" s="11"/>
      <c r="L40" s="11"/>
      <c r="M40" s="11"/>
      <c r="N40" s="11"/>
      <c r="O40" s="11"/>
      <c r="P40" s="11"/>
      <c r="Q40" s="11"/>
      <c r="R40" s="11"/>
    </row>
    <row r="41" spans="4:18" ht="9">
      <c r="D41" s="7"/>
      <c r="E41" s="15"/>
      <c r="G41" s="10"/>
      <c r="J41" s="11"/>
      <c r="K41" s="11"/>
      <c r="L41" s="11"/>
      <c r="M41" s="11"/>
      <c r="N41" s="11"/>
      <c r="O41" s="11"/>
      <c r="P41" s="11"/>
      <c r="Q41" s="11"/>
      <c r="R41" s="11"/>
    </row>
    <row r="42" spans="4:18" ht="9">
      <c r="D42" s="7"/>
      <c r="E42" s="15"/>
      <c r="G42" s="10"/>
      <c r="J42" s="11"/>
      <c r="K42" s="11"/>
      <c r="L42" s="11"/>
      <c r="M42" s="11"/>
      <c r="N42" s="11"/>
      <c r="O42" s="11"/>
      <c r="P42" s="11"/>
      <c r="Q42" s="11"/>
      <c r="R42" s="11"/>
    </row>
    <row r="43" spans="4:18" ht="9">
      <c r="D43" s="7"/>
      <c r="E43" s="15"/>
      <c r="G43" s="10"/>
      <c r="J43" s="11"/>
      <c r="K43" s="11"/>
      <c r="L43" s="11"/>
      <c r="M43" s="11"/>
      <c r="N43" s="11"/>
      <c r="O43" s="11"/>
      <c r="P43" s="11"/>
      <c r="Q43" s="11"/>
      <c r="R43" s="11"/>
    </row>
    <row r="44" spans="1:18" ht="9">
      <c r="A44" s="5"/>
      <c r="D44" s="7"/>
      <c r="E44" s="15"/>
      <c r="G44" s="10"/>
      <c r="J44" s="11"/>
      <c r="K44" s="11"/>
      <c r="L44" s="11"/>
      <c r="M44" s="11"/>
      <c r="N44" s="11"/>
      <c r="O44" s="11"/>
      <c r="P44" s="11"/>
      <c r="Q44" s="11"/>
      <c r="R44" s="11"/>
    </row>
    <row r="45" spans="1:18" ht="9">
      <c r="A45" s="17"/>
      <c r="D45" s="7"/>
      <c r="E45" s="15"/>
      <c r="G45" s="10"/>
      <c r="J45" s="11"/>
      <c r="K45" s="11"/>
      <c r="L45" s="11"/>
      <c r="M45" s="11"/>
      <c r="N45" s="11"/>
      <c r="O45" s="11"/>
      <c r="P45" s="11"/>
      <c r="Q45" s="11"/>
      <c r="R45" s="11"/>
    </row>
    <row r="46" spans="4:18" ht="9">
      <c r="D46" s="7"/>
      <c r="E46" s="15"/>
      <c r="G46" s="10"/>
      <c r="J46" s="11"/>
      <c r="K46" s="11"/>
      <c r="L46" s="11"/>
      <c r="M46" s="11"/>
      <c r="N46" s="11"/>
      <c r="O46" s="11"/>
      <c r="P46" s="11"/>
      <c r="Q46" s="11"/>
      <c r="R46" s="11"/>
    </row>
    <row r="47" spans="7:18" ht="9">
      <c r="G47" s="10"/>
      <c r="J47" s="11"/>
      <c r="K47" s="11"/>
      <c r="L47" s="11"/>
      <c r="M47" s="11"/>
      <c r="N47" s="11"/>
      <c r="O47" s="11"/>
      <c r="P47" s="11"/>
      <c r="Q47" s="11"/>
      <c r="R47" s="11"/>
    </row>
    <row r="48" spans="7:18" ht="9">
      <c r="G48" s="10"/>
      <c r="J48" s="11"/>
      <c r="K48" s="11"/>
      <c r="L48" s="11"/>
      <c r="M48" s="11"/>
      <c r="N48" s="11"/>
      <c r="O48" s="11"/>
      <c r="P48" s="11"/>
      <c r="Q48" s="11"/>
      <c r="R48" s="11"/>
    </row>
    <row r="49" spans="10:18" ht="9">
      <c r="J49" s="12"/>
      <c r="K49" s="12"/>
      <c r="L49" s="12"/>
      <c r="M49" s="12"/>
      <c r="N49" s="12"/>
      <c r="O49" s="12"/>
      <c r="P49" s="12"/>
      <c r="Q49" s="12"/>
      <c r="R49" s="12"/>
    </row>
    <row r="55" spans="15:26" ht="9">
      <c r="O55" s="8"/>
      <c r="P55" s="8"/>
      <c r="Q55" s="8"/>
      <c r="R55" s="12"/>
      <c r="S55" s="12"/>
      <c r="T55" s="12"/>
      <c r="U55" s="12"/>
      <c r="V55" s="12"/>
      <c r="W55" s="12"/>
      <c r="X55" s="12"/>
      <c r="Y55" s="12"/>
      <c r="Z55" s="12"/>
    </row>
    <row r="65" ht="9">
      <c r="G65" s="10"/>
    </row>
    <row r="66" ht="9">
      <c r="G66" s="10"/>
    </row>
    <row r="67" ht="9">
      <c r="G67" s="10"/>
    </row>
    <row r="68" ht="9">
      <c r="G68" s="10"/>
    </row>
    <row r="69" ht="9">
      <c r="G69" s="10"/>
    </row>
  </sheetData>
  <printOptions/>
  <pageMargins left="0.75" right="0.75" top="1" bottom="1" header="0.5" footer="0.5"/>
  <pageSetup horizontalDpi="200" verticalDpi="2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28"/>
  <dimension ref="A1:DM59"/>
  <sheetViews>
    <sheetView showGridLines="0" workbookViewId="0" topLeftCell="A1">
      <selection activeCell="A1" sqref="A1"/>
    </sheetView>
  </sheetViews>
  <sheetFormatPr defaultColWidth="9.33203125" defaultRowHeight="12"/>
  <cols>
    <col min="1" max="2" width="9.83203125" style="5" customWidth="1"/>
    <col min="3" max="3" width="1.83203125" style="5" customWidth="1"/>
    <col min="4" max="4" width="16.66015625" style="5" customWidth="1"/>
    <col min="5" max="5" width="35.5" style="5" customWidth="1"/>
    <col min="6" max="6" width="19.66015625" style="5" customWidth="1"/>
    <col min="7" max="7" width="1.83203125" style="5" customWidth="1"/>
    <col min="8" max="8" width="9.33203125" style="5" customWidth="1"/>
    <col min="9" max="9" width="15.66015625" style="5" customWidth="1"/>
    <col min="10" max="10" width="12.66015625" style="5" customWidth="1"/>
    <col min="11" max="15" width="11.5" style="5" customWidth="1"/>
    <col min="16" max="16384" width="9.33203125" style="5" customWidth="1"/>
  </cols>
  <sheetData>
    <row r="1" spans="1:7" ht="9">
      <c r="A1" s="17"/>
      <c r="B1" s="17"/>
      <c r="C1" s="17"/>
      <c r="D1" s="17"/>
      <c r="E1" s="17"/>
      <c r="F1" s="17"/>
      <c r="G1" s="17"/>
    </row>
    <row r="3" ht="9">
      <c r="D3" s="2"/>
    </row>
    <row r="4" ht="9">
      <c r="D4" s="4"/>
    </row>
    <row r="5" spans="1:4" ht="9">
      <c r="A5" s="2"/>
      <c r="B5" s="2"/>
      <c r="C5" s="2"/>
      <c r="D5" s="36" t="str">
        <f ca="1">MID(CELL("filename",A1),FIND("]",CELL("filename",A1))+1,256)&amp;": Largest airports for passengers, 2010"</f>
        <v>Table 10.6: Largest airports for passengers, 2010</v>
      </c>
    </row>
    <row r="6" spans="1:4" ht="9">
      <c r="A6" s="2"/>
      <c r="B6" s="2"/>
      <c r="C6" s="2"/>
      <c r="D6" s="36"/>
    </row>
    <row r="7" spans="1:4" ht="9">
      <c r="A7" s="2"/>
      <c r="B7" s="2"/>
      <c r="C7" s="2"/>
      <c r="D7" s="6"/>
    </row>
    <row r="8" spans="1:4" ht="9">
      <c r="A8" s="2"/>
      <c r="B8" s="2"/>
      <c r="C8" s="2"/>
      <c r="D8" s="6"/>
    </row>
    <row r="9" spans="1:11" ht="12">
      <c r="A9" s="2"/>
      <c r="B9" s="2"/>
      <c r="C9" s="2"/>
      <c r="D9" s="18"/>
      <c r="I9"/>
      <c r="J9"/>
      <c r="K9"/>
    </row>
    <row r="10" spans="3:14" ht="18" customHeight="1">
      <c r="C10" s="160"/>
      <c r="D10" s="161"/>
      <c r="E10" s="116" t="s">
        <v>37</v>
      </c>
      <c r="F10" s="63" t="s">
        <v>100</v>
      </c>
      <c r="G10" s="35"/>
      <c r="J10"/>
      <c r="K10"/>
      <c r="L10" s="20"/>
      <c r="M10" s="20"/>
      <c r="N10" s="21"/>
    </row>
    <row r="11" spans="1:17" ht="9" customHeight="1">
      <c r="A11" s="2"/>
      <c r="B11" s="2"/>
      <c r="C11" s="37"/>
      <c r="D11" s="37" t="s">
        <v>2</v>
      </c>
      <c r="E11" s="117" t="s">
        <v>69</v>
      </c>
      <c r="F11" s="108">
        <v>65.7</v>
      </c>
      <c r="G11" s="37"/>
      <c r="H11" s="22"/>
      <c r="J11" s="64"/>
      <c r="K11"/>
      <c r="L11" s="22"/>
      <c r="M11" s="22"/>
      <c r="N11" s="22"/>
      <c r="O11" s="22"/>
      <c r="P11" s="23"/>
      <c r="Q11" s="23"/>
    </row>
    <row r="12" spans="3:17" ht="9" customHeight="1">
      <c r="C12" s="24"/>
      <c r="D12" s="25" t="s">
        <v>12</v>
      </c>
      <c r="E12" s="118" t="s">
        <v>74</v>
      </c>
      <c r="F12" s="109">
        <v>6.2</v>
      </c>
      <c r="G12" s="24"/>
      <c r="H12" s="22"/>
      <c r="J12" s="64"/>
      <c r="K12"/>
      <c r="L12" s="22"/>
      <c r="M12" s="22"/>
      <c r="N12" s="22"/>
      <c r="O12" s="22"/>
      <c r="P12" s="23"/>
      <c r="Q12" s="23"/>
    </row>
    <row r="13" spans="3:17" ht="9" customHeight="1">
      <c r="C13" s="26"/>
      <c r="D13" s="27" t="s">
        <v>13</v>
      </c>
      <c r="E13" s="119" t="s">
        <v>71</v>
      </c>
      <c r="F13" s="110">
        <v>35.7</v>
      </c>
      <c r="G13" s="26"/>
      <c r="H13" s="22"/>
      <c r="J13" s="64"/>
      <c r="K13"/>
      <c r="L13" s="22"/>
      <c r="M13" s="22"/>
      <c r="N13" s="22"/>
      <c r="O13" s="22"/>
      <c r="P13" s="23"/>
      <c r="Q13" s="23"/>
    </row>
    <row r="14" spans="2:17" ht="9" customHeight="1">
      <c r="B14" s="2"/>
      <c r="C14" s="26"/>
      <c r="D14" s="27" t="s">
        <v>7</v>
      </c>
      <c r="E14" s="119" t="s">
        <v>73</v>
      </c>
      <c r="F14" s="110">
        <v>26.8</v>
      </c>
      <c r="G14" s="26"/>
      <c r="H14" s="22"/>
      <c r="J14" s="64"/>
      <c r="K14"/>
      <c r="L14" s="22"/>
      <c r="M14" s="22"/>
      <c r="N14" s="22"/>
      <c r="O14" s="22"/>
      <c r="P14" s="23"/>
      <c r="Q14" s="23"/>
    </row>
    <row r="15" spans="3:17" ht="9" customHeight="1">
      <c r="C15" s="26"/>
      <c r="D15" s="27" t="s">
        <v>14</v>
      </c>
      <c r="E15" s="119" t="s">
        <v>72</v>
      </c>
      <c r="F15" s="110">
        <v>31.9</v>
      </c>
      <c r="G15" s="26"/>
      <c r="H15" s="22"/>
      <c r="J15" s="64"/>
      <c r="K15"/>
      <c r="L15" s="22"/>
      <c r="M15" s="22"/>
      <c r="N15" s="22"/>
      <c r="O15" s="22"/>
      <c r="P15" s="23"/>
      <c r="Q15" s="23"/>
    </row>
    <row r="16" spans="3:17" ht="9" customHeight="1">
      <c r="C16" s="26"/>
      <c r="D16" s="27" t="s">
        <v>3</v>
      </c>
      <c r="E16" s="119" t="s">
        <v>70</v>
      </c>
      <c r="F16" s="110">
        <v>73.9</v>
      </c>
      <c r="G16" s="26"/>
      <c r="H16" s="22"/>
      <c r="J16" s="64"/>
      <c r="K16"/>
      <c r="L16" s="22"/>
      <c r="M16" s="22"/>
      <c r="N16" s="22"/>
      <c r="O16" s="22"/>
      <c r="P16" s="23"/>
      <c r="Q16" s="23"/>
    </row>
    <row r="17" spans="2:17" ht="9" customHeight="1">
      <c r="B17" s="2"/>
      <c r="C17" s="26"/>
      <c r="D17" s="27" t="s">
        <v>5</v>
      </c>
      <c r="E17" s="119" t="s">
        <v>76</v>
      </c>
      <c r="F17" s="110">
        <v>28.5</v>
      </c>
      <c r="G17" s="26"/>
      <c r="H17" s="22"/>
      <c r="J17" s="64"/>
      <c r="K17"/>
      <c r="L17" s="22"/>
      <c r="M17" s="22"/>
      <c r="N17" s="22"/>
      <c r="O17" s="22"/>
      <c r="P17" s="23"/>
      <c r="Q17" s="23"/>
    </row>
    <row r="18" spans="3:17" ht="9" customHeight="1">
      <c r="C18" s="26"/>
      <c r="D18" s="27" t="s">
        <v>6</v>
      </c>
      <c r="E18" s="119" t="s">
        <v>79</v>
      </c>
      <c r="F18" s="110">
        <v>43.7</v>
      </c>
      <c r="G18" s="26"/>
      <c r="H18" s="22"/>
      <c r="J18" s="64"/>
      <c r="K18"/>
      <c r="L18" s="22"/>
      <c r="M18" s="22"/>
      <c r="N18" s="22"/>
      <c r="O18" s="22"/>
      <c r="P18" s="23"/>
      <c r="Q18" s="23"/>
    </row>
    <row r="19" spans="3:17" ht="9" customHeight="1">
      <c r="C19" s="26"/>
      <c r="D19" s="27" t="s">
        <v>4</v>
      </c>
      <c r="E19" s="119" t="s">
        <v>80</v>
      </c>
      <c r="F19" s="110">
        <v>64.2</v>
      </c>
      <c r="G19" s="26"/>
      <c r="H19" s="22"/>
      <c r="J19" s="64"/>
      <c r="K19"/>
      <c r="L19" s="22"/>
      <c r="M19" s="22"/>
      <c r="N19" s="22"/>
      <c r="O19" s="22"/>
      <c r="P19" s="23"/>
      <c r="Q19" s="23"/>
    </row>
    <row r="20" spans="2:17" ht="9" customHeight="1">
      <c r="B20" s="2"/>
      <c r="C20" s="26"/>
      <c r="D20" s="27" t="s">
        <v>15</v>
      </c>
      <c r="E20" s="119" t="s">
        <v>81</v>
      </c>
      <c r="F20" s="110">
        <v>15.6</v>
      </c>
      <c r="G20" s="26"/>
      <c r="H20" s="22"/>
      <c r="J20" s="64"/>
      <c r="K20"/>
      <c r="L20" s="22"/>
      <c r="M20" s="22"/>
      <c r="N20" s="22"/>
      <c r="O20" s="22"/>
      <c r="P20" s="23"/>
      <c r="Q20" s="23"/>
    </row>
    <row r="21" spans="3:17" ht="9" customHeight="1">
      <c r="C21" s="26"/>
      <c r="D21" s="27" t="s">
        <v>9</v>
      </c>
      <c r="E21" s="119" t="s">
        <v>113</v>
      </c>
      <c r="F21" s="110">
        <v>22.254</v>
      </c>
      <c r="G21" s="26"/>
      <c r="H21" s="22"/>
      <c r="J21"/>
      <c r="K21"/>
      <c r="L21" s="22"/>
      <c r="M21" s="22"/>
      <c r="N21" s="22"/>
      <c r="O21" s="22"/>
      <c r="P21" s="23"/>
      <c r="Q21" s="23"/>
    </row>
    <row r="22" spans="3:17" ht="9" customHeight="1">
      <c r="C22" s="26"/>
      <c r="D22" s="27" t="s">
        <v>16</v>
      </c>
      <c r="E22" s="119" t="s">
        <v>82</v>
      </c>
      <c r="F22" s="110">
        <v>17.9</v>
      </c>
      <c r="G22" s="26"/>
      <c r="H22" s="22"/>
      <c r="J22"/>
      <c r="K22"/>
      <c r="L22" s="22"/>
      <c r="M22" s="22"/>
      <c r="N22" s="22"/>
      <c r="O22" s="22"/>
      <c r="P22" s="23"/>
      <c r="Q22" s="23"/>
    </row>
    <row r="23" spans="2:17" ht="9" customHeight="1">
      <c r="B23" s="2"/>
      <c r="C23" s="26"/>
      <c r="D23" s="27" t="s">
        <v>17</v>
      </c>
      <c r="E23" s="119" t="s">
        <v>77</v>
      </c>
      <c r="F23" s="110">
        <v>18.4</v>
      </c>
      <c r="G23" s="26"/>
      <c r="H23" s="22"/>
      <c r="J23"/>
      <c r="K23"/>
      <c r="L23" s="22"/>
      <c r="M23" s="22"/>
      <c r="N23" s="22"/>
      <c r="O23" s="22"/>
      <c r="P23" s="23"/>
      <c r="Q23" s="23"/>
    </row>
    <row r="24" spans="3:17" ht="9" customHeight="1">
      <c r="C24" s="26"/>
      <c r="D24" s="27" t="s">
        <v>18</v>
      </c>
      <c r="E24" s="119" t="s">
        <v>78</v>
      </c>
      <c r="F24" s="110">
        <v>33.5</v>
      </c>
      <c r="G24" s="26"/>
      <c r="H24" s="22"/>
      <c r="J24"/>
      <c r="K24"/>
      <c r="L24" s="22"/>
      <c r="M24" s="22"/>
      <c r="N24" s="22"/>
      <c r="O24" s="22"/>
      <c r="P24" s="23"/>
      <c r="Q24" s="23"/>
    </row>
    <row r="25" spans="3:17" ht="9" customHeight="1">
      <c r="C25" s="26"/>
      <c r="D25" s="27" t="s">
        <v>11</v>
      </c>
      <c r="E25" s="119" t="s">
        <v>75</v>
      </c>
      <c r="F25" s="110">
        <v>32.1</v>
      </c>
      <c r="G25" s="26"/>
      <c r="H25" s="22"/>
      <c r="J25"/>
      <c r="K25"/>
      <c r="L25" s="22"/>
      <c r="M25" s="22"/>
      <c r="N25" s="22"/>
      <c r="O25" s="22"/>
      <c r="P25" s="23"/>
      <c r="Q25" s="23"/>
    </row>
    <row r="26" spans="2:17" ht="9" customHeight="1">
      <c r="B26" s="2"/>
      <c r="C26" s="28"/>
      <c r="D26" s="29" t="s">
        <v>10</v>
      </c>
      <c r="E26" s="120" t="s">
        <v>114</v>
      </c>
      <c r="F26" s="111">
        <v>88</v>
      </c>
      <c r="G26" s="28"/>
      <c r="H26" s="22"/>
      <c r="J26"/>
      <c r="K26"/>
      <c r="L26" s="22"/>
      <c r="M26" s="22"/>
      <c r="N26" s="22"/>
      <c r="O26" s="22"/>
      <c r="P26" s="23"/>
      <c r="Q26" s="23"/>
    </row>
    <row r="27" spans="4:16" ht="12">
      <c r="D27" s="3"/>
      <c r="E27" s="3"/>
      <c r="F27" s="3"/>
      <c r="G27" s="3"/>
      <c r="H27" s="138" t="s">
        <v>95</v>
      </c>
      <c r="I27"/>
      <c r="J27"/>
      <c r="K27"/>
      <c r="L27" s="3"/>
      <c r="M27" s="3"/>
      <c r="N27" s="3"/>
      <c r="O27" s="3"/>
      <c r="P27" s="3"/>
    </row>
    <row r="28" spans="4:117" ht="12">
      <c r="D28" s="6" t="s">
        <v>85</v>
      </c>
      <c r="E28" s="4"/>
      <c r="F28" s="4"/>
      <c r="G28" s="4"/>
      <c r="H28" s="4"/>
      <c r="I28"/>
      <c r="J28"/>
      <c r="K28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</row>
    <row r="29" spans="5:117" ht="9"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</row>
    <row r="30" spans="4:117" ht="9">
      <c r="D30" s="16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</row>
    <row r="31" spans="5:117" ht="9"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</row>
    <row r="32" spans="14:117" ht="9"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</row>
    <row r="33" spans="14:81" ht="9">
      <c r="N33" s="6"/>
      <c r="O33" s="6"/>
      <c r="P33" s="6"/>
      <c r="Q33" s="6"/>
      <c r="R33" s="6"/>
      <c r="S33" s="6"/>
      <c r="T33" s="6"/>
      <c r="U33" s="6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</row>
    <row r="34" ht="9">
      <c r="DM34" s="4"/>
    </row>
    <row r="35" ht="9">
      <c r="DM35" s="4"/>
    </row>
    <row r="36" ht="9">
      <c r="DM36" s="4"/>
    </row>
    <row r="37" spans="1:117" ht="12">
      <c r="A37" s="17"/>
      <c r="D37"/>
      <c r="E37"/>
      <c r="F37"/>
      <c r="DM37" s="4"/>
    </row>
    <row r="38" spans="1:117" ht="12">
      <c r="A38" s="17"/>
      <c r="D38"/>
      <c r="E38"/>
      <c r="F38"/>
      <c r="G38"/>
      <c r="H38"/>
      <c r="I38"/>
      <c r="P38" s="30"/>
      <c r="DM38" s="4"/>
    </row>
    <row r="39" spans="4:9" ht="12">
      <c r="D39"/>
      <c r="E39"/>
      <c r="F39"/>
      <c r="G39"/>
      <c r="H39"/>
      <c r="I39"/>
    </row>
    <row r="40" spans="1:9" ht="12">
      <c r="A40"/>
      <c r="B40"/>
      <c r="C40"/>
      <c r="D40"/>
      <c r="E40"/>
      <c r="F40"/>
      <c r="G40"/>
      <c r="H40"/>
      <c r="I40"/>
    </row>
    <row r="41" spans="1:9" ht="12">
      <c r="A41"/>
      <c r="B41"/>
      <c r="C41"/>
      <c r="D41"/>
      <c r="E41"/>
      <c r="F41"/>
      <c r="G41"/>
      <c r="H41"/>
      <c r="I41"/>
    </row>
    <row r="42" spans="1:12" ht="12">
      <c r="A42"/>
      <c r="B42"/>
      <c r="C42"/>
      <c r="D42"/>
      <c r="E42"/>
      <c r="F42"/>
      <c r="G42"/>
      <c r="H42"/>
      <c r="I42"/>
      <c r="J42"/>
      <c r="K42"/>
      <c r="L42"/>
    </row>
    <row r="43" spans="1:12" ht="12">
      <c r="A43"/>
      <c r="B43"/>
      <c r="C43"/>
      <c r="D43"/>
      <c r="E43"/>
      <c r="F43"/>
      <c r="G43"/>
      <c r="H43"/>
      <c r="I43"/>
      <c r="J43"/>
      <c r="K43"/>
      <c r="L43"/>
    </row>
    <row r="44" spans="1:12" ht="12">
      <c r="A44"/>
      <c r="B44"/>
      <c r="C44"/>
      <c r="D44"/>
      <c r="E44"/>
      <c r="F44"/>
      <c r="G44"/>
      <c r="H44"/>
      <c r="I44"/>
      <c r="J44"/>
      <c r="K44"/>
      <c r="L44"/>
    </row>
    <row r="45" spans="1:12" ht="12">
      <c r="A45"/>
      <c r="B45"/>
      <c r="C45"/>
      <c r="D45"/>
      <c r="E45"/>
      <c r="F45"/>
      <c r="G45"/>
      <c r="H45"/>
      <c r="I45"/>
      <c r="J45"/>
      <c r="K45"/>
      <c r="L45"/>
    </row>
    <row r="46" spans="1:12" ht="12">
      <c r="A46"/>
      <c r="B46"/>
      <c r="C46"/>
      <c r="D46"/>
      <c r="E46"/>
      <c r="F46"/>
      <c r="G46"/>
      <c r="H46"/>
      <c r="I46"/>
      <c r="J46"/>
      <c r="K46"/>
      <c r="L46"/>
    </row>
    <row r="47" spans="1:12" ht="12">
      <c r="A47"/>
      <c r="B47"/>
      <c r="C47"/>
      <c r="D47"/>
      <c r="E47"/>
      <c r="F47"/>
      <c r="G47"/>
      <c r="H47"/>
      <c r="I47"/>
      <c r="J47"/>
      <c r="K47"/>
      <c r="L47"/>
    </row>
    <row r="48" spans="1:12" ht="12">
      <c r="A48"/>
      <c r="B48"/>
      <c r="C48"/>
      <c r="D48"/>
      <c r="E48"/>
      <c r="F48"/>
      <c r="G48"/>
      <c r="H48"/>
      <c r="I48"/>
      <c r="J48"/>
      <c r="K48"/>
      <c r="L48"/>
    </row>
    <row r="49" spans="1:12" ht="12">
      <c r="A49"/>
      <c r="B49"/>
      <c r="C49"/>
      <c r="D49"/>
      <c r="E49"/>
      <c r="F49"/>
      <c r="G49"/>
      <c r="H49"/>
      <c r="I49"/>
      <c r="J49"/>
      <c r="K49"/>
      <c r="L49"/>
    </row>
    <row r="50" spans="1:12" ht="12">
      <c r="A50"/>
      <c r="B50"/>
      <c r="C50"/>
      <c r="D50"/>
      <c r="E50"/>
      <c r="F50"/>
      <c r="G50"/>
      <c r="H50"/>
      <c r="I50"/>
      <c r="J50"/>
      <c r="K50"/>
      <c r="L50"/>
    </row>
    <row r="51" spans="1:12" ht="12">
      <c r="A51"/>
      <c r="B51"/>
      <c r="C51"/>
      <c r="D51"/>
      <c r="E51"/>
      <c r="F51"/>
      <c r="G51"/>
      <c r="H51"/>
      <c r="I51"/>
      <c r="J51"/>
      <c r="K51"/>
      <c r="L51"/>
    </row>
    <row r="52" spans="1:12" ht="12">
      <c r="A52"/>
      <c r="B52"/>
      <c r="C52"/>
      <c r="D52"/>
      <c r="E52"/>
      <c r="F52"/>
      <c r="G52"/>
      <c r="H52"/>
      <c r="I52"/>
      <c r="J52"/>
      <c r="K52"/>
      <c r="L52"/>
    </row>
    <row r="53" spans="1:12" ht="12">
      <c r="A53"/>
      <c r="B53"/>
      <c r="C53"/>
      <c r="D53"/>
      <c r="E53"/>
      <c r="F53"/>
      <c r="G53"/>
      <c r="H53"/>
      <c r="I53"/>
      <c r="J53"/>
      <c r="K53"/>
      <c r="L53"/>
    </row>
    <row r="54" spans="1:12" ht="12">
      <c r="A54"/>
      <c r="B54"/>
      <c r="C54"/>
      <c r="D54"/>
      <c r="E54"/>
      <c r="F54"/>
      <c r="G54"/>
      <c r="H54"/>
      <c r="I54"/>
      <c r="J54"/>
      <c r="K54"/>
      <c r="L54"/>
    </row>
    <row r="55" spans="1:12" ht="12">
      <c r="A55"/>
      <c r="B55"/>
      <c r="C55"/>
      <c r="D55"/>
      <c r="E55"/>
      <c r="F55"/>
      <c r="G55"/>
      <c r="H55"/>
      <c r="I55"/>
      <c r="J55"/>
      <c r="K55"/>
      <c r="L55"/>
    </row>
    <row r="56" spans="1:12" ht="12">
      <c r="A56"/>
      <c r="B56"/>
      <c r="C56"/>
      <c r="D56"/>
      <c r="E56"/>
      <c r="F56"/>
      <c r="G56"/>
      <c r="H56"/>
      <c r="I56"/>
      <c r="J56"/>
      <c r="K56"/>
      <c r="L56"/>
    </row>
    <row r="57" spans="1:12" ht="12">
      <c r="A57"/>
      <c r="B57"/>
      <c r="C57"/>
      <c r="D57"/>
      <c r="E57"/>
      <c r="F57"/>
      <c r="G57"/>
      <c r="H57"/>
      <c r="I57"/>
      <c r="J57"/>
      <c r="K57"/>
      <c r="L57"/>
    </row>
    <row r="58" spans="1:12" ht="12">
      <c r="A58"/>
      <c r="B58"/>
      <c r="C58"/>
      <c r="D58"/>
      <c r="E58"/>
      <c r="F58"/>
      <c r="G58"/>
      <c r="H58"/>
      <c r="I58"/>
      <c r="J58"/>
      <c r="K58"/>
      <c r="L58"/>
    </row>
    <row r="59" spans="1:8" ht="12">
      <c r="A59"/>
      <c r="B59"/>
      <c r="C59"/>
      <c r="D59"/>
      <c r="E59"/>
      <c r="F59"/>
      <c r="G59"/>
      <c r="H59"/>
    </row>
  </sheetData>
  <mergeCells count="1">
    <mergeCell ref="C10:D10"/>
  </mergeCells>
  <printOptions/>
  <pageMargins left="0.75" right="0.75" top="1" bottom="1" header="0.5" footer="0.5"/>
  <pageSetup horizontalDpi="2400" verticalDpi="24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59"/>
  </sheetPr>
  <dimension ref="A1:A1"/>
  <sheetViews>
    <sheetView workbookViewId="0" topLeftCell="A1">
      <selection activeCell="A1" sqref="A1"/>
    </sheetView>
  </sheetViews>
  <sheetFormatPr defaultColWidth="9.33203125" defaultRowHeight="12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2"/>
  <dimension ref="A1:Z65"/>
  <sheetViews>
    <sheetView showGridLines="0" tabSelected="1" workbookViewId="0" topLeftCell="A1">
      <selection activeCell="A1" sqref="A1"/>
    </sheetView>
  </sheetViews>
  <sheetFormatPr defaultColWidth="9.33203125" defaultRowHeight="12"/>
  <cols>
    <col min="1" max="2" width="9.83203125" style="10" customWidth="1"/>
    <col min="3" max="3" width="1.83203125" style="10" customWidth="1"/>
    <col min="4" max="4" width="11.5" style="10" customWidth="1"/>
    <col min="5" max="5" width="12.33203125" style="10" customWidth="1"/>
    <col min="6" max="6" width="25.5" style="10" customWidth="1"/>
    <col min="7" max="7" width="35.66015625" style="14" customWidth="1"/>
    <col min="8" max="12" width="9.33203125" style="10" customWidth="1"/>
    <col min="13" max="13" width="15.66015625" style="10" customWidth="1"/>
    <col min="14" max="14" width="12.66015625" style="10" customWidth="1"/>
    <col min="15" max="20" width="11.5" style="10" customWidth="1"/>
    <col min="21" max="16384" width="9.33203125" style="10" customWidth="1"/>
  </cols>
  <sheetData>
    <row r="1" spans="1:3" ht="9.75">
      <c r="A1" s="13"/>
      <c r="B1" s="13"/>
      <c r="C1" s="13"/>
    </row>
    <row r="2" ht="9.75"/>
    <row r="3" ht="9.75">
      <c r="D3" s="7"/>
    </row>
    <row r="4" ht="9.75"/>
    <row r="5" spans="1:7" ht="9.75">
      <c r="A5" s="7"/>
      <c r="B5" s="7"/>
      <c r="C5" s="7"/>
      <c r="D5" s="36" t="str">
        <f ca="1">MID(CELL("filename",A1),FIND("]",CELL("filename",A1))+1,256)&amp;": Rail passenger transport, 2010 (1)"</f>
        <v>Figure 10.1: Rail passenger transport, 2010 (1)</v>
      </c>
      <c r="G5" s="10"/>
    </row>
    <row r="6" spans="1:7" ht="9.75">
      <c r="A6" s="7"/>
      <c r="B6" s="7"/>
      <c r="C6" s="7"/>
      <c r="D6" s="36" t="s">
        <v>35</v>
      </c>
      <c r="G6" s="10"/>
    </row>
    <row r="7" spans="1:7" ht="9.75">
      <c r="A7" s="7"/>
      <c r="B7" s="7"/>
      <c r="C7" s="7"/>
      <c r="D7" s="9"/>
      <c r="E7" s="14"/>
      <c r="G7" s="10"/>
    </row>
    <row r="8" spans="1:7" ht="9.75">
      <c r="A8" s="7"/>
      <c r="B8" s="7"/>
      <c r="C8" s="7"/>
      <c r="D8" s="9"/>
      <c r="E8" s="14"/>
      <c r="G8" s="10"/>
    </row>
    <row r="9" spans="1:7" ht="9.75">
      <c r="A9" s="7"/>
      <c r="B9" s="7"/>
      <c r="C9" s="7"/>
      <c r="D9" s="9"/>
      <c r="E9" s="14"/>
      <c r="G9" s="10"/>
    </row>
    <row r="10" spans="1:7" ht="9.75">
      <c r="A10" s="7"/>
      <c r="B10" s="7"/>
      <c r="C10" s="7"/>
      <c r="D10" s="9"/>
      <c r="E10" s="14">
        <v>2010</v>
      </c>
      <c r="G10" s="10"/>
    </row>
    <row r="11" spans="4:18" ht="9.75">
      <c r="D11" s="7" t="s">
        <v>4</v>
      </c>
      <c r="E11" s="65">
        <v>1916.305089799217</v>
      </c>
      <c r="G11" s="10"/>
      <c r="J11" s="11"/>
      <c r="K11" s="11"/>
      <c r="L11" s="11"/>
      <c r="M11" s="11"/>
      <c r="N11" s="11"/>
      <c r="O11" s="11"/>
      <c r="P11" s="11"/>
      <c r="Q11" s="11"/>
      <c r="R11" s="11"/>
    </row>
    <row r="12" spans="4:18" ht="9.75">
      <c r="D12" s="7" t="s">
        <v>9</v>
      </c>
      <c r="E12" s="65">
        <v>980.7971781305115</v>
      </c>
      <c r="G12" s="10"/>
      <c r="J12" s="11"/>
      <c r="K12" s="11"/>
      <c r="L12" s="11"/>
      <c r="M12" s="11"/>
      <c r="N12" s="11"/>
      <c r="O12" s="11"/>
      <c r="P12" s="11"/>
      <c r="Q12" s="11"/>
      <c r="R12" s="11"/>
    </row>
    <row r="13" spans="4:18" ht="9.75">
      <c r="D13" s="7" t="s">
        <v>89</v>
      </c>
      <c r="E13" s="65">
        <v>802.7789241859582</v>
      </c>
      <c r="G13" s="10"/>
      <c r="J13" s="11"/>
      <c r="K13" s="11"/>
      <c r="L13" s="11"/>
      <c r="M13" s="11"/>
      <c r="N13" s="11"/>
      <c r="O13" s="11"/>
      <c r="P13" s="11"/>
      <c r="Q13" s="11"/>
      <c r="R13" s="11"/>
    </row>
    <row r="14" spans="4:18" ht="9.75">
      <c r="D14" s="7" t="s">
        <v>5</v>
      </c>
      <c r="E14" s="65">
        <v>737.75431462133</v>
      </c>
      <c r="G14" s="10"/>
      <c r="J14" s="11"/>
      <c r="K14" s="11"/>
      <c r="L14" s="11"/>
      <c r="M14" s="11"/>
      <c r="N14" s="11"/>
      <c r="O14" s="11"/>
      <c r="P14" s="11"/>
      <c r="Q14" s="11"/>
      <c r="R14" s="11"/>
    </row>
    <row r="15" spans="4:18" ht="9.75">
      <c r="D15" s="7" t="s">
        <v>20</v>
      </c>
      <c r="E15" s="65">
        <v>675.7442455242967</v>
      </c>
      <c r="G15" s="10"/>
      <c r="J15" s="11"/>
      <c r="K15" s="11"/>
      <c r="L15" s="11"/>
      <c r="M15" s="11"/>
      <c r="N15" s="11"/>
      <c r="O15" s="11"/>
      <c r="P15" s="11"/>
      <c r="Q15" s="11"/>
      <c r="R15" s="11"/>
    </row>
    <row r="16" spans="4:18" ht="9.75">
      <c r="D16" s="7" t="s">
        <v>3</v>
      </c>
      <c r="E16" s="65">
        <v>591.1664051408503</v>
      </c>
      <c r="G16" s="10"/>
      <c r="J16" s="11"/>
      <c r="K16" s="11"/>
      <c r="L16" s="11"/>
      <c r="M16" s="11"/>
      <c r="N16" s="11"/>
      <c r="O16" s="11"/>
      <c r="P16" s="11"/>
      <c r="Q16" s="11"/>
      <c r="R16" s="11"/>
    </row>
    <row r="17" spans="4:18" ht="9.75">
      <c r="D17" s="7" t="s">
        <v>21</v>
      </c>
      <c r="E17" s="65">
        <v>377.3679262267208</v>
      </c>
      <c r="G17" s="10"/>
      <c r="J17" s="11"/>
      <c r="K17" s="11"/>
      <c r="L17" s="11"/>
      <c r="M17" s="11"/>
      <c r="N17" s="11"/>
      <c r="O17" s="11"/>
      <c r="P17" s="11"/>
      <c r="Q17" s="11"/>
      <c r="R17" s="11"/>
    </row>
    <row r="18" spans="4:18" ht="9.75">
      <c r="D18" s="7" t="s">
        <v>14</v>
      </c>
      <c r="E18" s="65">
        <v>84.24661548379535</v>
      </c>
      <c r="G18" s="10"/>
      <c r="J18" s="11"/>
      <c r="K18" s="11"/>
      <c r="L18" s="11"/>
      <c r="M18" s="11"/>
      <c r="N18" s="11"/>
      <c r="O18" s="11"/>
      <c r="P18" s="11"/>
      <c r="Q18" s="11"/>
      <c r="R18" s="11"/>
    </row>
    <row r="19" spans="4:18" ht="9.75">
      <c r="D19" s="7" t="s">
        <v>11</v>
      </c>
      <c r="E19" s="65">
        <v>75.475588299978</v>
      </c>
      <c r="G19" s="10"/>
      <c r="J19" s="11"/>
      <c r="K19" s="11"/>
      <c r="L19" s="11"/>
      <c r="M19" s="11"/>
      <c r="N19" s="11"/>
      <c r="O19" s="11"/>
      <c r="P19" s="11"/>
      <c r="Q19" s="11"/>
      <c r="R19" s="11"/>
    </row>
    <row r="20" spans="4:18" ht="9.75">
      <c r="D20" s="7" t="s">
        <v>13</v>
      </c>
      <c r="E20" s="65">
        <v>67.2675904749092</v>
      </c>
      <c r="G20" s="10"/>
      <c r="J20" s="11"/>
      <c r="K20" s="11"/>
      <c r="L20" s="11"/>
      <c r="M20" s="11"/>
      <c r="N20" s="11"/>
      <c r="O20" s="11"/>
      <c r="P20" s="11"/>
      <c r="Q20" s="11"/>
      <c r="R20" s="11"/>
    </row>
    <row r="21" spans="4:18" ht="9.75">
      <c r="D21" s="7" t="s">
        <v>29</v>
      </c>
      <c r="E21" s="65">
        <v>61.050987644861706</v>
      </c>
      <c r="G21" s="10"/>
      <c r="J21" s="11"/>
      <c r="K21" s="11"/>
      <c r="L21" s="11"/>
      <c r="M21" s="11"/>
      <c r="N21" s="11"/>
      <c r="O21" s="11"/>
      <c r="P21" s="11"/>
      <c r="Q21" s="11"/>
      <c r="R21" s="11"/>
    </row>
    <row r="22" spans="4:18" ht="9.75">
      <c r="D22" s="7" t="s">
        <v>19</v>
      </c>
      <c r="E22" s="65">
        <v>30.76783826681192</v>
      </c>
      <c r="G22" s="10"/>
      <c r="J22" s="11"/>
      <c r="K22" s="11"/>
      <c r="L22" s="11"/>
      <c r="M22" s="11"/>
      <c r="N22" s="11"/>
      <c r="O22" s="11"/>
      <c r="P22" s="11"/>
      <c r="Q22" s="11"/>
      <c r="R22" s="11"/>
    </row>
    <row r="23" spans="4:18" ht="9.75">
      <c r="D23" s="7" t="s">
        <v>22</v>
      </c>
      <c r="E23" s="65">
        <v>12.277761585543573</v>
      </c>
      <c r="G23" s="10"/>
      <c r="J23" s="11"/>
      <c r="K23" s="11"/>
      <c r="L23" s="11"/>
      <c r="M23" s="11"/>
      <c r="N23" s="11"/>
      <c r="O23" s="11"/>
      <c r="P23" s="11"/>
      <c r="Q23" s="11"/>
      <c r="R23" s="11"/>
    </row>
    <row r="24" spans="4:18" ht="9.75">
      <c r="D24" s="7" t="s">
        <v>15</v>
      </c>
      <c r="E24" s="65">
        <v>1.569346605185897</v>
      </c>
      <c r="G24" s="10"/>
      <c r="J24" s="11"/>
      <c r="K24" s="11"/>
      <c r="L24" s="11"/>
      <c r="M24" s="11"/>
      <c r="N24" s="11"/>
      <c r="O24" s="11"/>
      <c r="P24" s="11"/>
      <c r="Q24" s="11"/>
      <c r="R24" s="11"/>
    </row>
    <row r="25" spans="4:18" ht="9">
      <c r="D25" s="7"/>
      <c r="E25" s="65"/>
      <c r="G25" s="10"/>
      <c r="J25" s="11"/>
      <c r="K25" s="11"/>
      <c r="L25" s="11"/>
      <c r="M25" s="11"/>
      <c r="N25" s="11"/>
      <c r="O25" s="11"/>
      <c r="P25" s="11"/>
      <c r="Q25" s="11"/>
      <c r="R25" s="11"/>
    </row>
    <row r="26" spans="4:18" ht="9">
      <c r="D26" s="6" t="s">
        <v>105</v>
      </c>
      <c r="E26" s="65"/>
      <c r="G26" s="10"/>
      <c r="J26" s="11"/>
      <c r="K26" s="11"/>
      <c r="L26" s="11"/>
      <c r="M26" s="11"/>
      <c r="N26" s="11"/>
      <c r="O26" s="11"/>
      <c r="P26" s="11"/>
      <c r="Q26" s="11"/>
      <c r="R26" s="11"/>
    </row>
    <row r="27" spans="4:18" ht="9">
      <c r="D27" s="5" t="s">
        <v>88</v>
      </c>
      <c r="E27" s="15"/>
      <c r="G27" s="10"/>
      <c r="J27" s="11"/>
      <c r="K27" s="11"/>
      <c r="L27" s="11"/>
      <c r="M27" s="11"/>
      <c r="N27" s="11"/>
      <c r="O27" s="11"/>
      <c r="P27" s="11"/>
      <c r="Q27" s="11"/>
      <c r="R27" s="11"/>
    </row>
    <row r="28" spans="4:18" ht="9">
      <c r="D28" s="6" t="s">
        <v>87</v>
      </c>
      <c r="E28" s="15"/>
      <c r="G28" s="10"/>
      <c r="J28" s="11"/>
      <c r="K28" s="11"/>
      <c r="L28" s="11"/>
      <c r="M28" s="11"/>
      <c r="N28" s="11"/>
      <c r="O28" s="11"/>
      <c r="P28" s="11"/>
      <c r="Q28" s="11"/>
      <c r="R28" s="11"/>
    </row>
    <row r="29" spans="4:18" ht="9">
      <c r="D29" s="6" t="s">
        <v>33</v>
      </c>
      <c r="E29" s="15"/>
      <c r="G29" s="10"/>
      <c r="J29" s="11"/>
      <c r="K29" s="11"/>
      <c r="L29" s="11"/>
      <c r="M29" s="11"/>
      <c r="N29" s="11"/>
      <c r="O29" s="11"/>
      <c r="P29" s="11"/>
      <c r="Q29" s="11"/>
      <c r="R29" s="11"/>
    </row>
    <row r="30" spans="4:18" ht="9">
      <c r="D30" s="7"/>
      <c r="E30" s="15"/>
      <c r="G30" s="10"/>
      <c r="J30" s="11"/>
      <c r="K30" s="11"/>
      <c r="L30" s="11"/>
      <c r="M30" s="11"/>
      <c r="N30" s="11"/>
      <c r="O30" s="11"/>
      <c r="P30" s="11"/>
      <c r="Q30" s="11"/>
      <c r="R30" s="11"/>
    </row>
    <row r="31" spans="5:18" ht="9">
      <c r="E31" s="15"/>
      <c r="G31" s="10"/>
      <c r="J31" s="11"/>
      <c r="K31" s="11"/>
      <c r="L31" s="11"/>
      <c r="M31" s="11"/>
      <c r="N31" s="11"/>
      <c r="O31" s="11"/>
      <c r="P31" s="11"/>
      <c r="Q31" s="11"/>
      <c r="R31" s="11"/>
    </row>
    <row r="32" spans="5:18" ht="9">
      <c r="E32" s="15"/>
      <c r="G32" s="10"/>
      <c r="J32" s="11"/>
      <c r="K32" s="11"/>
      <c r="L32" s="11"/>
      <c r="M32" s="11"/>
      <c r="N32" s="11"/>
      <c r="O32" s="11"/>
      <c r="P32" s="11"/>
      <c r="Q32" s="11"/>
      <c r="R32" s="11"/>
    </row>
    <row r="33" spans="4:18" ht="9">
      <c r="D33" s="7"/>
      <c r="E33" s="15"/>
      <c r="G33" s="10"/>
      <c r="J33" s="11"/>
      <c r="K33" s="11"/>
      <c r="L33" s="11"/>
      <c r="M33" s="11"/>
      <c r="N33" s="11"/>
      <c r="O33" s="11"/>
      <c r="P33" s="11"/>
      <c r="Q33" s="11"/>
      <c r="R33" s="11"/>
    </row>
    <row r="34" spans="5:18" ht="9">
      <c r="E34" s="15"/>
      <c r="G34" s="10"/>
      <c r="J34" s="11"/>
      <c r="K34" s="11"/>
      <c r="L34" s="11"/>
      <c r="M34" s="11"/>
      <c r="N34" s="11"/>
      <c r="O34" s="11"/>
      <c r="P34" s="11"/>
      <c r="Q34" s="11"/>
      <c r="R34" s="11"/>
    </row>
    <row r="35" spans="4:18" ht="9">
      <c r="D35" s="7"/>
      <c r="E35" s="15"/>
      <c r="G35" s="10"/>
      <c r="J35" s="11"/>
      <c r="K35" s="11"/>
      <c r="L35" s="11"/>
      <c r="M35" s="11"/>
      <c r="N35" s="11"/>
      <c r="O35" s="11"/>
      <c r="P35" s="11"/>
      <c r="Q35" s="11"/>
      <c r="R35" s="11"/>
    </row>
    <row r="36" spans="4:18" ht="9">
      <c r="D36" s="7"/>
      <c r="E36" s="15"/>
      <c r="G36" s="10"/>
      <c r="J36" s="11"/>
      <c r="K36" s="11"/>
      <c r="L36" s="11"/>
      <c r="M36" s="11"/>
      <c r="N36" s="11"/>
      <c r="O36" s="11"/>
      <c r="P36" s="11"/>
      <c r="Q36" s="11"/>
      <c r="R36" s="11"/>
    </row>
    <row r="37" spans="4:18" ht="9">
      <c r="D37" s="7"/>
      <c r="E37" s="15"/>
      <c r="G37" s="10"/>
      <c r="J37" s="11"/>
      <c r="K37" s="11"/>
      <c r="L37" s="11"/>
      <c r="M37" s="11"/>
      <c r="N37" s="11"/>
      <c r="O37" s="11"/>
      <c r="P37" s="11"/>
      <c r="Q37" s="11"/>
      <c r="R37" s="11"/>
    </row>
    <row r="38" spans="4:18" ht="9">
      <c r="D38" s="7"/>
      <c r="E38" s="15"/>
      <c r="G38" s="10"/>
      <c r="J38" s="11"/>
      <c r="K38" s="11"/>
      <c r="L38" s="11"/>
      <c r="M38" s="11"/>
      <c r="N38" s="11"/>
      <c r="O38" s="11"/>
      <c r="P38" s="11"/>
      <c r="Q38" s="11"/>
      <c r="R38" s="11"/>
    </row>
    <row r="39" spans="4:18" ht="9">
      <c r="D39" s="7"/>
      <c r="E39" s="15"/>
      <c r="G39" s="10"/>
      <c r="J39" s="11"/>
      <c r="K39" s="11"/>
      <c r="L39" s="11"/>
      <c r="M39" s="11"/>
      <c r="N39" s="11"/>
      <c r="O39" s="11"/>
      <c r="P39" s="11"/>
      <c r="Q39" s="11"/>
      <c r="R39" s="11"/>
    </row>
    <row r="40" spans="4:18" ht="9">
      <c r="D40" s="7"/>
      <c r="E40" s="15"/>
      <c r="G40" s="10"/>
      <c r="J40" s="11"/>
      <c r="K40" s="11"/>
      <c r="L40" s="11"/>
      <c r="M40" s="11"/>
      <c r="N40" s="11"/>
      <c r="O40" s="11"/>
      <c r="P40" s="11"/>
      <c r="Q40" s="11"/>
      <c r="R40" s="11"/>
    </row>
    <row r="41" spans="1:18" ht="12">
      <c r="A41" s="40"/>
      <c r="D41" s="7"/>
      <c r="E41" s="15"/>
      <c r="G41" s="10"/>
      <c r="J41" s="11"/>
      <c r="K41" s="11"/>
      <c r="L41" s="11"/>
      <c r="M41" s="11"/>
      <c r="N41" s="11"/>
      <c r="O41" s="11"/>
      <c r="P41" s="11"/>
      <c r="Q41" s="11"/>
      <c r="R41" s="11"/>
    </row>
    <row r="42" spans="4:18" ht="9">
      <c r="D42" s="7"/>
      <c r="E42" s="15"/>
      <c r="G42" s="10"/>
      <c r="J42" s="11"/>
      <c r="K42" s="11"/>
      <c r="L42" s="11"/>
      <c r="M42" s="11"/>
      <c r="N42" s="11"/>
      <c r="O42" s="11"/>
      <c r="P42" s="11"/>
      <c r="Q42" s="11"/>
      <c r="R42" s="11"/>
    </row>
    <row r="43" spans="7:18" ht="9">
      <c r="G43" s="10"/>
      <c r="J43" s="11"/>
      <c r="K43" s="11"/>
      <c r="L43" s="11"/>
      <c r="M43" s="11"/>
      <c r="N43" s="11"/>
      <c r="O43" s="11"/>
      <c r="P43" s="11"/>
      <c r="Q43" s="11"/>
      <c r="R43" s="11"/>
    </row>
    <row r="44" spans="7:18" ht="9">
      <c r="G44" s="10"/>
      <c r="J44" s="11"/>
      <c r="K44" s="11"/>
      <c r="L44" s="11"/>
      <c r="M44" s="11"/>
      <c r="N44" s="11"/>
      <c r="O44" s="11"/>
      <c r="P44" s="11"/>
      <c r="Q44" s="11"/>
      <c r="R44" s="11"/>
    </row>
    <row r="45" spans="10:18" ht="9">
      <c r="J45" s="12"/>
      <c r="K45" s="12"/>
      <c r="L45" s="12"/>
      <c r="M45" s="12"/>
      <c r="N45" s="12"/>
      <c r="O45" s="12"/>
      <c r="P45" s="12"/>
      <c r="Q45" s="12"/>
      <c r="R45" s="12"/>
    </row>
    <row r="51" spans="15:26" ht="9">
      <c r="O51" s="8"/>
      <c r="P51" s="8"/>
      <c r="Q51" s="8"/>
      <c r="R51" s="12"/>
      <c r="S51" s="12"/>
      <c r="T51" s="12"/>
      <c r="U51" s="12"/>
      <c r="V51" s="12"/>
      <c r="W51" s="12"/>
      <c r="X51" s="12"/>
      <c r="Y51" s="12"/>
      <c r="Z51" s="12"/>
    </row>
    <row r="61" ht="9">
      <c r="G61" s="10"/>
    </row>
    <row r="62" ht="9">
      <c r="G62" s="10"/>
    </row>
    <row r="63" ht="9">
      <c r="G63" s="10"/>
    </row>
    <row r="64" ht="9">
      <c r="G64" s="10"/>
    </row>
    <row r="65" ht="9">
      <c r="G65" s="10"/>
    </row>
  </sheetData>
  <printOptions/>
  <pageMargins left="0.75" right="0.75" top="1" bottom="1" header="0.5" footer="0.5"/>
  <pageSetup horizontalDpi="200" verticalDpi="2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3"/>
  <dimension ref="A1:DR208"/>
  <sheetViews>
    <sheetView showGridLines="0" workbookViewId="0" topLeftCell="A1">
      <selection activeCell="A1" sqref="A1"/>
    </sheetView>
  </sheetViews>
  <sheetFormatPr defaultColWidth="9.33203125" defaultRowHeight="12"/>
  <cols>
    <col min="1" max="2" width="9.83203125" style="5" customWidth="1"/>
    <col min="3" max="3" width="1.83203125" style="5" customWidth="1"/>
    <col min="4" max="4" width="13.16015625" style="5" customWidth="1"/>
    <col min="5" max="6" width="9.5" style="5" customWidth="1"/>
    <col min="7" max="7" width="10.33203125" style="5" customWidth="1"/>
    <col min="8" max="9" width="9.5" style="5" customWidth="1"/>
    <col min="10" max="10" width="10.33203125" style="5" customWidth="1"/>
    <col min="11" max="11" width="1.83203125" style="5" customWidth="1"/>
    <col min="12" max="12" width="9.33203125" style="5" customWidth="1"/>
    <col min="13" max="13" width="15.66015625" style="5" customWidth="1"/>
    <col min="14" max="14" width="12.66015625" style="5" customWidth="1"/>
    <col min="15" max="20" width="11.5" style="5" customWidth="1"/>
    <col min="21" max="16384" width="9.33203125" style="5" customWidth="1"/>
  </cols>
  <sheetData>
    <row r="1" spans="1:11" ht="9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</row>
    <row r="3" ht="9">
      <c r="D3" s="2"/>
    </row>
    <row r="4" ht="9">
      <c r="D4" s="4"/>
    </row>
    <row r="5" spans="1:4" ht="9">
      <c r="A5" s="2"/>
      <c r="B5" s="2"/>
      <c r="C5" s="2"/>
      <c r="D5" s="36" t="str">
        <f ca="1">MID(CELL("filename",A1),FIND("]",CELL("filename",A1))+1,256)&amp;": Rail transport indicators, 2005 and 2010 (1)"</f>
        <v>Table 10.1: Rail transport indicators, 2005 and 2010 (1)</v>
      </c>
    </row>
    <row r="6" spans="1:9" ht="9">
      <c r="A6" s="2"/>
      <c r="B6" s="2"/>
      <c r="C6" s="2"/>
      <c r="D6" s="36"/>
      <c r="I6" s="3"/>
    </row>
    <row r="7" spans="1:9" ht="9">
      <c r="A7" s="2"/>
      <c r="B7" s="2"/>
      <c r="C7" s="2"/>
      <c r="D7" s="6"/>
      <c r="I7" s="3"/>
    </row>
    <row r="8" spans="1:9" ht="9">
      <c r="A8" s="2"/>
      <c r="B8" s="2"/>
      <c r="C8" s="2"/>
      <c r="D8" s="6"/>
      <c r="I8" s="142"/>
    </row>
    <row r="9" spans="1:4" ht="9">
      <c r="A9" s="2"/>
      <c r="B9" s="2"/>
      <c r="C9" s="2"/>
      <c r="D9" s="18"/>
    </row>
    <row r="10" spans="1:19" ht="18" customHeight="1">
      <c r="A10" s="2"/>
      <c r="B10" s="2"/>
      <c r="C10" s="147"/>
      <c r="D10" s="148"/>
      <c r="E10" s="145" t="s">
        <v>102</v>
      </c>
      <c r="F10" s="146"/>
      <c r="G10" s="146"/>
      <c r="H10" s="145" t="s">
        <v>103</v>
      </c>
      <c r="I10" s="146"/>
      <c r="J10" s="146"/>
      <c r="K10" s="31"/>
      <c r="N10" s="19"/>
      <c r="O10" s="19"/>
      <c r="P10" s="19"/>
      <c r="Q10" s="19"/>
      <c r="R10" s="19"/>
      <c r="S10" s="19"/>
    </row>
    <row r="11" spans="1:19" ht="18" customHeight="1">
      <c r="A11" s="2"/>
      <c r="B11" s="2"/>
      <c r="C11" s="149"/>
      <c r="D11" s="150"/>
      <c r="E11" s="145" t="s">
        <v>31</v>
      </c>
      <c r="F11" s="153"/>
      <c r="G11" s="38" t="s">
        <v>115</v>
      </c>
      <c r="H11" s="145" t="s">
        <v>31</v>
      </c>
      <c r="I11" s="153"/>
      <c r="J11" s="38" t="s">
        <v>115</v>
      </c>
      <c r="K11" s="31"/>
      <c r="N11" s="19"/>
      <c r="O11" s="19"/>
      <c r="P11" s="19"/>
      <c r="Q11" s="19"/>
      <c r="R11" s="19"/>
      <c r="S11" s="19"/>
    </row>
    <row r="12" spans="3:19" ht="9">
      <c r="C12" s="151"/>
      <c r="D12" s="152"/>
      <c r="E12" s="32">
        <v>2005</v>
      </c>
      <c r="F12" s="34">
        <v>2010</v>
      </c>
      <c r="G12" s="33">
        <v>2010</v>
      </c>
      <c r="H12" s="32">
        <v>2005</v>
      </c>
      <c r="I12" s="34">
        <v>2010</v>
      </c>
      <c r="J12" s="33">
        <v>2010</v>
      </c>
      <c r="K12" s="35"/>
      <c r="N12" s="20"/>
      <c r="O12" s="20"/>
      <c r="P12" s="20"/>
      <c r="Q12" s="20"/>
      <c r="R12" s="20"/>
      <c r="S12" s="21"/>
    </row>
    <row r="13" spans="1:22" ht="9">
      <c r="A13" s="2"/>
      <c r="B13" s="2"/>
      <c r="C13" s="37"/>
      <c r="D13" s="37" t="s">
        <v>2</v>
      </c>
      <c r="E13" s="51">
        <v>357527</v>
      </c>
      <c r="F13" s="52">
        <v>388037</v>
      </c>
      <c r="G13" s="53">
        <v>802.7789241859582</v>
      </c>
      <c r="H13" s="51">
        <v>399896</v>
      </c>
      <c r="I13" s="52">
        <v>389680</v>
      </c>
      <c r="J13" s="53">
        <v>777.3588559800745</v>
      </c>
      <c r="K13" s="37"/>
      <c r="L13" s="22"/>
      <c r="M13" s="101"/>
      <c r="N13" s="22"/>
      <c r="P13" s="22"/>
      <c r="Q13" s="22"/>
      <c r="R13" s="22"/>
      <c r="S13" s="22"/>
      <c r="T13" s="22"/>
      <c r="U13" s="23"/>
      <c r="V13" s="23"/>
    </row>
    <row r="14" spans="3:22" ht="9">
      <c r="C14" s="24"/>
      <c r="D14" s="25" t="s">
        <v>12</v>
      </c>
      <c r="E14" s="42">
        <v>6979</v>
      </c>
      <c r="F14" s="43" t="s">
        <v>1</v>
      </c>
      <c r="G14" s="48" t="s">
        <v>1</v>
      </c>
      <c r="H14" s="42">
        <v>12628</v>
      </c>
      <c r="I14" s="43">
        <v>12025</v>
      </c>
      <c r="J14" s="48">
        <v>297.5601306542611</v>
      </c>
      <c r="K14" s="24"/>
      <c r="L14" s="22"/>
      <c r="M14" s="101"/>
      <c r="N14" s="22"/>
      <c r="O14" s="22"/>
      <c r="P14" s="22"/>
      <c r="Q14" s="22"/>
      <c r="R14" s="22"/>
      <c r="S14" s="22"/>
      <c r="T14" s="22"/>
      <c r="U14" s="23"/>
      <c r="V14" s="23"/>
    </row>
    <row r="15" spans="3:22" ht="9">
      <c r="C15" s="26"/>
      <c r="D15" s="27" t="s">
        <v>13</v>
      </c>
      <c r="E15" s="44">
        <v>1290</v>
      </c>
      <c r="F15" s="45">
        <v>1500</v>
      </c>
      <c r="G15" s="49">
        <v>67.2675904749092</v>
      </c>
      <c r="H15" s="44">
        <v>46164</v>
      </c>
      <c r="I15" s="45">
        <v>64172</v>
      </c>
      <c r="J15" s="49">
        <v>2877.797210637248</v>
      </c>
      <c r="K15" s="26"/>
      <c r="L15" s="22"/>
      <c r="M15" s="101"/>
      <c r="N15" s="22"/>
      <c r="O15" s="22"/>
      <c r="P15" s="22"/>
      <c r="Q15" s="22"/>
      <c r="R15" s="22"/>
      <c r="S15" s="22"/>
      <c r="T15" s="22"/>
      <c r="U15" s="23"/>
      <c r="V15" s="23"/>
    </row>
    <row r="16" spans="3:22" ht="9">
      <c r="C16" s="26"/>
      <c r="D16" s="27" t="s">
        <v>7</v>
      </c>
      <c r="E16" s="44" t="s">
        <v>1</v>
      </c>
      <c r="F16" s="45" t="s">
        <v>1</v>
      </c>
      <c r="G16" s="49" t="s">
        <v>1</v>
      </c>
      <c r="H16" s="44">
        <v>221211</v>
      </c>
      <c r="I16" s="45">
        <v>267700</v>
      </c>
      <c r="J16" s="49">
        <v>1373.200783806798</v>
      </c>
      <c r="K16" s="26"/>
      <c r="L16" s="22"/>
      <c r="M16" s="101"/>
      <c r="N16" s="22"/>
      <c r="O16" s="22"/>
      <c r="P16" s="22"/>
      <c r="Q16" s="22"/>
      <c r="R16" s="22"/>
      <c r="S16" s="22"/>
      <c r="T16" s="22"/>
      <c r="U16" s="23"/>
      <c r="V16" s="23"/>
    </row>
    <row r="17" spans="3:22" ht="9">
      <c r="C17" s="26"/>
      <c r="D17" s="27" t="s">
        <v>14</v>
      </c>
      <c r="E17" s="44">
        <v>2790</v>
      </c>
      <c r="F17" s="45">
        <v>2875</v>
      </c>
      <c r="G17" s="49">
        <v>84.24661548379535</v>
      </c>
      <c r="H17" s="44">
        <v>338661</v>
      </c>
      <c r="I17" s="45">
        <v>322741</v>
      </c>
      <c r="J17" s="49">
        <v>9457.334583601945</v>
      </c>
      <c r="K17" s="26"/>
      <c r="L17" s="22"/>
      <c r="M17" s="101"/>
      <c r="N17" s="22"/>
      <c r="O17" s="22"/>
      <c r="P17" s="22"/>
      <c r="Q17" s="22"/>
      <c r="R17" s="22"/>
      <c r="S17" s="22"/>
      <c r="T17" s="22"/>
      <c r="U17" s="23"/>
      <c r="V17" s="23"/>
    </row>
    <row r="18" spans="3:22" ht="9">
      <c r="C18" s="26"/>
      <c r="D18" s="27" t="s">
        <v>3</v>
      </c>
      <c r="E18" s="44">
        <v>583320</v>
      </c>
      <c r="F18" s="45">
        <v>791158</v>
      </c>
      <c r="G18" s="49">
        <v>591.1664051408503</v>
      </c>
      <c r="H18" s="44">
        <v>1934612</v>
      </c>
      <c r="I18" s="45">
        <v>2451185</v>
      </c>
      <c r="J18" s="49">
        <v>1831.5661660315325</v>
      </c>
      <c r="K18" s="26"/>
      <c r="L18" s="22"/>
      <c r="M18" s="101"/>
      <c r="N18" s="22"/>
      <c r="O18" s="22"/>
      <c r="P18" s="22"/>
      <c r="Q18" s="22"/>
      <c r="R18" s="22"/>
      <c r="S18" s="22"/>
      <c r="T18" s="22"/>
      <c r="U18" s="23"/>
      <c r="V18" s="23"/>
    </row>
    <row r="19" spans="3:22" ht="9">
      <c r="C19" s="26"/>
      <c r="D19" s="27" t="s">
        <v>5</v>
      </c>
      <c r="E19" s="44">
        <v>575702</v>
      </c>
      <c r="F19" s="45">
        <v>903465</v>
      </c>
      <c r="G19" s="49">
        <v>737.75431462133</v>
      </c>
      <c r="H19" s="44">
        <v>407398</v>
      </c>
      <c r="I19" s="45">
        <v>600548</v>
      </c>
      <c r="J19" s="49">
        <v>490.3973902001854</v>
      </c>
      <c r="K19" s="26"/>
      <c r="L19" s="22"/>
      <c r="M19" s="101"/>
      <c r="N19" s="22"/>
      <c r="O19" s="22"/>
      <c r="P19" s="22"/>
      <c r="Q19" s="22"/>
      <c r="R19" s="22"/>
      <c r="S19" s="22"/>
      <c r="T19" s="22"/>
      <c r="U19" s="23"/>
      <c r="V19" s="23"/>
    </row>
    <row r="20" spans="3:22" ht="9">
      <c r="C20" s="26"/>
      <c r="D20" s="27" t="s">
        <v>6</v>
      </c>
      <c r="E20" s="44">
        <v>25535</v>
      </c>
      <c r="F20" s="45">
        <v>14344</v>
      </c>
      <c r="G20" s="49">
        <v>61.050987644861706</v>
      </c>
      <c r="H20" s="44">
        <v>4698</v>
      </c>
      <c r="I20" s="45">
        <v>4390</v>
      </c>
      <c r="J20" s="49">
        <v>18.684734785341806</v>
      </c>
      <c r="K20" s="26"/>
      <c r="L20" s="22"/>
      <c r="M20" s="101"/>
      <c r="N20" s="22"/>
      <c r="O20" s="22"/>
      <c r="P20" s="22"/>
      <c r="Q20" s="22"/>
      <c r="R20" s="22"/>
      <c r="S20" s="22"/>
      <c r="T20" s="22"/>
      <c r="U20" s="23"/>
      <c r="V20" s="23"/>
    </row>
    <row r="21" spans="3:22" ht="9">
      <c r="C21" s="26"/>
      <c r="D21" s="27" t="s">
        <v>4</v>
      </c>
      <c r="E21" s="44">
        <v>239246</v>
      </c>
      <c r="F21" s="45">
        <v>244235</v>
      </c>
      <c r="G21" s="49">
        <v>1916.305089799217</v>
      </c>
      <c r="H21" s="44">
        <v>21900</v>
      </c>
      <c r="I21" s="45">
        <v>20432</v>
      </c>
      <c r="J21" s="49">
        <v>160.31259072113988</v>
      </c>
      <c r="K21" s="26"/>
      <c r="L21" s="22"/>
      <c r="M21" s="101"/>
      <c r="N21" s="22"/>
      <c r="O21" s="22"/>
      <c r="P21" s="22"/>
      <c r="Q21" s="22"/>
      <c r="R21" s="22"/>
      <c r="S21" s="22"/>
      <c r="T21" s="22"/>
      <c r="U21" s="23"/>
      <c r="V21" s="23"/>
    </row>
    <row r="22" spans="3:22" ht="9">
      <c r="C22" s="26"/>
      <c r="D22" s="27" t="s">
        <v>15</v>
      </c>
      <c r="E22" s="44">
        <v>73</v>
      </c>
      <c r="F22" s="45">
        <v>178</v>
      </c>
      <c r="G22" s="49">
        <v>1.569346605185897</v>
      </c>
      <c r="H22" s="44">
        <v>54387</v>
      </c>
      <c r="I22" s="45">
        <v>71136</v>
      </c>
      <c r="J22" s="49">
        <v>643.0247444302962</v>
      </c>
      <c r="K22" s="26"/>
      <c r="L22" s="22"/>
      <c r="M22" s="101"/>
      <c r="N22" s="22"/>
      <c r="O22" s="22"/>
      <c r="P22" s="22"/>
      <c r="Q22" s="22"/>
      <c r="R22" s="22"/>
      <c r="S22" s="22"/>
      <c r="T22" s="22"/>
      <c r="U22" s="23"/>
      <c r="V22" s="23"/>
    </row>
    <row r="23" spans="3:22" ht="9">
      <c r="C23" s="26"/>
      <c r="D23" s="27" t="s">
        <v>9</v>
      </c>
      <c r="E23" s="44">
        <v>164262</v>
      </c>
      <c r="F23" s="45">
        <v>139028</v>
      </c>
      <c r="G23" s="49">
        <v>980.7971781305115</v>
      </c>
      <c r="H23" s="44">
        <v>1801601</v>
      </c>
      <c r="I23" s="45">
        <v>2011308</v>
      </c>
      <c r="J23" s="49">
        <v>14189.121693121693</v>
      </c>
      <c r="K23" s="26"/>
      <c r="L23" s="22"/>
      <c r="M23" s="101"/>
      <c r="N23" s="22"/>
      <c r="O23" s="22"/>
      <c r="P23" s="22"/>
      <c r="Q23" s="22"/>
      <c r="R23" s="22"/>
      <c r="S23" s="22"/>
      <c r="T23" s="22"/>
      <c r="U23" s="23"/>
      <c r="V23" s="23"/>
    </row>
    <row r="24" spans="3:22" ht="9">
      <c r="C24" s="26"/>
      <c r="D24" s="27" t="s">
        <v>16</v>
      </c>
      <c r="E24" s="44">
        <v>393</v>
      </c>
      <c r="F24" s="45">
        <v>337</v>
      </c>
      <c r="G24" s="49">
        <v>12.277761585543573</v>
      </c>
      <c r="H24" s="44">
        <v>1192</v>
      </c>
      <c r="I24" s="45">
        <v>1748</v>
      </c>
      <c r="J24" s="49">
        <v>63.68405712620227</v>
      </c>
      <c r="K24" s="26"/>
      <c r="L24" s="22"/>
      <c r="M24" s="101"/>
      <c r="N24" s="22"/>
      <c r="O24" s="22"/>
      <c r="P24" s="22"/>
      <c r="Q24" s="22"/>
      <c r="R24" s="22"/>
      <c r="S24" s="22"/>
      <c r="T24" s="22"/>
      <c r="U24" s="23"/>
      <c r="V24" s="23"/>
    </row>
    <row r="25" spans="3:22" ht="9">
      <c r="C25" s="26"/>
      <c r="D25" s="27" t="s">
        <v>17</v>
      </c>
      <c r="E25" s="44" t="s">
        <v>1</v>
      </c>
      <c r="F25" s="45">
        <v>18865</v>
      </c>
      <c r="G25" s="49">
        <v>377.3679262267208</v>
      </c>
      <c r="H25" s="44">
        <v>108513</v>
      </c>
      <c r="I25" s="45">
        <v>113342</v>
      </c>
      <c r="J25" s="49">
        <v>2267.2481046588387</v>
      </c>
      <c r="K25" s="26"/>
      <c r="L25" s="22"/>
      <c r="M25" s="101"/>
      <c r="N25" s="22"/>
      <c r="O25" s="22"/>
      <c r="P25" s="22"/>
      <c r="Q25" s="22"/>
      <c r="R25" s="22"/>
      <c r="S25" s="22"/>
      <c r="T25" s="22"/>
      <c r="U25" s="23"/>
      <c r="V25" s="23"/>
    </row>
    <row r="26" spans="3:22" ht="9">
      <c r="C26" s="26"/>
      <c r="D26" s="27" t="s">
        <v>18</v>
      </c>
      <c r="E26" s="44">
        <v>31004</v>
      </c>
      <c r="F26" s="45">
        <v>33027</v>
      </c>
      <c r="G26" s="49">
        <v>675.7442455242967</v>
      </c>
      <c r="H26" s="44">
        <v>10108</v>
      </c>
      <c r="I26" s="45">
        <v>9452</v>
      </c>
      <c r="J26" s="49">
        <v>193.3913043478261</v>
      </c>
      <c r="K26" s="26"/>
      <c r="L26" s="22"/>
      <c r="M26" s="101"/>
      <c r="N26" s="22"/>
      <c r="O26" s="22"/>
      <c r="P26" s="22"/>
      <c r="Q26" s="22"/>
      <c r="R26" s="22"/>
      <c r="S26" s="22"/>
      <c r="T26" s="22"/>
      <c r="U26" s="23"/>
      <c r="V26" s="23"/>
    </row>
    <row r="27" spans="3:22" ht="9">
      <c r="C27" s="26"/>
      <c r="D27" s="27" t="s">
        <v>11</v>
      </c>
      <c r="E27" s="44">
        <v>5036</v>
      </c>
      <c r="F27" s="45">
        <v>5491</v>
      </c>
      <c r="G27" s="49">
        <v>75.475588299978</v>
      </c>
      <c r="H27" s="44">
        <v>8939</v>
      </c>
      <c r="I27" s="45">
        <v>11030</v>
      </c>
      <c r="J27" s="49">
        <v>151.61095227622607</v>
      </c>
      <c r="K27" s="26"/>
      <c r="L27" s="22"/>
      <c r="M27" s="101"/>
      <c r="N27" s="22"/>
      <c r="O27" s="22"/>
      <c r="P27" s="22"/>
      <c r="Q27" s="22"/>
      <c r="R27" s="22"/>
      <c r="S27" s="22"/>
      <c r="T27" s="22"/>
      <c r="U27" s="23"/>
      <c r="V27" s="23"/>
    </row>
    <row r="28" spans="3:22" ht="9">
      <c r="C28" s="28"/>
      <c r="D28" s="29" t="s">
        <v>10</v>
      </c>
      <c r="E28" s="46">
        <v>8869</v>
      </c>
      <c r="F28" s="47">
        <v>9518</v>
      </c>
      <c r="G28" s="50">
        <v>30.76783826681192</v>
      </c>
      <c r="H28" s="46">
        <v>2717513</v>
      </c>
      <c r="I28" s="47">
        <v>2468738</v>
      </c>
      <c r="J28" s="50">
        <v>7980.429870469922</v>
      </c>
      <c r="K28" s="28"/>
      <c r="L28" s="22"/>
      <c r="M28" s="101"/>
      <c r="N28" s="22"/>
      <c r="O28" s="22"/>
      <c r="P28" s="22"/>
      <c r="Q28" s="22"/>
      <c r="R28" s="22"/>
      <c r="S28" s="22"/>
      <c r="T28" s="22"/>
      <c r="U28" s="23"/>
      <c r="V28" s="23"/>
    </row>
    <row r="29" spans="4:21" ht="9">
      <c r="D29" s="3"/>
      <c r="E29" s="3"/>
      <c r="F29" s="3"/>
      <c r="G29" s="3"/>
      <c r="H29" s="3"/>
      <c r="I29" s="3"/>
      <c r="J29" s="3"/>
      <c r="K29" s="3"/>
      <c r="L29" s="138" t="s">
        <v>95</v>
      </c>
      <c r="M29" s="3"/>
      <c r="N29" s="3"/>
      <c r="O29" s="3"/>
      <c r="P29" s="3"/>
      <c r="Q29" s="3"/>
      <c r="R29" s="3"/>
      <c r="S29" s="3"/>
      <c r="T29" s="3"/>
      <c r="U29" s="3"/>
    </row>
    <row r="30" spans="4:122" ht="9">
      <c r="D30" s="6" t="s">
        <v>96</v>
      </c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</row>
    <row r="31" spans="4:122" ht="9">
      <c r="D31" s="5" t="s">
        <v>97</v>
      </c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</row>
    <row r="32" spans="4:122" ht="9">
      <c r="D32" s="5" t="s">
        <v>101</v>
      </c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</row>
    <row r="33" spans="4:122" ht="9">
      <c r="D33" s="6" t="s">
        <v>36</v>
      </c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</row>
    <row r="34" spans="19:122" ht="9"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</row>
    <row r="35" spans="19:86" ht="9">
      <c r="S35" s="6"/>
      <c r="T35" s="6"/>
      <c r="U35" s="6"/>
      <c r="V35" s="6"/>
      <c r="W35" s="6"/>
      <c r="X35" s="6"/>
      <c r="Y35" s="6"/>
      <c r="Z35" s="6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</row>
    <row r="36" ht="9">
      <c r="DR36" s="4"/>
    </row>
    <row r="37" ht="9">
      <c r="DR37" s="4"/>
    </row>
    <row r="38" ht="9">
      <c r="DR38" s="4"/>
    </row>
    <row r="39" ht="9">
      <c r="DR39" s="4"/>
    </row>
    <row r="40" spans="21:122" ht="9">
      <c r="U40" s="30"/>
      <c r="DR40" s="4"/>
    </row>
    <row r="41" spans="21:122" ht="12">
      <c r="U41"/>
      <c r="DR41" s="4"/>
    </row>
    <row r="42" ht="9">
      <c r="DR42" s="4"/>
    </row>
    <row r="43" spans="21:122" ht="12">
      <c r="U43"/>
      <c r="DR43" s="4"/>
    </row>
    <row r="44" ht="9">
      <c r="DR44" s="4"/>
    </row>
    <row r="45" ht="9">
      <c r="DR45" s="4"/>
    </row>
    <row r="46" ht="9">
      <c r="DR46" s="4"/>
    </row>
    <row r="47" ht="9">
      <c r="DR47" s="4"/>
    </row>
    <row r="48" ht="9">
      <c r="DR48" s="4"/>
    </row>
    <row r="49" ht="9">
      <c r="DR49" s="4"/>
    </row>
    <row r="50" ht="9">
      <c r="DR50" s="4"/>
    </row>
    <row r="51" ht="9">
      <c r="DR51" s="4"/>
    </row>
    <row r="52" ht="9">
      <c r="DR52" s="4"/>
    </row>
    <row r="53" ht="9">
      <c r="DR53" s="4"/>
    </row>
    <row r="54" ht="9">
      <c r="DR54" s="4"/>
    </row>
    <row r="55" spans="4:122" ht="12">
      <c r="D55" s="106"/>
      <c r="E55" s="105"/>
      <c r="F55" s="104"/>
      <c r="G55" s="103"/>
      <c r="H55" s="104"/>
      <c r="O55"/>
      <c r="P55"/>
      <c r="Q55"/>
      <c r="R55"/>
      <c r="S55"/>
      <c r="DR55" s="4"/>
    </row>
    <row r="56" spans="8:122" ht="12">
      <c r="H56"/>
      <c r="I56"/>
      <c r="O56"/>
      <c r="P56"/>
      <c r="Q56"/>
      <c r="R56"/>
      <c r="S56"/>
      <c r="DR56" s="4"/>
    </row>
    <row r="57" spans="13:122" ht="12">
      <c r="M57"/>
      <c r="N57"/>
      <c r="O57"/>
      <c r="P57"/>
      <c r="Q57"/>
      <c r="R57"/>
      <c r="S57"/>
      <c r="DR57" s="4"/>
    </row>
    <row r="58" spans="13:122" ht="12">
      <c r="M58"/>
      <c r="N58"/>
      <c r="O58"/>
      <c r="P58"/>
      <c r="Q58"/>
      <c r="R58"/>
      <c r="S58"/>
      <c r="DR58" s="4"/>
    </row>
    <row r="59" spans="13:122" ht="12">
      <c r="M59"/>
      <c r="N59"/>
      <c r="O59"/>
      <c r="P59"/>
      <c r="DR59" s="4"/>
    </row>
    <row r="60" spans="13:122" ht="12">
      <c r="M60"/>
      <c r="N60"/>
      <c r="O60"/>
      <c r="P60"/>
      <c r="DR60" s="4"/>
    </row>
    <row r="61" spans="13:122" ht="12">
      <c r="M61"/>
      <c r="N61"/>
      <c r="O61"/>
      <c r="P61"/>
      <c r="DR61" s="4"/>
    </row>
    <row r="62" spans="13:122" ht="12">
      <c r="M62"/>
      <c r="N62"/>
      <c r="O62"/>
      <c r="P62"/>
      <c r="DR62" s="4"/>
    </row>
    <row r="63" spans="13:122" ht="12">
      <c r="M63"/>
      <c r="N63"/>
      <c r="O63"/>
      <c r="P63"/>
      <c r="DR63" s="4"/>
    </row>
    <row r="64" spans="13:122" ht="12">
      <c r="M64"/>
      <c r="N64"/>
      <c r="O64"/>
      <c r="P64"/>
      <c r="DR64" s="4"/>
    </row>
    <row r="65" spans="13:122" ht="12">
      <c r="M65"/>
      <c r="N65"/>
      <c r="O65"/>
      <c r="P65"/>
      <c r="DR65" s="4"/>
    </row>
    <row r="66" spans="13:122" ht="12">
      <c r="M66"/>
      <c r="N66"/>
      <c r="O66"/>
      <c r="P66"/>
      <c r="DR66" s="4"/>
    </row>
    <row r="67" spans="13:122" ht="12">
      <c r="M67"/>
      <c r="N67"/>
      <c r="O67"/>
      <c r="P67"/>
      <c r="DR67" s="4"/>
    </row>
    <row r="68" spans="13:122" ht="12">
      <c r="M68"/>
      <c r="N68"/>
      <c r="O68"/>
      <c r="P68"/>
      <c r="DR68" s="4"/>
    </row>
    <row r="69" spans="13:122" ht="12">
      <c r="M69"/>
      <c r="N69"/>
      <c r="O69"/>
      <c r="P69"/>
      <c r="DR69" s="4"/>
    </row>
    <row r="70" spans="13:122" ht="12">
      <c r="M70"/>
      <c r="N70"/>
      <c r="O70"/>
      <c r="P70"/>
      <c r="DR70" s="4"/>
    </row>
    <row r="71" spans="13:122" ht="12">
      <c r="M71"/>
      <c r="N71"/>
      <c r="O71"/>
      <c r="P71"/>
      <c r="DR71" s="4"/>
    </row>
    <row r="72" spans="13:122" ht="12">
      <c r="M72"/>
      <c r="N72"/>
      <c r="O72"/>
      <c r="P72"/>
      <c r="DR72" s="4"/>
    </row>
    <row r="73" spans="13:122" ht="12">
      <c r="M73"/>
      <c r="N73"/>
      <c r="O73"/>
      <c r="P73"/>
      <c r="DR73" s="4"/>
    </row>
    <row r="74" spans="13:122" ht="12">
      <c r="M74"/>
      <c r="N74"/>
      <c r="O74"/>
      <c r="P74"/>
      <c r="DR74" s="4"/>
    </row>
    <row r="75" spans="13:122" ht="12">
      <c r="M75"/>
      <c r="N75"/>
      <c r="O75"/>
      <c r="P75"/>
      <c r="DR75" s="4"/>
    </row>
    <row r="76" spans="13:122" ht="12">
      <c r="M76"/>
      <c r="N76"/>
      <c r="O76"/>
      <c r="P76"/>
      <c r="Q76"/>
      <c r="R76"/>
      <c r="S76"/>
      <c r="DR76" s="4"/>
    </row>
    <row r="77" spans="13:122" ht="12">
      <c r="M77"/>
      <c r="N77"/>
      <c r="O77"/>
      <c r="P77"/>
      <c r="Q77"/>
      <c r="R77"/>
      <c r="S77"/>
      <c r="DR77" s="4"/>
    </row>
    <row r="78" spans="4:122" ht="12">
      <c r="D78" s="54"/>
      <c r="E78" s="54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DR78" s="4"/>
    </row>
    <row r="79" spans="4:122" ht="12">
      <c r="D79" s="54"/>
      <c r="E79" s="54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DR79" s="4"/>
    </row>
    <row r="80" spans="4:122" ht="12">
      <c r="D80" s="54"/>
      <c r="E80" s="54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DR80" s="4"/>
    </row>
    <row r="81" spans="4:122" ht="12">
      <c r="D81" s="54"/>
      <c r="E81" s="54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DR81" s="4"/>
    </row>
    <row r="82" spans="4:122" ht="12">
      <c r="D82" s="54"/>
      <c r="E82" s="54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DR82" s="4"/>
    </row>
    <row r="83" spans="4:122" ht="12">
      <c r="D83" s="54"/>
      <c r="E83" s="54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DR83" s="4"/>
    </row>
    <row r="84" spans="4:122" ht="12">
      <c r="D84" s="54"/>
      <c r="E84" s="5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DR84" s="4"/>
    </row>
    <row r="85" spans="4:122" ht="12">
      <c r="D85" s="54"/>
      <c r="E85" s="54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DR85" s="4"/>
    </row>
    <row r="86" ht="9">
      <c r="DR86" s="4"/>
    </row>
    <row r="87" ht="9">
      <c r="DR87" s="4"/>
    </row>
    <row r="88" ht="9">
      <c r="DR88" s="4"/>
    </row>
    <row r="89" ht="9">
      <c r="DR89" s="4"/>
    </row>
    <row r="90" ht="9">
      <c r="DR90" s="4"/>
    </row>
    <row r="91" ht="9">
      <c r="DR91" s="4"/>
    </row>
    <row r="92" ht="9">
      <c r="DR92" s="4"/>
    </row>
    <row r="93" ht="9">
      <c r="DR93" s="4"/>
    </row>
    <row r="94" ht="9">
      <c r="DR94" s="4"/>
    </row>
    <row r="95" ht="9">
      <c r="DR95" s="4"/>
    </row>
    <row r="96" ht="9">
      <c r="DR96" s="4"/>
    </row>
    <row r="97" ht="9">
      <c r="DR97" s="4"/>
    </row>
    <row r="98" ht="9">
      <c r="DR98" s="4"/>
    </row>
    <row r="99" ht="9">
      <c r="DR99" s="4"/>
    </row>
    <row r="100" ht="9">
      <c r="DR100" s="4"/>
    </row>
    <row r="101" ht="9">
      <c r="DR101" s="4"/>
    </row>
    <row r="102" ht="9">
      <c r="DR102" s="4"/>
    </row>
    <row r="103" ht="9">
      <c r="DR103" s="4"/>
    </row>
    <row r="104" ht="9">
      <c r="DR104" s="4"/>
    </row>
    <row r="105" ht="9">
      <c r="DR105" s="4"/>
    </row>
    <row r="106" ht="9">
      <c r="DR106" s="4"/>
    </row>
    <row r="107" ht="9">
      <c r="DR107" s="4"/>
    </row>
    <row r="108" ht="9">
      <c r="DR108" s="4"/>
    </row>
    <row r="109" ht="9">
      <c r="DR109" s="4"/>
    </row>
    <row r="110" ht="9">
      <c r="DR110" s="4"/>
    </row>
    <row r="111" ht="9">
      <c r="DR111" s="4"/>
    </row>
    <row r="112" ht="9">
      <c r="DR112" s="4"/>
    </row>
    <row r="113" ht="9">
      <c r="DR113" s="4"/>
    </row>
    <row r="114" ht="9">
      <c r="DR114" s="4"/>
    </row>
    <row r="115" ht="9">
      <c r="DR115" s="4"/>
    </row>
    <row r="116" ht="9">
      <c r="DR116" s="4"/>
    </row>
    <row r="117" ht="9">
      <c r="DR117" s="4"/>
    </row>
    <row r="118" ht="9">
      <c r="DR118" s="4"/>
    </row>
    <row r="119" ht="9">
      <c r="DR119" s="4"/>
    </row>
    <row r="120" ht="9">
      <c r="DR120" s="4"/>
    </row>
    <row r="121" ht="9">
      <c r="DR121" s="4"/>
    </row>
    <row r="122" ht="9">
      <c r="DR122" s="4"/>
    </row>
    <row r="123" ht="9">
      <c r="DR123" s="4"/>
    </row>
    <row r="124" ht="9">
      <c r="DR124" s="4"/>
    </row>
    <row r="125" ht="9">
      <c r="DR125" s="4"/>
    </row>
    <row r="126" ht="9">
      <c r="DR126" s="4"/>
    </row>
    <row r="127" ht="9">
      <c r="DR127" s="4"/>
    </row>
    <row r="128" ht="9">
      <c r="DR128" s="4"/>
    </row>
    <row r="129" ht="9">
      <c r="DR129" s="4"/>
    </row>
    <row r="130" ht="9">
      <c r="DR130" s="4"/>
    </row>
    <row r="131" ht="9">
      <c r="DR131" s="4"/>
    </row>
    <row r="132" ht="9">
      <c r="DR132" s="4"/>
    </row>
    <row r="133" ht="9">
      <c r="DR133" s="4"/>
    </row>
    <row r="134" ht="9">
      <c r="DR134" s="4"/>
    </row>
    <row r="135" ht="9">
      <c r="DR135" s="4"/>
    </row>
    <row r="136" ht="9">
      <c r="DR136" s="4"/>
    </row>
    <row r="137" ht="9">
      <c r="DR137" s="4"/>
    </row>
    <row r="138" ht="9">
      <c r="DR138" s="4"/>
    </row>
    <row r="139" ht="9">
      <c r="DR139" s="4"/>
    </row>
    <row r="140" ht="9">
      <c r="DR140" s="4"/>
    </row>
    <row r="141" ht="9">
      <c r="DR141" s="4"/>
    </row>
    <row r="142" ht="9">
      <c r="DR142" s="4"/>
    </row>
    <row r="143" ht="9">
      <c r="DR143" s="4"/>
    </row>
    <row r="144" ht="9">
      <c r="DR144" s="4"/>
    </row>
    <row r="145" ht="9">
      <c r="DR145" s="4"/>
    </row>
    <row r="146" ht="9">
      <c r="DR146" s="4"/>
    </row>
    <row r="147" ht="9">
      <c r="DR147" s="4"/>
    </row>
    <row r="148" ht="9">
      <c r="DR148" s="4"/>
    </row>
    <row r="149" ht="9">
      <c r="DR149" s="4"/>
    </row>
    <row r="150" ht="9">
      <c r="DR150" s="4"/>
    </row>
    <row r="151" ht="9">
      <c r="DR151" s="4"/>
    </row>
    <row r="152" ht="9">
      <c r="DR152" s="4"/>
    </row>
    <row r="153" ht="9">
      <c r="DR153" s="4"/>
    </row>
    <row r="154" ht="9">
      <c r="DR154" s="4"/>
    </row>
    <row r="155" ht="9">
      <c r="DR155" s="4"/>
    </row>
    <row r="156" ht="9">
      <c r="DR156" s="4"/>
    </row>
    <row r="157" ht="9">
      <c r="DR157" s="4"/>
    </row>
    <row r="158" ht="9">
      <c r="DR158" s="4"/>
    </row>
    <row r="159" ht="9">
      <c r="DR159" s="4"/>
    </row>
    <row r="160" ht="9">
      <c r="DR160" s="4"/>
    </row>
    <row r="161" ht="9">
      <c r="DR161" s="4"/>
    </row>
    <row r="162" ht="9">
      <c r="DR162" s="4"/>
    </row>
    <row r="163" ht="9">
      <c r="DR163" s="4"/>
    </row>
    <row r="164" ht="9">
      <c r="DR164" s="4"/>
    </row>
    <row r="165" ht="9">
      <c r="DR165" s="4"/>
    </row>
    <row r="166" ht="9">
      <c r="DR166" s="4"/>
    </row>
    <row r="167" ht="9">
      <c r="DR167" s="4"/>
    </row>
    <row r="168" ht="9">
      <c r="DR168" s="4"/>
    </row>
    <row r="169" ht="9">
      <c r="DR169" s="4"/>
    </row>
    <row r="170" ht="9">
      <c r="DR170" s="4"/>
    </row>
    <row r="171" ht="9">
      <c r="DR171" s="4"/>
    </row>
    <row r="172" ht="9">
      <c r="DR172" s="4"/>
    </row>
    <row r="173" ht="9">
      <c r="DR173" s="4"/>
    </row>
    <row r="174" ht="9">
      <c r="DR174" s="4"/>
    </row>
    <row r="175" ht="9">
      <c r="DR175" s="4"/>
    </row>
    <row r="176" ht="9">
      <c r="DR176" s="4"/>
    </row>
    <row r="177" ht="9">
      <c r="DR177" s="4"/>
    </row>
    <row r="178" ht="9">
      <c r="DR178" s="4"/>
    </row>
    <row r="179" ht="9">
      <c r="DR179" s="4"/>
    </row>
    <row r="180" ht="9">
      <c r="DR180" s="4"/>
    </row>
    <row r="181" ht="9">
      <c r="DR181" s="4"/>
    </row>
    <row r="182" ht="9">
      <c r="DR182" s="4"/>
    </row>
    <row r="183" ht="9">
      <c r="DR183" s="4"/>
    </row>
    <row r="184" ht="9">
      <c r="DR184" s="4"/>
    </row>
    <row r="185" ht="9">
      <c r="DR185" s="4"/>
    </row>
    <row r="186" ht="9">
      <c r="DR186" s="4"/>
    </row>
    <row r="187" ht="9">
      <c r="DR187" s="4"/>
    </row>
    <row r="188" ht="9">
      <c r="DR188" s="4"/>
    </row>
    <row r="189" ht="9">
      <c r="DR189" s="4"/>
    </row>
    <row r="190" ht="9">
      <c r="DR190" s="4"/>
    </row>
    <row r="191" ht="9">
      <c r="DR191" s="4"/>
    </row>
    <row r="192" ht="9">
      <c r="DR192" s="4"/>
    </row>
    <row r="193" ht="9">
      <c r="DR193" s="4"/>
    </row>
    <row r="194" ht="9">
      <c r="DR194" s="4"/>
    </row>
    <row r="195" ht="9">
      <c r="DR195" s="4"/>
    </row>
    <row r="196" ht="9">
      <c r="DR196" s="4"/>
    </row>
    <row r="197" ht="9">
      <c r="DR197" s="4"/>
    </row>
    <row r="198" ht="9">
      <c r="DR198" s="4"/>
    </row>
    <row r="199" ht="9">
      <c r="DR199" s="4"/>
    </row>
    <row r="200" ht="9">
      <c r="DR200" s="4"/>
    </row>
    <row r="201" ht="9">
      <c r="DR201" s="4"/>
    </row>
    <row r="202" ht="9">
      <c r="DR202" s="4"/>
    </row>
    <row r="203" ht="9">
      <c r="DR203" s="4"/>
    </row>
    <row r="204" ht="9">
      <c r="DR204" s="4"/>
    </row>
    <row r="205" ht="9">
      <c r="DR205" s="4"/>
    </row>
    <row r="206" ht="9">
      <c r="DR206" s="4"/>
    </row>
    <row r="207" ht="9">
      <c r="DR207" s="4"/>
    </row>
    <row r="208" ht="9">
      <c r="DR208" s="4"/>
    </row>
  </sheetData>
  <mergeCells count="5">
    <mergeCell ref="H10:J10"/>
    <mergeCell ref="C10:D12"/>
    <mergeCell ref="H11:I11"/>
    <mergeCell ref="E10:G10"/>
    <mergeCell ref="E11:F11"/>
  </mergeCells>
  <printOptions/>
  <pageMargins left="0.75" right="0.75" top="1" bottom="1" header="0.5" footer="0.5"/>
  <pageSetup horizontalDpi="2400" verticalDpi="24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>
    <tabColor indexed="59"/>
  </sheetPr>
  <dimension ref="A1:A1"/>
  <sheetViews>
    <sheetView workbookViewId="0" topLeftCell="A1">
      <selection activeCell="A1" sqref="A1"/>
    </sheetView>
  </sheetViews>
  <sheetFormatPr defaultColWidth="9.33203125" defaultRowHeight="12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5"/>
  <dimension ref="A1:DP207"/>
  <sheetViews>
    <sheetView showGridLines="0" workbookViewId="0" topLeftCell="A1">
      <selection activeCell="A1" sqref="A1"/>
    </sheetView>
  </sheetViews>
  <sheetFormatPr defaultColWidth="9.33203125" defaultRowHeight="12"/>
  <cols>
    <col min="1" max="2" width="9.83203125" style="5" customWidth="1"/>
    <col min="3" max="3" width="1.83203125" style="5" customWidth="1"/>
    <col min="4" max="4" width="13.16015625" style="5" customWidth="1"/>
    <col min="5" max="6" width="12.66015625" style="5" customWidth="1"/>
    <col min="7" max="7" width="21.66015625" style="5" customWidth="1"/>
    <col min="8" max="8" width="11.66015625" style="5" customWidth="1"/>
    <col min="9" max="9" width="1.83203125" style="5" customWidth="1"/>
    <col min="10" max="10" width="9.33203125" style="5" customWidth="1"/>
    <col min="11" max="11" width="15.66015625" style="5" customWidth="1"/>
    <col min="12" max="12" width="12.66015625" style="5" customWidth="1"/>
    <col min="13" max="18" width="11.5" style="5" customWidth="1"/>
    <col min="19" max="16384" width="9.33203125" style="5" customWidth="1"/>
  </cols>
  <sheetData>
    <row r="1" spans="1:9" ht="9">
      <c r="A1" s="17"/>
      <c r="B1" s="17"/>
      <c r="C1" s="17"/>
      <c r="D1" s="17"/>
      <c r="E1" s="17"/>
      <c r="F1" s="17"/>
      <c r="G1" s="17"/>
      <c r="H1" s="17"/>
      <c r="I1" s="17"/>
    </row>
    <row r="3" ht="9">
      <c r="D3" s="2"/>
    </row>
    <row r="4" ht="9">
      <c r="D4" s="4"/>
    </row>
    <row r="5" spans="1:4" ht="9">
      <c r="A5" s="2"/>
      <c r="B5" s="2"/>
      <c r="C5" s="2"/>
      <c r="D5" s="36" t="str">
        <f ca="1">MID(CELL("filename",A1),FIND("]",CELL("filename",A1))+1,256)&amp;": Maritime fleet and ports, 2002, 2010 and 2012"</f>
        <v>Table 10.2: Maritime fleet and ports, 2002, 2010 and 2012</v>
      </c>
    </row>
    <row r="6" spans="1:4" ht="9">
      <c r="A6" s="2"/>
      <c r="B6" s="2"/>
      <c r="C6" s="2"/>
      <c r="D6" s="36"/>
    </row>
    <row r="7" spans="1:4" ht="9">
      <c r="A7" s="2"/>
      <c r="B7" s="2"/>
      <c r="C7" s="2"/>
      <c r="D7" s="6"/>
    </row>
    <row r="8" spans="1:4" ht="9">
      <c r="A8" s="2"/>
      <c r="B8" s="2"/>
      <c r="C8" s="2"/>
      <c r="D8" s="6"/>
    </row>
    <row r="9" spans="1:4" ht="9">
      <c r="A9" s="2"/>
      <c r="B9" s="2"/>
      <c r="C9" s="2"/>
      <c r="D9" s="18"/>
    </row>
    <row r="10" spans="1:17" ht="8.25" customHeight="1">
      <c r="A10" s="2"/>
      <c r="B10" s="2"/>
      <c r="C10" s="147"/>
      <c r="D10" s="148"/>
      <c r="E10" s="154" t="s">
        <v>63</v>
      </c>
      <c r="F10" s="155"/>
      <c r="G10" s="145" t="s">
        <v>55</v>
      </c>
      <c r="H10" s="146"/>
      <c r="I10" s="31"/>
      <c r="M10" s="19"/>
      <c r="N10" s="19"/>
      <c r="O10" s="19"/>
      <c r="P10" s="19"/>
      <c r="Q10" s="19"/>
    </row>
    <row r="11" spans="1:17" ht="9" customHeight="1">
      <c r="A11" s="2"/>
      <c r="B11" s="2"/>
      <c r="C11" s="149"/>
      <c r="D11" s="150"/>
      <c r="E11" s="156"/>
      <c r="F11" s="157"/>
      <c r="G11" s="154" t="s">
        <v>104</v>
      </c>
      <c r="H11" s="158"/>
      <c r="I11" s="147"/>
      <c r="M11" s="19"/>
      <c r="N11" s="19"/>
      <c r="O11" s="19"/>
      <c r="P11" s="19"/>
      <c r="Q11" s="19"/>
    </row>
    <row r="12" spans="3:17" ht="9">
      <c r="C12" s="151"/>
      <c r="D12" s="152"/>
      <c r="E12" s="32">
        <v>2002</v>
      </c>
      <c r="F12" s="34">
        <v>2012</v>
      </c>
      <c r="G12" s="156"/>
      <c r="H12" s="159"/>
      <c r="I12" s="151"/>
      <c r="M12" s="20"/>
      <c r="N12" s="20"/>
      <c r="O12" s="20"/>
      <c r="P12" s="20"/>
      <c r="Q12" s="21"/>
    </row>
    <row r="13" spans="1:20" ht="9">
      <c r="A13" s="2"/>
      <c r="B13" s="2"/>
      <c r="C13" s="37"/>
      <c r="D13" s="37" t="s">
        <v>2</v>
      </c>
      <c r="E13" s="66">
        <v>197032</v>
      </c>
      <c r="F13" s="67">
        <v>307204.27</v>
      </c>
      <c r="G13" s="112" t="s">
        <v>49</v>
      </c>
      <c r="H13" s="74">
        <v>395763</v>
      </c>
      <c r="I13" s="37"/>
      <c r="M13" s="22"/>
      <c r="N13" s="22"/>
      <c r="O13" s="22"/>
      <c r="P13" s="22"/>
      <c r="Q13" s="22"/>
      <c r="R13" s="22"/>
      <c r="S13" s="23"/>
      <c r="T13" s="23"/>
    </row>
    <row r="14" spans="3:20" ht="9">
      <c r="C14" s="24"/>
      <c r="D14" s="25" t="s">
        <v>12</v>
      </c>
      <c r="E14" s="68">
        <v>312</v>
      </c>
      <c r="F14" s="69">
        <v>818.489</v>
      </c>
      <c r="G14" s="113" t="s">
        <v>50</v>
      </c>
      <c r="H14" s="75">
        <v>42694</v>
      </c>
      <c r="I14" s="24"/>
      <c r="M14" s="22"/>
      <c r="N14" s="22"/>
      <c r="O14" s="22"/>
      <c r="P14" s="22"/>
      <c r="Q14" s="22"/>
      <c r="R14" s="22"/>
      <c r="S14" s="23"/>
      <c r="T14" s="23"/>
    </row>
    <row r="15" spans="3:20" ht="9">
      <c r="C15" s="26"/>
      <c r="D15" s="27" t="s">
        <v>13</v>
      </c>
      <c r="E15" s="70">
        <v>2319</v>
      </c>
      <c r="F15" s="71">
        <v>1814.605</v>
      </c>
      <c r="G15" s="114" t="s">
        <v>39</v>
      </c>
      <c r="H15" s="76">
        <v>198997</v>
      </c>
      <c r="I15" s="26"/>
      <c r="M15" s="22"/>
      <c r="N15" s="22"/>
      <c r="O15" s="22"/>
      <c r="P15" s="22"/>
      <c r="Q15" s="22"/>
      <c r="R15" s="22"/>
      <c r="S15" s="23"/>
      <c r="T15" s="23"/>
    </row>
    <row r="16" spans="3:20" ht="9">
      <c r="C16" s="26"/>
      <c r="D16" s="27" t="s">
        <v>7</v>
      </c>
      <c r="E16" s="70">
        <v>5959</v>
      </c>
      <c r="F16" s="71">
        <v>3360.279</v>
      </c>
      <c r="G16" s="114" t="s">
        <v>51</v>
      </c>
      <c r="H16" s="76">
        <v>132031</v>
      </c>
      <c r="I16" s="26"/>
      <c r="M16" s="22"/>
      <c r="N16" s="22"/>
      <c r="O16" s="22"/>
      <c r="P16" s="22"/>
      <c r="Q16" s="22"/>
      <c r="R16" s="22"/>
      <c r="S16" s="23"/>
      <c r="T16" s="23"/>
    </row>
    <row r="17" spans="3:20" ht="9">
      <c r="C17" s="26"/>
      <c r="D17" s="27" t="s">
        <v>14</v>
      </c>
      <c r="E17" s="70">
        <v>1309</v>
      </c>
      <c r="F17" s="71">
        <v>3532.4</v>
      </c>
      <c r="G17" s="114" t="s">
        <v>40</v>
      </c>
      <c r="H17" s="76">
        <v>118379</v>
      </c>
      <c r="I17" s="26"/>
      <c r="M17" s="22"/>
      <c r="N17" s="22"/>
      <c r="O17" s="22"/>
      <c r="P17" s="22"/>
      <c r="Q17" s="22"/>
      <c r="R17" s="22"/>
      <c r="S17" s="23"/>
      <c r="T17" s="23"/>
    </row>
    <row r="18" spans="3:20" ht="9">
      <c r="C18" s="26"/>
      <c r="D18" s="27" t="s">
        <v>3</v>
      </c>
      <c r="E18" s="70">
        <v>24048</v>
      </c>
      <c r="F18" s="71">
        <v>58194.777</v>
      </c>
      <c r="G18" s="114" t="s">
        <v>41</v>
      </c>
      <c r="H18" s="76">
        <v>534371</v>
      </c>
      <c r="I18" s="26"/>
      <c r="M18" s="22"/>
      <c r="N18" s="22"/>
      <c r="O18" s="22"/>
      <c r="P18" s="22"/>
      <c r="Q18" s="22"/>
      <c r="R18" s="22"/>
      <c r="S18" s="23"/>
      <c r="T18" s="23"/>
    </row>
    <row r="19" spans="3:20" ht="9">
      <c r="C19" s="26"/>
      <c r="D19" s="27" t="s">
        <v>5</v>
      </c>
      <c r="E19" s="70">
        <v>10645</v>
      </c>
      <c r="F19" s="71">
        <v>16141.323</v>
      </c>
      <c r="G19" s="114" t="s">
        <v>42</v>
      </c>
      <c r="H19" s="76">
        <v>64320</v>
      </c>
      <c r="I19" s="26"/>
      <c r="M19" s="22"/>
      <c r="N19" s="22"/>
      <c r="O19" s="22"/>
      <c r="P19" s="22"/>
      <c r="Q19" s="22"/>
      <c r="R19" s="22"/>
      <c r="S19" s="23"/>
      <c r="T19" s="23"/>
    </row>
    <row r="20" spans="3:20" ht="9">
      <c r="C20" s="26"/>
      <c r="D20" s="27" t="s">
        <v>6</v>
      </c>
      <c r="E20" s="70" t="s">
        <v>1</v>
      </c>
      <c r="F20" s="71">
        <v>13511.994</v>
      </c>
      <c r="G20" s="114" t="s">
        <v>43</v>
      </c>
      <c r="H20" s="76">
        <v>39997</v>
      </c>
      <c r="I20" s="26"/>
      <c r="M20" s="22"/>
      <c r="N20" s="22"/>
      <c r="O20" s="22"/>
      <c r="P20" s="22"/>
      <c r="Q20" s="22"/>
      <c r="R20" s="22"/>
      <c r="S20" s="23"/>
      <c r="T20" s="23"/>
    </row>
    <row r="21" spans="3:20" ht="9">
      <c r="C21" s="26"/>
      <c r="D21" s="27" t="s">
        <v>4</v>
      </c>
      <c r="E21" s="70">
        <v>17913</v>
      </c>
      <c r="F21" s="71">
        <v>23572.278</v>
      </c>
      <c r="G21" s="114" t="s">
        <v>44</v>
      </c>
      <c r="H21" s="76">
        <v>185703</v>
      </c>
      <c r="I21" s="26"/>
      <c r="M21" s="22"/>
      <c r="N21" s="22"/>
      <c r="O21" s="22"/>
      <c r="P21" s="22"/>
      <c r="Q21" s="22"/>
      <c r="R21" s="22"/>
      <c r="S21" s="23"/>
      <c r="T21" s="23"/>
    </row>
    <row r="22" spans="3:20" ht="9">
      <c r="C22" s="26"/>
      <c r="D22" s="27" t="s">
        <v>15</v>
      </c>
      <c r="E22" s="70">
        <v>1180</v>
      </c>
      <c r="F22" s="71">
        <v>2071.105</v>
      </c>
      <c r="G22" s="114" t="s">
        <v>52</v>
      </c>
      <c r="H22" s="76">
        <v>29451</v>
      </c>
      <c r="I22" s="26"/>
      <c r="M22" s="22"/>
      <c r="N22" s="22"/>
      <c r="O22" s="22"/>
      <c r="P22" s="22"/>
      <c r="Q22" s="22"/>
      <c r="R22" s="22"/>
      <c r="S22" s="23"/>
      <c r="T22" s="23"/>
    </row>
    <row r="23" spans="3:20" ht="9">
      <c r="C23" s="26"/>
      <c r="D23" s="27" t="s">
        <v>9</v>
      </c>
      <c r="E23" s="70">
        <v>9564</v>
      </c>
      <c r="F23" s="71">
        <v>7413.19</v>
      </c>
      <c r="G23" s="114" t="s">
        <v>53</v>
      </c>
      <c r="H23" s="76">
        <v>81603</v>
      </c>
      <c r="I23" s="26"/>
      <c r="M23" s="22"/>
      <c r="N23" s="22"/>
      <c r="O23" s="22"/>
      <c r="P23" s="22"/>
      <c r="Q23" s="22"/>
      <c r="R23" s="22"/>
      <c r="S23" s="23"/>
      <c r="T23" s="23"/>
    </row>
    <row r="24" spans="3:20" ht="9">
      <c r="C24" s="26"/>
      <c r="D24" s="27" t="s">
        <v>16</v>
      </c>
      <c r="E24" s="70">
        <v>1386</v>
      </c>
      <c r="F24" s="71">
        <v>2332.879</v>
      </c>
      <c r="G24" s="114" t="s">
        <v>45</v>
      </c>
      <c r="H24" s="76">
        <v>49164</v>
      </c>
      <c r="I24" s="26"/>
      <c r="M24" s="22"/>
      <c r="N24" s="22"/>
      <c r="O24" s="22"/>
      <c r="P24" s="22"/>
      <c r="Q24" s="22"/>
      <c r="R24" s="22"/>
      <c r="S24" s="23"/>
      <c r="T24" s="23"/>
    </row>
    <row r="25" spans="3:20" ht="9">
      <c r="C25" s="26"/>
      <c r="D25" s="27" t="s">
        <v>17</v>
      </c>
      <c r="E25" s="70">
        <v>359</v>
      </c>
      <c r="F25" s="71">
        <v>100.506</v>
      </c>
      <c r="G25" s="114" t="s">
        <v>46</v>
      </c>
      <c r="H25" s="76">
        <v>85148</v>
      </c>
      <c r="I25" s="26"/>
      <c r="M25" s="22"/>
      <c r="N25" s="22"/>
      <c r="O25" s="22"/>
      <c r="P25" s="22"/>
      <c r="Q25" s="22"/>
      <c r="R25" s="22"/>
      <c r="S25" s="23"/>
      <c r="T25" s="23"/>
    </row>
    <row r="26" spans="3:20" ht="9">
      <c r="C26" s="26"/>
      <c r="D26" s="27" t="s">
        <v>62</v>
      </c>
      <c r="E26" s="70">
        <v>9425</v>
      </c>
      <c r="F26" s="71">
        <v>19157.262</v>
      </c>
      <c r="G26" s="114" t="s">
        <v>47</v>
      </c>
      <c r="H26" s="76">
        <v>262963</v>
      </c>
      <c r="I26" s="26"/>
      <c r="M26" s="22"/>
      <c r="N26" s="22"/>
      <c r="O26" s="22"/>
      <c r="P26" s="22"/>
      <c r="Q26" s="22"/>
      <c r="R26" s="22"/>
      <c r="S26" s="23"/>
      <c r="T26" s="23"/>
    </row>
    <row r="27" spans="3:20" ht="9">
      <c r="C27" s="26"/>
      <c r="D27" s="27" t="s">
        <v>11</v>
      </c>
      <c r="E27" s="70">
        <v>9270</v>
      </c>
      <c r="F27" s="71">
        <v>9535.202</v>
      </c>
      <c r="G27" s="114" t="s">
        <v>54</v>
      </c>
      <c r="H27" s="76">
        <v>37735</v>
      </c>
      <c r="I27" s="26"/>
      <c r="M27" s="22"/>
      <c r="N27" s="22"/>
      <c r="O27" s="22"/>
      <c r="P27" s="22"/>
      <c r="Q27" s="22"/>
      <c r="R27" s="22"/>
      <c r="S27" s="23"/>
      <c r="T27" s="23"/>
    </row>
    <row r="28" spans="3:20" ht="9">
      <c r="C28" s="28"/>
      <c r="D28" s="29" t="s">
        <v>10</v>
      </c>
      <c r="E28" s="72">
        <v>11699.11</v>
      </c>
      <c r="F28" s="73">
        <v>11996.8</v>
      </c>
      <c r="G28" s="115" t="s">
        <v>48</v>
      </c>
      <c r="H28" s="77">
        <v>214337</v>
      </c>
      <c r="I28" s="28"/>
      <c r="M28" s="22"/>
      <c r="N28" s="22"/>
      <c r="O28" s="22"/>
      <c r="P28" s="22"/>
      <c r="Q28" s="22"/>
      <c r="R28" s="22"/>
      <c r="S28" s="23"/>
      <c r="T28" s="23"/>
    </row>
    <row r="29" spans="3:20" ht="9">
      <c r="C29" s="28"/>
      <c r="D29" s="28" t="s">
        <v>8</v>
      </c>
      <c r="E29" s="72">
        <v>822011.449</v>
      </c>
      <c r="F29" s="73">
        <v>1534019.497</v>
      </c>
      <c r="G29" s="115" t="s">
        <v>41</v>
      </c>
      <c r="H29" s="77">
        <v>534371</v>
      </c>
      <c r="I29" s="28"/>
      <c r="M29" s="22"/>
      <c r="N29" s="22"/>
      <c r="O29" s="22"/>
      <c r="P29" s="22"/>
      <c r="Q29" s="22"/>
      <c r="R29" s="22"/>
      <c r="S29" s="23"/>
      <c r="T29" s="23"/>
    </row>
    <row r="30" spans="4:19" ht="9">
      <c r="D30" s="3"/>
      <c r="E30" s="3"/>
      <c r="F30" s="3"/>
      <c r="G30" s="3"/>
      <c r="H30" s="3"/>
      <c r="I30" s="3"/>
      <c r="J30" s="139" t="s">
        <v>95</v>
      </c>
      <c r="M30" s="3"/>
      <c r="N30" s="3"/>
      <c r="O30" s="3"/>
      <c r="P30" s="3"/>
      <c r="Q30" s="3"/>
      <c r="R30" s="3"/>
      <c r="S30" s="3"/>
    </row>
    <row r="31" spans="4:120" ht="9">
      <c r="D31" s="6" t="s">
        <v>65</v>
      </c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</row>
    <row r="32" spans="4:120" ht="9">
      <c r="D32" s="6" t="s">
        <v>64</v>
      </c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</row>
    <row r="33" spans="4:120" ht="9">
      <c r="D33" s="6" t="s">
        <v>83</v>
      </c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</row>
    <row r="34" spans="17:84" ht="9">
      <c r="Q34" s="6"/>
      <c r="R34" s="6"/>
      <c r="S34" s="6"/>
      <c r="T34" s="6"/>
      <c r="U34" s="6"/>
      <c r="V34" s="6"/>
      <c r="W34" s="6"/>
      <c r="X34" s="6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</row>
    <row r="35" ht="9">
      <c r="DP35" s="4"/>
    </row>
    <row r="36" spans="6:120" ht="9">
      <c r="F36" s="102"/>
      <c r="DP36" s="4"/>
    </row>
    <row r="37" ht="9">
      <c r="DP37" s="4"/>
    </row>
    <row r="38" spans="4:120" ht="12">
      <c r="D38"/>
      <c r="E38"/>
      <c r="F38"/>
      <c r="G38"/>
      <c r="H38"/>
      <c r="DP38" s="4"/>
    </row>
    <row r="39" spans="4:120" ht="12">
      <c r="D39"/>
      <c r="E39"/>
      <c r="F39"/>
      <c r="G39"/>
      <c r="H39"/>
      <c r="S39" s="30"/>
      <c r="DP39" s="4"/>
    </row>
    <row r="40" spans="4:120" ht="12">
      <c r="D40"/>
      <c r="E40"/>
      <c r="F40"/>
      <c r="G40"/>
      <c r="H40"/>
      <c r="S40"/>
      <c r="DP40" s="4"/>
    </row>
    <row r="41" spans="4:120" ht="12">
      <c r="D41"/>
      <c r="E41"/>
      <c r="F41"/>
      <c r="G41"/>
      <c r="H41"/>
      <c r="DP41" s="4"/>
    </row>
    <row r="42" spans="1:120" ht="12">
      <c r="A42" s="17"/>
      <c r="D42"/>
      <c r="E42"/>
      <c r="F42"/>
      <c r="G42"/>
      <c r="H42"/>
      <c r="K42"/>
      <c r="L42"/>
      <c r="S42"/>
      <c r="DP42" s="4"/>
    </row>
    <row r="43" spans="4:120" ht="12">
      <c r="D43"/>
      <c r="E43"/>
      <c r="F43"/>
      <c r="G43"/>
      <c r="J43" s="55"/>
      <c r="DP43" s="4"/>
    </row>
    <row r="44" spans="4:120" ht="12">
      <c r="D44"/>
      <c r="E44"/>
      <c r="F44"/>
      <c r="G44"/>
      <c r="J44"/>
      <c r="DP44" s="4"/>
    </row>
    <row r="45" spans="4:120" ht="12">
      <c r="D45"/>
      <c r="E45"/>
      <c r="F45"/>
      <c r="G45"/>
      <c r="J45"/>
      <c r="DP45" s="4"/>
    </row>
    <row r="46" spans="4:120" ht="12">
      <c r="D46"/>
      <c r="E46"/>
      <c r="F46"/>
      <c r="G46"/>
      <c r="J46"/>
      <c r="DP46" s="4"/>
    </row>
    <row r="47" spans="4:120" ht="12">
      <c r="D47"/>
      <c r="E47"/>
      <c r="F47"/>
      <c r="G47"/>
      <c r="DP47" s="4"/>
    </row>
    <row r="48" spans="4:120" ht="12">
      <c r="D48"/>
      <c r="E48"/>
      <c r="F48"/>
      <c r="G48"/>
      <c r="J48"/>
      <c r="DP48" s="4"/>
    </row>
    <row r="49" spans="4:120" ht="12">
      <c r="D49"/>
      <c r="E49"/>
      <c r="F49"/>
      <c r="G49"/>
      <c r="J49"/>
      <c r="DP49" s="4"/>
    </row>
    <row r="50" spans="4:120" ht="12">
      <c r="D50"/>
      <c r="E50"/>
      <c r="F50"/>
      <c r="G50"/>
      <c r="J50"/>
      <c r="DP50" s="4"/>
    </row>
    <row r="51" ht="9">
      <c r="DP51" s="4"/>
    </row>
    <row r="52" ht="9">
      <c r="DP52" s="4"/>
    </row>
    <row r="53" spans="8:120" ht="9">
      <c r="H53" s="60"/>
      <c r="I53" s="60"/>
      <c r="J53" s="60"/>
      <c r="K53" s="60"/>
      <c r="L53" s="60"/>
      <c r="M53" s="60"/>
      <c r="N53" s="60"/>
      <c r="DP53" s="4"/>
    </row>
    <row r="54" spans="8:120" ht="12">
      <c r="H54"/>
      <c r="I54"/>
      <c r="J54"/>
      <c r="K54"/>
      <c r="L54"/>
      <c r="M54"/>
      <c r="DP54" s="4"/>
    </row>
    <row r="55" spans="8:120" ht="12">
      <c r="H55"/>
      <c r="I55"/>
      <c r="J55"/>
      <c r="K55"/>
      <c r="L55"/>
      <c r="M55"/>
      <c r="DP55" s="4"/>
    </row>
    <row r="56" spans="8:120" ht="12">
      <c r="H56"/>
      <c r="I56"/>
      <c r="J56"/>
      <c r="K56"/>
      <c r="L56"/>
      <c r="M56"/>
      <c r="DP56" s="4"/>
    </row>
    <row r="57" spans="8:120" ht="12">
      <c r="H57"/>
      <c r="I57"/>
      <c r="J57"/>
      <c r="K57"/>
      <c r="L57"/>
      <c r="M57"/>
      <c r="DP57" s="4"/>
    </row>
    <row r="58" spans="8:120" ht="12">
      <c r="H58"/>
      <c r="I58"/>
      <c r="J58"/>
      <c r="DP58" s="4"/>
    </row>
    <row r="59" spans="8:120" ht="12">
      <c r="H59"/>
      <c r="I59"/>
      <c r="J59"/>
      <c r="DP59" s="4"/>
    </row>
    <row r="60" spans="8:120" ht="12">
      <c r="H60"/>
      <c r="I60"/>
      <c r="J60"/>
      <c r="DP60" s="4"/>
    </row>
    <row r="61" spans="8:120" ht="12">
      <c r="H61"/>
      <c r="I61"/>
      <c r="J61"/>
      <c r="DP61" s="4"/>
    </row>
    <row r="62" spans="8:120" ht="12">
      <c r="H62"/>
      <c r="I62"/>
      <c r="J62"/>
      <c r="DP62" s="4"/>
    </row>
    <row r="63" spans="8:120" ht="12">
      <c r="H63"/>
      <c r="I63"/>
      <c r="J63"/>
      <c r="DP63" s="4"/>
    </row>
    <row r="64" spans="8:120" ht="12">
      <c r="H64"/>
      <c r="I64"/>
      <c r="J64"/>
      <c r="DP64" s="4"/>
    </row>
    <row r="65" spans="8:120" ht="12">
      <c r="H65"/>
      <c r="I65"/>
      <c r="J65"/>
      <c r="DP65" s="4"/>
    </row>
    <row r="66" spans="8:120" ht="12">
      <c r="H66"/>
      <c r="I66"/>
      <c r="J66"/>
      <c r="DP66" s="4"/>
    </row>
    <row r="67" spans="8:120" ht="12">
      <c r="H67"/>
      <c r="I67"/>
      <c r="J67"/>
      <c r="DP67" s="4"/>
    </row>
    <row r="68" spans="8:120" ht="12">
      <c r="H68"/>
      <c r="I68"/>
      <c r="J68"/>
      <c r="DP68" s="4"/>
    </row>
    <row r="69" spans="8:120" ht="12">
      <c r="H69"/>
      <c r="I69"/>
      <c r="J69"/>
      <c r="DP69" s="4"/>
    </row>
    <row r="70" spans="11:120" ht="12">
      <c r="K70"/>
      <c r="L70"/>
      <c r="M70"/>
      <c r="N70"/>
      <c r="DP70" s="4"/>
    </row>
    <row r="71" spans="11:120" ht="12">
      <c r="K71"/>
      <c r="L71"/>
      <c r="M71"/>
      <c r="N71"/>
      <c r="DP71" s="4"/>
    </row>
    <row r="72" spans="11:120" ht="12">
      <c r="K72"/>
      <c r="L72"/>
      <c r="M72"/>
      <c r="N72"/>
      <c r="DP72" s="4"/>
    </row>
    <row r="73" spans="11:120" ht="12">
      <c r="K73"/>
      <c r="L73"/>
      <c r="M73"/>
      <c r="N73"/>
      <c r="DP73" s="4"/>
    </row>
    <row r="74" spans="11:120" ht="12">
      <c r="K74"/>
      <c r="L74"/>
      <c r="M74"/>
      <c r="N74"/>
      <c r="DP74" s="4"/>
    </row>
    <row r="75" spans="11:120" ht="12">
      <c r="K75"/>
      <c r="L75"/>
      <c r="M75"/>
      <c r="N75"/>
      <c r="O75"/>
      <c r="P75"/>
      <c r="Q75"/>
      <c r="DP75" s="4"/>
    </row>
    <row r="76" spans="11:120" ht="12">
      <c r="K76"/>
      <c r="L76"/>
      <c r="M76"/>
      <c r="N76"/>
      <c r="O76"/>
      <c r="P76"/>
      <c r="Q76"/>
      <c r="DP76" s="4"/>
    </row>
    <row r="77" spans="4:120" ht="12">
      <c r="D77" s="54"/>
      <c r="E77" s="54"/>
      <c r="F77"/>
      <c r="G77"/>
      <c r="H77"/>
      <c r="I77"/>
      <c r="J77"/>
      <c r="K77"/>
      <c r="L77"/>
      <c r="M77"/>
      <c r="N77"/>
      <c r="O77"/>
      <c r="P77"/>
      <c r="Q77"/>
      <c r="DP77" s="4"/>
    </row>
    <row r="78" spans="4:120" ht="12">
      <c r="D78" s="54"/>
      <c r="E78" s="54"/>
      <c r="F78"/>
      <c r="G78"/>
      <c r="H78"/>
      <c r="I78"/>
      <c r="J78"/>
      <c r="K78"/>
      <c r="L78"/>
      <c r="M78"/>
      <c r="N78"/>
      <c r="O78"/>
      <c r="P78"/>
      <c r="Q78"/>
      <c r="DP78" s="4"/>
    </row>
    <row r="79" spans="4:120" ht="12">
      <c r="D79" s="54"/>
      <c r="E79" s="54"/>
      <c r="F79"/>
      <c r="G79"/>
      <c r="H79"/>
      <c r="I79"/>
      <c r="J79"/>
      <c r="K79"/>
      <c r="L79"/>
      <c r="M79"/>
      <c r="N79"/>
      <c r="O79"/>
      <c r="P79"/>
      <c r="Q79"/>
      <c r="DP79" s="4"/>
    </row>
    <row r="80" spans="4:120" ht="12">
      <c r="D80" s="54"/>
      <c r="E80" s="54"/>
      <c r="F80"/>
      <c r="G80"/>
      <c r="H80"/>
      <c r="I80"/>
      <c r="J80"/>
      <c r="K80"/>
      <c r="L80"/>
      <c r="M80"/>
      <c r="N80"/>
      <c r="O80"/>
      <c r="P80"/>
      <c r="Q80"/>
      <c r="DP80" s="4"/>
    </row>
    <row r="81" spans="4:120" ht="12">
      <c r="D81" s="54"/>
      <c r="E81" s="54"/>
      <c r="F81"/>
      <c r="G81"/>
      <c r="H81"/>
      <c r="I81"/>
      <c r="J81"/>
      <c r="K81"/>
      <c r="L81"/>
      <c r="M81"/>
      <c r="N81"/>
      <c r="O81"/>
      <c r="P81"/>
      <c r="Q81"/>
      <c r="DP81" s="4"/>
    </row>
    <row r="82" spans="4:120" ht="12">
      <c r="D82" s="54"/>
      <c r="E82" s="54"/>
      <c r="F82"/>
      <c r="G82"/>
      <c r="H82"/>
      <c r="I82"/>
      <c r="J82"/>
      <c r="K82"/>
      <c r="L82"/>
      <c r="M82"/>
      <c r="N82"/>
      <c r="O82"/>
      <c r="P82"/>
      <c r="Q82"/>
      <c r="DP82" s="4"/>
    </row>
    <row r="83" spans="4:120" ht="12">
      <c r="D83" s="54"/>
      <c r="E83" s="54"/>
      <c r="F83"/>
      <c r="G83"/>
      <c r="H83"/>
      <c r="I83"/>
      <c r="J83"/>
      <c r="K83"/>
      <c r="L83"/>
      <c r="M83"/>
      <c r="N83"/>
      <c r="O83"/>
      <c r="P83"/>
      <c r="Q83"/>
      <c r="DP83" s="4"/>
    </row>
    <row r="84" spans="4:120" ht="12">
      <c r="D84" s="54"/>
      <c r="E84" s="54"/>
      <c r="F84"/>
      <c r="G84"/>
      <c r="H84"/>
      <c r="I84"/>
      <c r="J84"/>
      <c r="K84"/>
      <c r="L84"/>
      <c r="M84"/>
      <c r="N84"/>
      <c r="O84"/>
      <c r="P84"/>
      <c r="Q84"/>
      <c r="DP84" s="4"/>
    </row>
    <row r="85" ht="9">
      <c r="DP85" s="4"/>
    </row>
    <row r="86" ht="9">
      <c r="DP86" s="4"/>
    </row>
    <row r="87" ht="9">
      <c r="DP87" s="4"/>
    </row>
    <row r="88" ht="9">
      <c r="DP88" s="4"/>
    </row>
    <row r="89" ht="9">
      <c r="DP89" s="4"/>
    </row>
    <row r="90" ht="9">
      <c r="DP90" s="4"/>
    </row>
    <row r="91" ht="9">
      <c r="DP91" s="4"/>
    </row>
    <row r="92" ht="9">
      <c r="DP92" s="4"/>
    </row>
    <row r="93" ht="9">
      <c r="DP93" s="4"/>
    </row>
    <row r="94" ht="9">
      <c r="DP94" s="4"/>
    </row>
    <row r="95" ht="9">
      <c r="DP95" s="4"/>
    </row>
    <row r="96" ht="9">
      <c r="DP96" s="4"/>
    </row>
    <row r="97" ht="9">
      <c r="DP97" s="4"/>
    </row>
    <row r="98" ht="9">
      <c r="DP98" s="4"/>
    </row>
    <row r="99" ht="9">
      <c r="DP99" s="4"/>
    </row>
    <row r="100" ht="9">
      <c r="DP100" s="4"/>
    </row>
    <row r="101" ht="9">
      <c r="DP101" s="4"/>
    </row>
    <row r="102" ht="9">
      <c r="DP102" s="4"/>
    </row>
    <row r="103" ht="9">
      <c r="DP103" s="4"/>
    </row>
    <row r="104" ht="9">
      <c r="DP104" s="4"/>
    </row>
    <row r="105" ht="9">
      <c r="DP105" s="4"/>
    </row>
    <row r="106" ht="9">
      <c r="DP106" s="4"/>
    </row>
    <row r="107" ht="9">
      <c r="DP107" s="4"/>
    </row>
    <row r="108" ht="9">
      <c r="DP108" s="4"/>
    </row>
    <row r="109" ht="9">
      <c r="DP109" s="4"/>
    </row>
    <row r="110" ht="9">
      <c r="DP110" s="4"/>
    </row>
    <row r="111" ht="9">
      <c r="DP111" s="4"/>
    </row>
    <row r="112" ht="9">
      <c r="DP112" s="4"/>
    </row>
    <row r="113" ht="9">
      <c r="DP113" s="4"/>
    </row>
    <row r="114" ht="9">
      <c r="DP114" s="4"/>
    </row>
    <row r="115" ht="9">
      <c r="DP115" s="4"/>
    </row>
    <row r="116" ht="9">
      <c r="DP116" s="4"/>
    </row>
    <row r="117" ht="9">
      <c r="DP117" s="4"/>
    </row>
    <row r="118" ht="9">
      <c r="DP118" s="4"/>
    </row>
    <row r="119" ht="9">
      <c r="DP119" s="4"/>
    </row>
    <row r="120" ht="9">
      <c r="DP120" s="4"/>
    </row>
    <row r="121" ht="9">
      <c r="DP121" s="4"/>
    </row>
    <row r="122" ht="9">
      <c r="DP122" s="4"/>
    </row>
    <row r="123" ht="9">
      <c r="DP123" s="4"/>
    </row>
    <row r="124" ht="9">
      <c r="DP124" s="4"/>
    </row>
    <row r="125" ht="9">
      <c r="DP125" s="4"/>
    </row>
    <row r="126" ht="9">
      <c r="DP126" s="4"/>
    </row>
    <row r="127" ht="9">
      <c r="DP127" s="4"/>
    </row>
    <row r="128" ht="9">
      <c r="DP128" s="4"/>
    </row>
    <row r="129" ht="9">
      <c r="DP129" s="4"/>
    </row>
    <row r="130" ht="9">
      <c r="DP130" s="4"/>
    </row>
    <row r="131" ht="9">
      <c r="DP131" s="4"/>
    </row>
    <row r="132" ht="9">
      <c r="DP132" s="4"/>
    </row>
    <row r="133" ht="9">
      <c r="DP133" s="4"/>
    </row>
    <row r="134" ht="9">
      <c r="DP134" s="4"/>
    </row>
    <row r="135" ht="9">
      <c r="DP135" s="4"/>
    </row>
    <row r="136" ht="9">
      <c r="DP136" s="4"/>
    </row>
    <row r="137" ht="9">
      <c r="DP137" s="4"/>
    </row>
    <row r="138" ht="9">
      <c r="DP138" s="4"/>
    </row>
    <row r="139" ht="9">
      <c r="DP139" s="4"/>
    </row>
    <row r="140" ht="9">
      <c r="DP140" s="4"/>
    </row>
    <row r="141" ht="9">
      <c r="DP141" s="4"/>
    </row>
    <row r="142" ht="9">
      <c r="DP142" s="4"/>
    </row>
    <row r="143" ht="9">
      <c r="DP143" s="4"/>
    </row>
    <row r="144" ht="9">
      <c r="DP144" s="4"/>
    </row>
    <row r="145" ht="9">
      <c r="DP145" s="4"/>
    </row>
    <row r="146" ht="9">
      <c r="DP146" s="4"/>
    </row>
    <row r="147" ht="9">
      <c r="DP147" s="4"/>
    </row>
    <row r="148" ht="9">
      <c r="DP148" s="4"/>
    </row>
    <row r="149" ht="9">
      <c r="DP149" s="4"/>
    </row>
    <row r="150" ht="9">
      <c r="DP150" s="4"/>
    </row>
    <row r="151" ht="9">
      <c r="DP151" s="4"/>
    </row>
    <row r="152" ht="9">
      <c r="DP152" s="4"/>
    </row>
    <row r="153" ht="9">
      <c r="DP153" s="4"/>
    </row>
    <row r="154" ht="9">
      <c r="DP154" s="4"/>
    </row>
    <row r="155" ht="9">
      <c r="DP155" s="4"/>
    </row>
    <row r="156" ht="9">
      <c r="DP156" s="4"/>
    </row>
    <row r="157" ht="9">
      <c r="DP157" s="4"/>
    </row>
    <row r="158" ht="9">
      <c r="DP158" s="4"/>
    </row>
    <row r="159" ht="9">
      <c r="DP159" s="4"/>
    </row>
    <row r="160" ht="9">
      <c r="DP160" s="4"/>
    </row>
    <row r="161" ht="9">
      <c r="DP161" s="4"/>
    </row>
    <row r="162" ht="9">
      <c r="DP162" s="4"/>
    </row>
    <row r="163" ht="9">
      <c r="DP163" s="4"/>
    </row>
    <row r="164" ht="9">
      <c r="DP164" s="4"/>
    </row>
    <row r="165" ht="9">
      <c r="DP165" s="4"/>
    </row>
    <row r="166" ht="9">
      <c r="DP166" s="4"/>
    </row>
    <row r="167" ht="9">
      <c r="DP167" s="4"/>
    </row>
    <row r="168" ht="9">
      <c r="DP168" s="4"/>
    </row>
    <row r="169" ht="9">
      <c r="DP169" s="4"/>
    </row>
    <row r="170" ht="9">
      <c r="DP170" s="4"/>
    </row>
    <row r="171" ht="9">
      <c r="DP171" s="4"/>
    </row>
    <row r="172" ht="9">
      <c r="DP172" s="4"/>
    </row>
    <row r="173" ht="9">
      <c r="DP173" s="4"/>
    </row>
    <row r="174" ht="9">
      <c r="DP174" s="4"/>
    </row>
    <row r="175" ht="9">
      <c r="DP175" s="4"/>
    </row>
    <row r="176" ht="9">
      <c r="DP176" s="4"/>
    </row>
    <row r="177" ht="9">
      <c r="DP177" s="4"/>
    </row>
    <row r="178" ht="9">
      <c r="DP178" s="4"/>
    </row>
    <row r="179" ht="9">
      <c r="DP179" s="4"/>
    </row>
    <row r="180" ht="9">
      <c r="DP180" s="4"/>
    </row>
    <row r="181" ht="9">
      <c r="DP181" s="4"/>
    </row>
    <row r="182" ht="9">
      <c r="DP182" s="4"/>
    </row>
    <row r="183" ht="9">
      <c r="DP183" s="4"/>
    </row>
    <row r="184" ht="9">
      <c r="DP184" s="4"/>
    </row>
    <row r="185" ht="9">
      <c r="DP185" s="4"/>
    </row>
    <row r="186" ht="9">
      <c r="DP186" s="4"/>
    </row>
    <row r="187" ht="9">
      <c r="DP187" s="4"/>
    </row>
    <row r="188" ht="9">
      <c r="DP188" s="4"/>
    </row>
    <row r="189" ht="9">
      <c r="DP189" s="4"/>
    </row>
    <row r="190" ht="9">
      <c r="DP190" s="4"/>
    </row>
    <row r="191" ht="9">
      <c r="DP191" s="4"/>
    </row>
    <row r="192" ht="9">
      <c r="DP192" s="4"/>
    </row>
    <row r="193" ht="9">
      <c r="DP193" s="4"/>
    </row>
    <row r="194" ht="9">
      <c r="DP194" s="4"/>
    </row>
    <row r="195" ht="9">
      <c r="DP195" s="4"/>
    </row>
    <row r="196" ht="9">
      <c r="DP196" s="4"/>
    </row>
    <row r="197" ht="9">
      <c r="DP197" s="4"/>
    </row>
    <row r="198" ht="9">
      <c r="DP198" s="4"/>
    </row>
    <row r="199" ht="9">
      <c r="DP199" s="4"/>
    </row>
    <row r="200" ht="9">
      <c r="DP200" s="4"/>
    </row>
    <row r="201" ht="9">
      <c r="DP201" s="4"/>
    </row>
    <row r="202" ht="9">
      <c r="DP202" s="4"/>
    </row>
    <row r="203" ht="9">
      <c r="DP203" s="4"/>
    </row>
    <row r="204" ht="9">
      <c r="DP204" s="4"/>
    </row>
    <row r="205" ht="9">
      <c r="DP205" s="4"/>
    </row>
    <row r="206" ht="9">
      <c r="DP206" s="4"/>
    </row>
    <row r="207" ht="9">
      <c r="DP207" s="4"/>
    </row>
  </sheetData>
  <mergeCells count="5">
    <mergeCell ref="I11:I12"/>
    <mergeCell ref="C10:D12"/>
    <mergeCell ref="E10:F11"/>
    <mergeCell ref="G10:H10"/>
    <mergeCell ref="G11:H12"/>
  </mergeCells>
  <printOptions/>
  <pageMargins left="0.75" right="0.75" top="1" bottom="1" header="0.5" footer="0.5"/>
  <pageSetup horizontalDpi="2400" verticalDpi="24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26"/>
  <dimension ref="A1:DR198"/>
  <sheetViews>
    <sheetView showGridLines="0" workbookViewId="0" topLeftCell="A1">
      <selection activeCell="A1" sqref="A1"/>
    </sheetView>
  </sheetViews>
  <sheetFormatPr defaultColWidth="9.33203125" defaultRowHeight="12"/>
  <cols>
    <col min="1" max="2" width="9.83203125" style="5" customWidth="1"/>
    <col min="3" max="3" width="1.83203125" style="5" customWidth="1"/>
    <col min="4" max="4" width="16" style="5" customWidth="1"/>
    <col min="5" max="9" width="8.83203125" style="5" customWidth="1"/>
    <col min="10" max="10" width="11.66015625" style="5" customWidth="1"/>
    <col min="11" max="11" width="1.83203125" style="5" customWidth="1"/>
    <col min="12" max="12" width="9.33203125" style="5" customWidth="1"/>
    <col min="13" max="13" width="15.66015625" style="5" customWidth="1"/>
    <col min="14" max="14" width="12.66015625" style="5" customWidth="1"/>
    <col min="15" max="20" width="11.5" style="5" customWidth="1"/>
    <col min="21" max="16384" width="9.33203125" style="5" customWidth="1"/>
  </cols>
  <sheetData>
    <row r="1" spans="1:11" ht="9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</row>
    <row r="3" ht="9">
      <c r="D3" s="2"/>
    </row>
    <row r="4" ht="9">
      <c r="D4" s="4"/>
    </row>
    <row r="5" spans="1:4" ht="9">
      <c r="A5" s="2"/>
      <c r="B5" s="2"/>
      <c r="C5" s="2"/>
      <c r="D5" s="36" t="str">
        <f ca="1">MID(CELL("filename",A1),FIND("]",CELL("filename",A1))+1,256)&amp;": Maritime freight transport handled, 2006 to 2010"</f>
        <v>Table 10.3: Maritime freight transport handled, 2006 to 2010</v>
      </c>
    </row>
    <row r="6" spans="1:4" ht="9">
      <c r="A6" s="2"/>
      <c r="B6" s="2"/>
      <c r="C6" s="2"/>
      <c r="D6" s="36"/>
    </row>
    <row r="7" spans="1:4" ht="9">
      <c r="A7" s="2"/>
      <c r="B7" s="2"/>
      <c r="C7" s="2"/>
      <c r="D7" s="6"/>
    </row>
    <row r="8" spans="1:4" ht="9">
      <c r="A8" s="2"/>
      <c r="B8" s="2"/>
      <c r="C8" s="2"/>
      <c r="D8" s="6"/>
    </row>
    <row r="9" spans="1:4" ht="9">
      <c r="A9" s="2"/>
      <c r="B9" s="2"/>
      <c r="C9" s="2"/>
      <c r="D9" s="18"/>
    </row>
    <row r="10" spans="1:19" ht="9" customHeight="1">
      <c r="A10" s="2"/>
      <c r="B10" s="2"/>
      <c r="C10" s="147"/>
      <c r="D10" s="148"/>
      <c r="E10" s="145" t="s">
        <v>60</v>
      </c>
      <c r="F10" s="146"/>
      <c r="G10" s="146"/>
      <c r="H10" s="146"/>
      <c r="I10" s="146"/>
      <c r="J10" s="146"/>
      <c r="K10" s="31"/>
      <c r="N10" s="19"/>
      <c r="O10" s="19"/>
      <c r="P10" s="19"/>
      <c r="Q10" s="19"/>
      <c r="R10" s="19"/>
      <c r="S10" s="19"/>
    </row>
    <row r="11" spans="1:19" ht="18" customHeight="1">
      <c r="A11" s="2"/>
      <c r="B11" s="2"/>
      <c r="C11" s="149"/>
      <c r="D11" s="150"/>
      <c r="E11" s="145" t="s">
        <v>59</v>
      </c>
      <c r="F11" s="146"/>
      <c r="G11" s="146"/>
      <c r="H11" s="146"/>
      <c r="I11" s="153"/>
      <c r="J11" s="38" t="s">
        <v>61</v>
      </c>
      <c r="K11" s="31"/>
      <c r="N11" s="19"/>
      <c r="O11" s="19"/>
      <c r="P11" s="19"/>
      <c r="Q11" s="19"/>
      <c r="R11" s="19"/>
      <c r="S11" s="19"/>
    </row>
    <row r="12" spans="3:19" ht="9">
      <c r="C12" s="151"/>
      <c r="D12" s="152"/>
      <c r="E12" s="32">
        <v>2006</v>
      </c>
      <c r="F12" s="33">
        <v>2007</v>
      </c>
      <c r="G12" s="33">
        <v>2008</v>
      </c>
      <c r="H12" s="33">
        <v>2009</v>
      </c>
      <c r="I12" s="34">
        <v>2010</v>
      </c>
      <c r="J12" s="33">
        <v>2010</v>
      </c>
      <c r="K12" s="35"/>
      <c r="N12" s="20"/>
      <c r="O12" s="20"/>
      <c r="P12" s="20"/>
      <c r="Q12" s="20"/>
      <c r="R12" s="20"/>
      <c r="S12" s="21"/>
    </row>
    <row r="13" spans="1:22" ht="9">
      <c r="A13" s="2"/>
      <c r="B13" s="2"/>
      <c r="C13" s="37"/>
      <c r="D13" s="37" t="s">
        <v>2</v>
      </c>
      <c r="E13" s="51"/>
      <c r="F13" s="53"/>
      <c r="G13" s="53"/>
      <c r="H13" s="53"/>
      <c r="I13" s="52"/>
      <c r="J13" s="53"/>
      <c r="K13" s="37"/>
      <c r="L13" s="22"/>
      <c r="M13" s="22"/>
      <c r="N13" s="22"/>
      <c r="O13" s="22"/>
      <c r="P13" s="22"/>
      <c r="Q13" s="22"/>
      <c r="R13" s="22"/>
      <c r="S13" s="22"/>
      <c r="T13" s="22"/>
      <c r="U13" s="23"/>
      <c r="V13" s="23"/>
    </row>
    <row r="14" spans="1:22" ht="9">
      <c r="A14" s="2"/>
      <c r="B14" s="2"/>
      <c r="C14" s="58"/>
      <c r="D14" s="59" t="s">
        <v>38</v>
      </c>
      <c r="E14" s="128">
        <v>3835.969</v>
      </c>
      <c r="F14" s="129">
        <v>3937.528</v>
      </c>
      <c r="G14" s="129">
        <v>3918.669</v>
      </c>
      <c r="H14" s="129">
        <v>3445.521</v>
      </c>
      <c r="I14" s="130">
        <v>3640.954</v>
      </c>
      <c r="J14" s="124">
        <v>7.255872536212543</v>
      </c>
      <c r="K14" s="58"/>
      <c r="L14" s="22"/>
      <c r="M14" s="22"/>
      <c r="N14" s="22"/>
      <c r="O14" s="22"/>
      <c r="P14" s="22"/>
      <c r="Q14" s="22"/>
      <c r="R14" s="22"/>
      <c r="S14" s="22"/>
      <c r="T14" s="22"/>
      <c r="U14" s="23"/>
      <c r="V14" s="23"/>
    </row>
    <row r="15" spans="1:22" ht="9">
      <c r="A15" s="2"/>
      <c r="B15" s="2"/>
      <c r="C15" s="58"/>
      <c r="D15" s="143" t="s">
        <v>57</v>
      </c>
      <c r="E15" s="128">
        <v>2437.21</v>
      </c>
      <c r="F15" s="129">
        <v>2503.22</v>
      </c>
      <c r="G15" s="129">
        <v>2499.875</v>
      </c>
      <c r="H15" s="129">
        <v>2134.603</v>
      </c>
      <c r="I15" s="130">
        <v>2249.85</v>
      </c>
      <c r="J15" s="124">
        <v>4.483611939507554</v>
      </c>
      <c r="K15" s="58"/>
      <c r="M15" s="22"/>
      <c r="N15" s="22"/>
      <c r="O15" s="22"/>
      <c r="P15" s="22"/>
      <c r="Q15" s="22"/>
      <c r="R15" s="22"/>
      <c r="S15" s="22"/>
      <c r="T15" s="22"/>
      <c r="U15" s="23"/>
      <c r="V15" s="23"/>
    </row>
    <row r="16" spans="1:22" ht="9">
      <c r="A16" s="2"/>
      <c r="B16" s="2"/>
      <c r="C16" s="57"/>
      <c r="D16" s="144" t="s">
        <v>56</v>
      </c>
      <c r="E16" s="131">
        <v>1398.759</v>
      </c>
      <c r="F16" s="132">
        <v>1434.308</v>
      </c>
      <c r="G16" s="132">
        <v>1418.794</v>
      </c>
      <c r="H16" s="132">
        <v>1310.918</v>
      </c>
      <c r="I16" s="133">
        <v>1391.104</v>
      </c>
      <c r="J16" s="125">
        <v>2.772260596704988</v>
      </c>
      <c r="K16" s="57"/>
      <c r="L16" s="22"/>
      <c r="M16" s="22"/>
      <c r="N16" s="22"/>
      <c r="O16" s="22"/>
      <c r="P16" s="22"/>
      <c r="Q16" s="22"/>
      <c r="R16" s="22"/>
      <c r="S16" s="22"/>
      <c r="T16" s="22"/>
      <c r="U16" s="23"/>
      <c r="V16" s="23"/>
    </row>
    <row r="17" spans="3:22" ht="9">
      <c r="C17" s="56"/>
      <c r="D17" s="56" t="s">
        <v>8</v>
      </c>
      <c r="E17" s="121"/>
      <c r="F17" s="122"/>
      <c r="G17" s="122"/>
      <c r="H17" s="122"/>
      <c r="I17" s="123"/>
      <c r="J17" s="126"/>
      <c r="K17" s="56"/>
      <c r="L17" s="22"/>
      <c r="M17" s="22"/>
      <c r="N17" s="22"/>
      <c r="O17" s="22"/>
      <c r="P17" s="22"/>
      <c r="Q17" s="22"/>
      <c r="R17" s="22"/>
      <c r="S17" s="22"/>
      <c r="T17" s="22"/>
      <c r="U17" s="23"/>
      <c r="V17" s="23"/>
    </row>
    <row r="18" spans="3:22" ht="9">
      <c r="C18" s="28"/>
      <c r="D18" s="29" t="s">
        <v>58</v>
      </c>
      <c r="E18" s="88">
        <v>15578.6</v>
      </c>
      <c r="F18" s="77">
        <v>16174.3</v>
      </c>
      <c r="G18" s="77">
        <v>16515.8</v>
      </c>
      <c r="H18" s="77">
        <v>15690</v>
      </c>
      <c r="I18" s="99">
        <v>16786.1</v>
      </c>
      <c r="J18" s="127">
        <v>2.434218416218706</v>
      </c>
      <c r="K18" s="28"/>
      <c r="L18" s="22"/>
      <c r="M18" s="22"/>
      <c r="N18" s="22"/>
      <c r="O18" s="22"/>
      <c r="P18" s="22"/>
      <c r="Q18" s="22"/>
      <c r="R18" s="22"/>
      <c r="S18" s="22"/>
      <c r="T18" s="22"/>
      <c r="U18" s="23"/>
      <c r="V18" s="23"/>
    </row>
    <row r="19" spans="4:21" ht="9">
      <c r="D19" s="3"/>
      <c r="E19" s="3"/>
      <c r="F19" s="3"/>
      <c r="G19" s="3"/>
      <c r="H19" s="3"/>
      <c r="I19" s="3"/>
      <c r="J19" s="3"/>
      <c r="K19" s="3"/>
      <c r="L19" s="138" t="s">
        <v>95</v>
      </c>
      <c r="M19" s="3"/>
      <c r="N19" s="3"/>
      <c r="O19" s="3"/>
      <c r="P19" s="3"/>
      <c r="Q19" s="3"/>
      <c r="R19" s="3"/>
      <c r="S19" s="3"/>
      <c r="T19" s="3"/>
      <c r="U19" s="3"/>
    </row>
    <row r="20" spans="4:122" ht="9">
      <c r="D20" s="6" t="s">
        <v>84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</row>
    <row r="21" spans="5:122" ht="9"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</row>
    <row r="22" spans="4:122" ht="9">
      <c r="D22" s="4"/>
      <c r="E22" s="22"/>
      <c r="F22" s="22"/>
      <c r="G22" s="22"/>
      <c r="H22" s="22"/>
      <c r="I22" s="22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</row>
    <row r="23" spans="4:122" ht="9">
      <c r="D23" s="6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</row>
    <row r="24" spans="19:122" ht="9"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</row>
    <row r="25" spans="19:86" ht="9">
      <c r="S25" s="6"/>
      <c r="T25" s="6"/>
      <c r="U25" s="6"/>
      <c r="V25" s="6"/>
      <c r="W25" s="6"/>
      <c r="X25" s="6"/>
      <c r="Y25" s="6"/>
      <c r="Z25" s="6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</row>
    <row r="26" ht="9">
      <c r="DR26" s="4"/>
    </row>
    <row r="27" ht="9">
      <c r="DR27" s="4"/>
    </row>
    <row r="28" ht="9">
      <c r="DR28" s="4"/>
    </row>
    <row r="29" spans="4:122" ht="12">
      <c r="D29"/>
      <c r="DR29" s="4"/>
    </row>
    <row r="30" spans="4:122" ht="12">
      <c r="D30"/>
      <c r="U30" s="30"/>
      <c r="DR30" s="4"/>
    </row>
    <row r="31" spans="1:122" ht="12">
      <c r="A31" s="17"/>
      <c r="D31"/>
      <c r="U31"/>
      <c r="DR31" s="4"/>
    </row>
    <row r="32" spans="1:122" ht="12">
      <c r="A32" s="17"/>
      <c r="D32"/>
      <c r="DR32" s="4"/>
    </row>
    <row r="33" spans="4:122" ht="12">
      <c r="D33"/>
      <c r="M33"/>
      <c r="N33"/>
      <c r="U33"/>
      <c r="DR33" s="4"/>
    </row>
    <row r="34" spans="4:122" ht="12">
      <c r="D34"/>
      <c r="DR34" s="4"/>
    </row>
    <row r="35" spans="4:122" ht="12">
      <c r="D35"/>
      <c r="DR35" s="4"/>
    </row>
    <row r="36" spans="4:122" ht="12">
      <c r="D36"/>
      <c r="DR36" s="4"/>
    </row>
    <row r="37" spans="4:122" ht="12">
      <c r="D37"/>
      <c r="DR37" s="4"/>
    </row>
    <row r="38" spans="4:122" ht="12">
      <c r="D38"/>
      <c r="DR38" s="4"/>
    </row>
    <row r="39" spans="4:122" ht="12.75">
      <c r="D39" s="39"/>
      <c r="DR39" s="4"/>
    </row>
    <row r="40" spans="4:122" ht="12">
      <c r="D40"/>
      <c r="DR40" s="4"/>
    </row>
    <row r="41" spans="4:122" ht="12">
      <c r="D41"/>
      <c r="DR41" s="4"/>
    </row>
    <row r="42" ht="9">
      <c r="DR42" s="4"/>
    </row>
    <row r="43" ht="9">
      <c r="DR43" s="4"/>
    </row>
    <row r="44" ht="9">
      <c r="DR44" s="4"/>
    </row>
    <row r="45" spans="14:122" ht="12">
      <c r="N45"/>
      <c r="O45"/>
      <c r="P45"/>
      <c r="Q45"/>
      <c r="R45"/>
      <c r="S45"/>
      <c r="DR45" s="4"/>
    </row>
    <row r="46" spans="14:122" ht="12">
      <c r="N46"/>
      <c r="O46"/>
      <c r="P46"/>
      <c r="Q46"/>
      <c r="R46"/>
      <c r="S46"/>
      <c r="DR46" s="4"/>
    </row>
    <row r="47" spans="14:122" ht="12">
      <c r="N47"/>
      <c r="O47"/>
      <c r="P47"/>
      <c r="Q47"/>
      <c r="R47"/>
      <c r="S47"/>
      <c r="DR47" s="4"/>
    </row>
    <row r="48" spans="14:122" ht="12">
      <c r="N48"/>
      <c r="O48"/>
      <c r="P48"/>
      <c r="Q48"/>
      <c r="R48"/>
      <c r="S48"/>
      <c r="DR48" s="4"/>
    </row>
    <row r="49" spans="14:122" ht="12">
      <c r="N49"/>
      <c r="O49"/>
      <c r="P49"/>
      <c r="DR49" s="4"/>
    </row>
    <row r="50" spans="14:122" ht="12">
      <c r="N50"/>
      <c r="O50"/>
      <c r="P50"/>
      <c r="DR50" s="4"/>
    </row>
    <row r="51" spans="13:122" ht="12">
      <c r="M51"/>
      <c r="N51"/>
      <c r="O51"/>
      <c r="P51"/>
      <c r="DR51" s="4"/>
    </row>
    <row r="52" spans="13:122" ht="12">
      <c r="M52"/>
      <c r="N52"/>
      <c r="O52"/>
      <c r="P52"/>
      <c r="DR52" s="4"/>
    </row>
    <row r="53" spans="13:122" ht="12">
      <c r="M53"/>
      <c r="N53"/>
      <c r="O53"/>
      <c r="P53"/>
      <c r="DR53" s="4"/>
    </row>
    <row r="54" spans="13:122" ht="12">
      <c r="M54"/>
      <c r="N54"/>
      <c r="O54"/>
      <c r="P54"/>
      <c r="DR54" s="4"/>
    </row>
    <row r="55" spans="13:122" ht="12">
      <c r="M55"/>
      <c r="N55"/>
      <c r="O55"/>
      <c r="P55"/>
      <c r="DR55" s="4"/>
    </row>
    <row r="56" spans="13:122" ht="12">
      <c r="M56"/>
      <c r="N56"/>
      <c r="O56"/>
      <c r="P56"/>
      <c r="DR56" s="4"/>
    </row>
    <row r="57" spans="13:122" ht="12">
      <c r="M57"/>
      <c r="N57"/>
      <c r="O57"/>
      <c r="P57"/>
      <c r="DR57" s="4"/>
    </row>
    <row r="58" spans="13:122" ht="12">
      <c r="M58"/>
      <c r="N58"/>
      <c r="O58"/>
      <c r="P58"/>
      <c r="DR58" s="4"/>
    </row>
    <row r="59" spans="13:122" ht="12">
      <c r="M59"/>
      <c r="N59"/>
      <c r="O59"/>
      <c r="P59"/>
      <c r="DR59" s="4"/>
    </row>
    <row r="60" spans="13:122" ht="12">
      <c r="M60"/>
      <c r="N60"/>
      <c r="O60"/>
      <c r="P60"/>
      <c r="DR60" s="4"/>
    </row>
    <row r="61" spans="13:122" ht="12">
      <c r="M61"/>
      <c r="N61"/>
      <c r="O61"/>
      <c r="P61"/>
      <c r="DR61" s="4"/>
    </row>
    <row r="62" spans="13:122" ht="12">
      <c r="M62"/>
      <c r="N62"/>
      <c r="O62"/>
      <c r="P62"/>
      <c r="DR62" s="4"/>
    </row>
    <row r="63" spans="13:122" ht="12">
      <c r="M63"/>
      <c r="N63"/>
      <c r="O63"/>
      <c r="P63"/>
      <c r="DR63" s="4"/>
    </row>
    <row r="64" spans="13:122" ht="12">
      <c r="M64"/>
      <c r="N64"/>
      <c r="O64"/>
      <c r="P64"/>
      <c r="DR64" s="4"/>
    </row>
    <row r="65" spans="13:122" ht="12">
      <c r="M65"/>
      <c r="N65"/>
      <c r="O65"/>
      <c r="P65"/>
      <c r="DR65" s="4"/>
    </row>
    <row r="66" spans="13:122" ht="12">
      <c r="M66"/>
      <c r="N66"/>
      <c r="O66"/>
      <c r="P66"/>
      <c r="Q66"/>
      <c r="R66"/>
      <c r="S66"/>
      <c r="DR66" s="4"/>
    </row>
    <row r="67" spans="13:122" ht="12">
      <c r="M67"/>
      <c r="N67"/>
      <c r="O67"/>
      <c r="P67"/>
      <c r="Q67"/>
      <c r="R67"/>
      <c r="S67"/>
      <c r="DR67" s="4"/>
    </row>
    <row r="68" spans="4:122" ht="12">
      <c r="D68" s="54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DR68" s="4"/>
    </row>
    <row r="69" spans="4:122" ht="12">
      <c r="D69" s="54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DR69" s="4"/>
    </row>
    <row r="70" spans="4:122" ht="12">
      <c r="D70" s="54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DR70" s="4"/>
    </row>
    <row r="71" spans="4:122" ht="12">
      <c r="D71" s="54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DR71" s="4"/>
    </row>
    <row r="72" spans="4:122" ht="12">
      <c r="D72" s="54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DR72" s="4"/>
    </row>
    <row r="73" spans="4:122" ht="12">
      <c r="D73" s="54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DR73" s="4"/>
    </row>
    <row r="74" spans="4:122" ht="12">
      <c r="D74" s="5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DR74" s="4"/>
    </row>
    <row r="75" spans="4:122" ht="12">
      <c r="D75" s="54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DR75" s="4"/>
    </row>
    <row r="76" ht="9">
      <c r="DR76" s="4"/>
    </row>
    <row r="77" ht="9">
      <c r="DR77" s="4"/>
    </row>
    <row r="78" ht="9">
      <c r="DR78" s="4"/>
    </row>
    <row r="79" ht="9">
      <c r="DR79" s="4"/>
    </row>
    <row r="80" ht="9">
      <c r="DR80" s="4"/>
    </row>
    <row r="81" ht="9">
      <c r="DR81" s="4"/>
    </row>
    <row r="82" ht="9">
      <c r="DR82" s="4"/>
    </row>
    <row r="83" ht="9">
      <c r="DR83" s="4"/>
    </row>
    <row r="84" ht="9">
      <c r="DR84" s="4"/>
    </row>
    <row r="85" ht="9">
      <c r="DR85" s="4"/>
    </row>
    <row r="86" ht="9">
      <c r="DR86" s="4"/>
    </row>
    <row r="87" ht="9">
      <c r="DR87" s="4"/>
    </row>
    <row r="88" ht="9">
      <c r="DR88" s="4"/>
    </row>
    <row r="89" ht="9">
      <c r="DR89" s="4"/>
    </row>
    <row r="90" ht="9">
      <c r="DR90" s="4"/>
    </row>
    <row r="91" ht="9">
      <c r="DR91" s="4"/>
    </row>
    <row r="92" ht="9">
      <c r="DR92" s="4"/>
    </row>
    <row r="93" ht="9">
      <c r="DR93" s="4"/>
    </row>
    <row r="94" ht="9">
      <c r="DR94" s="4"/>
    </row>
    <row r="95" ht="9">
      <c r="DR95" s="4"/>
    </row>
    <row r="96" ht="9">
      <c r="DR96" s="4"/>
    </row>
    <row r="97" ht="9">
      <c r="DR97" s="4"/>
    </row>
    <row r="98" ht="9">
      <c r="DR98" s="4"/>
    </row>
    <row r="99" ht="9">
      <c r="DR99" s="4"/>
    </row>
    <row r="100" ht="9">
      <c r="DR100" s="4"/>
    </row>
    <row r="101" ht="9">
      <c r="DR101" s="4"/>
    </row>
    <row r="102" ht="9">
      <c r="DR102" s="4"/>
    </row>
    <row r="103" ht="9">
      <c r="DR103" s="4"/>
    </row>
    <row r="104" ht="9">
      <c r="DR104" s="4"/>
    </row>
    <row r="105" ht="9">
      <c r="DR105" s="4"/>
    </row>
    <row r="106" ht="9">
      <c r="DR106" s="4"/>
    </row>
    <row r="107" ht="9">
      <c r="DR107" s="4"/>
    </row>
    <row r="108" ht="9">
      <c r="DR108" s="4"/>
    </row>
    <row r="109" ht="9">
      <c r="DR109" s="4"/>
    </row>
    <row r="110" ht="9">
      <c r="DR110" s="4"/>
    </row>
    <row r="111" ht="9">
      <c r="DR111" s="4"/>
    </row>
    <row r="112" ht="9">
      <c r="DR112" s="4"/>
    </row>
    <row r="113" ht="9">
      <c r="DR113" s="4"/>
    </row>
    <row r="114" ht="9">
      <c r="DR114" s="4"/>
    </row>
    <row r="115" ht="9">
      <c r="DR115" s="4"/>
    </row>
    <row r="116" ht="9">
      <c r="DR116" s="4"/>
    </row>
    <row r="117" ht="9">
      <c r="DR117" s="4"/>
    </row>
    <row r="118" ht="9">
      <c r="DR118" s="4"/>
    </row>
    <row r="119" ht="9">
      <c r="DR119" s="4"/>
    </row>
    <row r="120" ht="9">
      <c r="DR120" s="4"/>
    </row>
    <row r="121" ht="9">
      <c r="DR121" s="4"/>
    </row>
    <row r="122" ht="9">
      <c r="DR122" s="4"/>
    </row>
    <row r="123" ht="9">
      <c r="DR123" s="4"/>
    </row>
    <row r="124" ht="9">
      <c r="DR124" s="4"/>
    </row>
    <row r="125" ht="9">
      <c r="DR125" s="4"/>
    </row>
    <row r="126" ht="9">
      <c r="DR126" s="4"/>
    </row>
    <row r="127" ht="9">
      <c r="DR127" s="4"/>
    </row>
    <row r="128" ht="9">
      <c r="DR128" s="4"/>
    </row>
    <row r="129" ht="9">
      <c r="DR129" s="4"/>
    </row>
    <row r="130" ht="9">
      <c r="DR130" s="4"/>
    </row>
    <row r="131" ht="9">
      <c r="DR131" s="4"/>
    </row>
    <row r="132" ht="9">
      <c r="DR132" s="4"/>
    </row>
    <row r="133" ht="9">
      <c r="DR133" s="4"/>
    </row>
    <row r="134" ht="9">
      <c r="DR134" s="4"/>
    </row>
    <row r="135" ht="9">
      <c r="DR135" s="4"/>
    </row>
    <row r="136" ht="9">
      <c r="DR136" s="4"/>
    </row>
    <row r="137" ht="9">
      <c r="DR137" s="4"/>
    </row>
    <row r="138" ht="9">
      <c r="DR138" s="4"/>
    </row>
    <row r="139" ht="9">
      <c r="DR139" s="4"/>
    </row>
    <row r="140" ht="9">
      <c r="DR140" s="4"/>
    </row>
    <row r="141" ht="9">
      <c r="DR141" s="4"/>
    </row>
    <row r="142" ht="9">
      <c r="DR142" s="4"/>
    </row>
    <row r="143" ht="9">
      <c r="DR143" s="4"/>
    </row>
    <row r="144" ht="9">
      <c r="DR144" s="4"/>
    </row>
    <row r="145" ht="9">
      <c r="DR145" s="4"/>
    </row>
    <row r="146" ht="9">
      <c r="DR146" s="4"/>
    </row>
    <row r="147" ht="9">
      <c r="DR147" s="4"/>
    </row>
    <row r="148" ht="9">
      <c r="DR148" s="4"/>
    </row>
    <row r="149" ht="9">
      <c r="DR149" s="4"/>
    </row>
    <row r="150" ht="9">
      <c r="DR150" s="4"/>
    </row>
    <row r="151" ht="9">
      <c r="DR151" s="4"/>
    </row>
    <row r="152" ht="9">
      <c r="DR152" s="4"/>
    </row>
    <row r="153" ht="9">
      <c r="DR153" s="4"/>
    </row>
    <row r="154" ht="9">
      <c r="DR154" s="4"/>
    </row>
    <row r="155" ht="9">
      <c r="DR155" s="4"/>
    </row>
    <row r="156" ht="9">
      <c r="DR156" s="4"/>
    </row>
    <row r="157" ht="9">
      <c r="DR157" s="4"/>
    </row>
    <row r="158" ht="9">
      <c r="DR158" s="4"/>
    </row>
    <row r="159" ht="9">
      <c r="DR159" s="4"/>
    </row>
    <row r="160" ht="9">
      <c r="DR160" s="4"/>
    </row>
    <row r="161" ht="9">
      <c r="DR161" s="4"/>
    </row>
    <row r="162" ht="9">
      <c r="DR162" s="4"/>
    </row>
    <row r="163" ht="9">
      <c r="DR163" s="4"/>
    </row>
    <row r="164" ht="9">
      <c r="DR164" s="4"/>
    </row>
    <row r="165" ht="9">
      <c r="DR165" s="4"/>
    </row>
    <row r="166" ht="9">
      <c r="DR166" s="4"/>
    </row>
    <row r="167" ht="9">
      <c r="DR167" s="4"/>
    </row>
    <row r="168" ht="9">
      <c r="DR168" s="4"/>
    </row>
    <row r="169" ht="9">
      <c r="DR169" s="4"/>
    </row>
    <row r="170" ht="9">
      <c r="DR170" s="4"/>
    </row>
    <row r="171" ht="9">
      <c r="DR171" s="4"/>
    </row>
    <row r="172" ht="9">
      <c r="DR172" s="4"/>
    </row>
    <row r="173" ht="9">
      <c r="DR173" s="4"/>
    </row>
    <row r="174" ht="9">
      <c r="DR174" s="4"/>
    </row>
    <row r="175" ht="9">
      <c r="DR175" s="4"/>
    </row>
    <row r="176" ht="9">
      <c r="DR176" s="4"/>
    </row>
    <row r="177" ht="9">
      <c r="DR177" s="4"/>
    </row>
    <row r="178" ht="9">
      <c r="DR178" s="4"/>
    </row>
    <row r="179" ht="9">
      <c r="DR179" s="4"/>
    </row>
    <row r="180" ht="9">
      <c r="DR180" s="4"/>
    </row>
    <row r="181" ht="9">
      <c r="DR181" s="4"/>
    </row>
    <row r="182" ht="9">
      <c r="DR182" s="4"/>
    </row>
    <row r="183" ht="9">
      <c r="DR183" s="4"/>
    </row>
    <row r="184" ht="9">
      <c r="DR184" s="4"/>
    </row>
    <row r="185" ht="9">
      <c r="DR185" s="4"/>
    </row>
    <row r="186" ht="9">
      <c r="DR186" s="4"/>
    </row>
    <row r="187" ht="9">
      <c r="DR187" s="4"/>
    </row>
    <row r="188" ht="9">
      <c r="DR188" s="4"/>
    </row>
    <row r="189" ht="9">
      <c r="DR189" s="4"/>
    </row>
    <row r="190" ht="9">
      <c r="DR190" s="4"/>
    </row>
    <row r="191" ht="9">
      <c r="DR191" s="4"/>
    </row>
    <row r="192" ht="9">
      <c r="DR192" s="4"/>
    </row>
    <row r="193" ht="9">
      <c r="DR193" s="4"/>
    </row>
    <row r="194" ht="9">
      <c r="DR194" s="4"/>
    </row>
    <row r="195" ht="9">
      <c r="DR195" s="4"/>
    </row>
    <row r="196" ht="9">
      <c r="DR196" s="4"/>
    </row>
    <row r="197" ht="9">
      <c r="DR197" s="4"/>
    </row>
    <row r="198" ht="9">
      <c r="DR198" s="4"/>
    </row>
  </sheetData>
  <mergeCells count="3">
    <mergeCell ref="E10:J10"/>
    <mergeCell ref="C10:D12"/>
    <mergeCell ref="E11:I11"/>
  </mergeCells>
  <printOptions/>
  <pageMargins left="0.75" right="0.75" top="1" bottom="1" header="0.5" footer="0.5"/>
  <pageSetup horizontalDpi="2400" verticalDpi="24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4">
    <tabColor indexed="59"/>
  </sheetPr>
  <dimension ref="A1:A1"/>
  <sheetViews>
    <sheetView workbookViewId="0" topLeftCell="A1">
      <selection activeCell="A1" sqref="A1"/>
    </sheetView>
  </sheetViews>
  <sheetFormatPr defaultColWidth="9.33203125" defaultRowHeight="12"/>
  <sheetData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7"/>
  <dimension ref="A1:Z59"/>
  <sheetViews>
    <sheetView showGridLines="0" workbookViewId="0" topLeftCell="A1">
      <selection activeCell="A1" sqref="A1"/>
    </sheetView>
  </sheetViews>
  <sheetFormatPr defaultColWidth="9.33203125" defaultRowHeight="12"/>
  <cols>
    <col min="1" max="2" width="9.83203125" style="10" customWidth="1"/>
    <col min="3" max="3" width="1.83203125" style="10" customWidth="1"/>
    <col min="4" max="4" width="11.5" style="10" customWidth="1"/>
    <col min="5" max="5" width="12.33203125" style="10" customWidth="1"/>
    <col min="6" max="6" width="25.5" style="10" customWidth="1"/>
    <col min="7" max="7" width="35.66015625" style="14" customWidth="1"/>
    <col min="8" max="12" width="9.33203125" style="10" customWidth="1"/>
    <col min="13" max="13" width="15.66015625" style="10" customWidth="1"/>
    <col min="14" max="14" width="12.66015625" style="10" customWidth="1"/>
    <col min="15" max="20" width="11.5" style="10" customWidth="1"/>
    <col min="21" max="16384" width="9.33203125" style="10" customWidth="1"/>
  </cols>
  <sheetData>
    <row r="1" spans="1:3" ht="9.75">
      <c r="A1" s="13"/>
      <c r="B1" s="13"/>
      <c r="C1" s="13"/>
    </row>
    <row r="2" ht="9.75"/>
    <row r="3" ht="9.75">
      <c r="D3" s="7"/>
    </row>
    <row r="4" ht="9.75"/>
    <row r="5" spans="1:7" ht="9.75">
      <c r="A5" s="7"/>
      <c r="B5" s="7"/>
      <c r="C5" s="7"/>
      <c r="D5" s="36" t="str">
        <f ca="1">MID(CELL("filename",A1),FIND("]",CELL("filename",A1))+1,256)&amp;": Number of passenger cars relative to population, 2009 (1)"</f>
        <v>Figure 10.2: Number of passenger cars relative to population, 2009 (1)</v>
      </c>
      <c r="G5" s="10"/>
    </row>
    <row r="6" spans="1:7" ht="9.75">
      <c r="A6" s="7"/>
      <c r="B6" s="7"/>
      <c r="C6" s="7"/>
      <c r="D6" s="36" t="s">
        <v>86</v>
      </c>
      <c r="G6" s="10"/>
    </row>
    <row r="7" spans="1:7" ht="9.75">
      <c r="A7" s="7"/>
      <c r="B7" s="7"/>
      <c r="C7" s="7"/>
      <c r="D7" s="9"/>
      <c r="E7" s="14"/>
      <c r="G7" s="10"/>
    </row>
    <row r="8" spans="1:7" ht="9.75">
      <c r="A8" s="7"/>
      <c r="B8" s="7"/>
      <c r="C8" s="7"/>
      <c r="D8" s="9"/>
      <c r="E8" s="14"/>
      <c r="G8" s="10"/>
    </row>
    <row r="9" spans="1:7" ht="9.75">
      <c r="A9" s="7"/>
      <c r="B9" s="7"/>
      <c r="C9" s="7"/>
      <c r="D9" s="9"/>
      <c r="E9" s="14"/>
      <c r="G9" s="10"/>
    </row>
    <row r="10" spans="1:7" ht="9.75">
      <c r="A10" s="7"/>
      <c r="B10" s="7"/>
      <c r="C10" s="7"/>
      <c r="D10" s="9"/>
      <c r="E10" s="14">
        <v>2009</v>
      </c>
      <c r="G10" s="10"/>
    </row>
    <row r="11" spans="4:18" ht="9.75">
      <c r="D11" s="7" t="s">
        <v>13</v>
      </c>
      <c r="E11" s="41">
        <v>550</v>
      </c>
      <c r="G11" s="10"/>
      <c r="J11" s="11"/>
      <c r="K11" s="11"/>
      <c r="L11" s="11"/>
      <c r="M11" s="11"/>
      <c r="N11" s="11"/>
      <c r="O11" s="11"/>
      <c r="P11" s="11"/>
      <c r="Q11" s="11"/>
      <c r="R11" s="11"/>
    </row>
    <row r="12" spans="4:18" ht="9.75">
      <c r="D12" s="7" t="s">
        <v>89</v>
      </c>
      <c r="E12" s="41">
        <v>473</v>
      </c>
      <c r="G12" s="10"/>
      <c r="J12" s="11"/>
      <c r="K12" s="11"/>
      <c r="L12" s="11"/>
      <c r="M12" s="11"/>
      <c r="N12" s="11"/>
      <c r="O12" s="11"/>
      <c r="P12" s="11"/>
      <c r="Q12" s="11"/>
      <c r="R12" s="11"/>
    </row>
    <row r="13" spans="4:18" ht="9.75">
      <c r="D13" s="7" t="s">
        <v>4</v>
      </c>
      <c r="E13" s="41">
        <v>454</v>
      </c>
      <c r="G13" s="10"/>
      <c r="J13" s="11"/>
      <c r="K13" s="11"/>
      <c r="L13" s="11"/>
      <c r="M13" s="11"/>
      <c r="N13" s="11"/>
      <c r="O13" s="11"/>
      <c r="P13" s="11"/>
      <c r="Q13" s="11"/>
      <c r="R13" s="11"/>
    </row>
    <row r="14" spans="4:18" ht="9.75">
      <c r="D14" s="7" t="s">
        <v>19</v>
      </c>
      <c r="E14" s="41">
        <v>439</v>
      </c>
      <c r="G14" s="10"/>
      <c r="J14" s="11"/>
      <c r="K14" s="11"/>
      <c r="L14" s="11"/>
      <c r="M14" s="11"/>
      <c r="N14" s="11"/>
      <c r="O14" s="11"/>
      <c r="P14" s="11"/>
      <c r="Q14" s="11"/>
      <c r="R14" s="11"/>
    </row>
    <row r="15" spans="4:18" ht="9.75">
      <c r="D15" s="7" t="s">
        <v>14</v>
      </c>
      <c r="E15" s="41">
        <v>420</v>
      </c>
      <c r="G15" s="10"/>
      <c r="J15" s="11"/>
      <c r="K15" s="11"/>
      <c r="L15" s="11"/>
      <c r="M15" s="11"/>
      <c r="N15" s="11"/>
      <c r="O15" s="11"/>
      <c r="P15" s="11"/>
      <c r="Q15" s="11"/>
      <c r="R15" s="11"/>
    </row>
    <row r="16" spans="4:18" ht="9.75">
      <c r="D16" s="7" t="s">
        <v>20</v>
      </c>
      <c r="E16" s="41">
        <v>267</v>
      </c>
      <c r="G16" s="10"/>
      <c r="J16" s="11"/>
      <c r="K16" s="11"/>
      <c r="L16" s="11"/>
      <c r="M16" s="11"/>
      <c r="N16" s="11"/>
      <c r="O16" s="11"/>
      <c r="P16" s="11"/>
      <c r="Q16" s="11"/>
      <c r="R16" s="11"/>
    </row>
    <row r="17" spans="4:18" ht="9.75">
      <c r="D17" s="7" t="s">
        <v>9</v>
      </c>
      <c r="E17" s="41">
        <v>233</v>
      </c>
      <c r="G17" s="10"/>
      <c r="J17" s="11"/>
      <c r="K17" s="11"/>
      <c r="L17" s="11"/>
      <c r="M17" s="11"/>
      <c r="N17" s="11"/>
      <c r="O17" s="11"/>
      <c r="P17" s="11"/>
      <c r="Q17" s="11"/>
      <c r="R17" s="11"/>
    </row>
    <row r="18" spans="4:18" ht="9.75">
      <c r="D18" s="7" t="s">
        <v>15</v>
      </c>
      <c r="E18" s="41">
        <v>191</v>
      </c>
      <c r="G18" s="10"/>
      <c r="J18" s="11"/>
      <c r="K18" s="11"/>
      <c r="L18" s="11"/>
      <c r="M18" s="11"/>
      <c r="N18" s="11"/>
      <c r="O18" s="11"/>
      <c r="P18" s="11"/>
      <c r="Q18" s="11"/>
      <c r="R18" s="11"/>
    </row>
    <row r="19" spans="4:18" ht="9.75">
      <c r="D19" s="7" t="s">
        <v>7</v>
      </c>
      <c r="E19" s="41">
        <v>178</v>
      </c>
      <c r="G19" s="10"/>
      <c r="J19" s="11"/>
      <c r="K19" s="11"/>
      <c r="L19" s="11"/>
      <c r="M19" s="11"/>
      <c r="N19" s="11"/>
      <c r="O19" s="11"/>
      <c r="P19" s="11"/>
      <c r="Q19" s="11"/>
      <c r="R19" s="11"/>
    </row>
    <row r="20" spans="4:18" ht="9.75">
      <c r="D20" s="7" t="s">
        <v>8</v>
      </c>
      <c r="E20" s="41">
        <v>124.8488445841806</v>
      </c>
      <c r="G20" s="10"/>
      <c r="J20" s="11"/>
      <c r="K20" s="11"/>
      <c r="L20" s="11"/>
      <c r="M20" s="11"/>
      <c r="N20" s="11"/>
      <c r="O20" s="11"/>
      <c r="P20" s="11"/>
      <c r="Q20" s="11"/>
      <c r="R20" s="11"/>
    </row>
    <row r="21" spans="4:18" ht="9.75">
      <c r="D21" s="7" t="s">
        <v>21</v>
      </c>
      <c r="E21" s="41">
        <v>110</v>
      </c>
      <c r="G21" s="10"/>
      <c r="J21" s="11"/>
      <c r="K21" s="11"/>
      <c r="L21" s="11"/>
      <c r="M21" s="11"/>
      <c r="N21" s="11"/>
      <c r="O21" s="11"/>
      <c r="P21" s="11"/>
      <c r="Q21" s="11"/>
      <c r="R21" s="11"/>
    </row>
    <row r="22" spans="4:18" ht="9.75">
      <c r="D22" s="7" t="s">
        <v>11</v>
      </c>
      <c r="E22" s="41">
        <v>95</v>
      </c>
      <c r="G22" s="10"/>
      <c r="J22" s="11"/>
      <c r="K22" s="11"/>
      <c r="L22" s="11"/>
      <c r="M22" s="11"/>
      <c r="N22" s="11"/>
      <c r="O22" s="11"/>
      <c r="P22" s="11"/>
      <c r="Q22" s="11"/>
      <c r="R22" s="11"/>
    </row>
    <row r="23" spans="4:18" ht="9.75">
      <c r="D23" s="7" t="s">
        <v>6</v>
      </c>
      <c r="E23" s="41">
        <v>45</v>
      </c>
      <c r="G23" s="10"/>
      <c r="J23" s="11"/>
      <c r="K23" s="11"/>
      <c r="L23" s="11"/>
      <c r="M23" s="11"/>
      <c r="N23" s="11"/>
      <c r="O23" s="11"/>
      <c r="P23" s="11"/>
      <c r="Q23" s="11"/>
      <c r="R23" s="11"/>
    </row>
    <row r="24" spans="4:18" ht="9">
      <c r="D24" s="7" t="s">
        <v>3</v>
      </c>
      <c r="E24" s="41">
        <v>34</v>
      </c>
      <c r="G24" s="10"/>
      <c r="J24" s="11"/>
      <c r="K24" s="11"/>
      <c r="L24" s="11"/>
      <c r="M24" s="11"/>
      <c r="N24" s="11"/>
      <c r="O24" s="11"/>
      <c r="P24" s="11"/>
      <c r="Q24" s="11"/>
      <c r="R24" s="11"/>
    </row>
    <row r="25" spans="4:18" ht="9">
      <c r="D25" s="7" t="s">
        <v>5</v>
      </c>
      <c r="E25" s="41">
        <v>12</v>
      </c>
      <c r="G25" s="10"/>
      <c r="J25" s="11"/>
      <c r="K25" s="11"/>
      <c r="L25" s="11"/>
      <c r="M25" s="11"/>
      <c r="N25" s="11"/>
      <c r="O25" s="11"/>
      <c r="P25" s="11"/>
      <c r="Q25" s="11"/>
      <c r="R25" s="11"/>
    </row>
    <row r="26" spans="4:18" ht="9">
      <c r="D26" s="7"/>
      <c r="E26" s="41"/>
      <c r="G26" s="10"/>
      <c r="J26" s="11"/>
      <c r="K26" s="11"/>
      <c r="L26" s="11"/>
      <c r="M26" s="11"/>
      <c r="N26" s="11"/>
      <c r="O26" s="11"/>
      <c r="P26" s="11"/>
      <c r="Q26" s="11"/>
      <c r="R26" s="11"/>
    </row>
    <row r="27" spans="4:18" ht="9">
      <c r="D27" s="6" t="s">
        <v>90</v>
      </c>
      <c r="E27" s="41"/>
      <c r="G27" s="10"/>
      <c r="J27" s="11"/>
      <c r="K27" s="11"/>
      <c r="L27" s="11"/>
      <c r="M27" s="11"/>
      <c r="N27" s="11"/>
      <c r="O27" s="11"/>
      <c r="P27" s="11"/>
      <c r="Q27" s="11"/>
      <c r="R27" s="11"/>
    </row>
    <row r="28" spans="4:18" ht="9">
      <c r="D28" s="6" t="s">
        <v>91</v>
      </c>
      <c r="E28" s="15"/>
      <c r="G28" s="10"/>
      <c r="J28" s="11"/>
      <c r="K28" s="11"/>
      <c r="L28" s="11"/>
      <c r="M28" s="11"/>
      <c r="N28" s="11"/>
      <c r="O28" s="11"/>
      <c r="P28" s="11"/>
      <c r="Q28" s="11"/>
      <c r="R28" s="11"/>
    </row>
    <row r="29" spans="4:18" ht="9">
      <c r="D29" s="6" t="s">
        <v>23</v>
      </c>
      <c r="E29" s="15"/>
      <c r="G29" s="10"/>
      <c r="J29" s="11"/>
      <c r="K29" s="11"/>
      <c r="L29" s="11"/>
      <c r="M29" s="11"/>
      <c r="N29" s="11"/>
      <c r="O29" s="11"/>
      <c r="P29" s="11"/>
      <c r="Q29" s="11"/>
      <c r="R29" s="11"/>
    </row>
    <row r="30" spans="4:18" ht="9">
      <c r="D30" s="7"/>
      <c r="E30" s="15"/>
      <c r="G30" s="10"/>
      <c r="J30" s="11"/>
      <c r="K30" s="11"/>
      <c r="L30" s="11"/>
      <c r="M30" s="11"/>
      <c r="N30" s="11"/>
      <c r="O30" s="11"/>
      <c r="P30" s="11"/>
      <c r="Q30" s="11"/>
      <c r="R30" s="11"/>
    </row>
    <row r="31" spans="5:18" ht="9">
      <c r="E31" s="15"/>
      <c r="G31" s="10"/>
      <c r="J31" s="11"/>
      <c r="K31" s="11"/>
      <c r="L31" s="11"/>
      <c r="M31" s="11"/>
      <c r="N31" s="11"/>
      <c r="O31" s="11"/>
      <c r="P31" s="11"/>
      <c r="Q31" s="11"/>
      <c r="R31" s="11"/>
    </row>
    <row r="32" spans="5:18" ht="9">
      <c r="E32" s="15"/>
      <c r="G32" s="10"/>
      <c r="J32" s="11"/>
      <c r="K32" s="11"/>
      <c r="L32" s="11"/>
      <c r="M32" s="11"/>
      <c r="N32" s="11"/>
      <c r="O32" s="11"/>
      <c r="P32" s="11"/>
      <c r="Q32" s="11"/>
      <c r="R32" s="11"/>
    </row>
    <row r="33" spans="4:18" ht="9">
      <c r="D33" s="7"/>
      <c r="E33" s="15"/>
      <c r="G33" s="10"/>
      <c r="J33" s="11"/>
      <c r="K33" s="11"/>
      <c r="L33" s="11"/>
      <c r="M33" s="11"/>
      <c r="N33" s="11"/>
      <c r="O33" s="11"/>
      <c r="P33" s="11"/>
      <c r="Q33" s="11"/>
      <c r="R33" s="11"/>
    </row>
    <row r="34" spans="4:18" ht="9">
      <c r="D34" s="7"/>
      <c r="E34" s="15"/>
      <c r="G34" s="10"/>
      <c r="J34" s="11"/>
      <c r="K34" s="11"/>
      <c r="L34" s="11"/>
      <c r="M34" s="11"/>
      <c r="N34" s="11"/>
      <c r="O34" s="11"/>
      <c r="P34" s="11"/>
      <c r="Q34" s="11"/>
      <c r="R34" s="11"/>
    </row>
    <row r="35" spans="4:18" ht="9">
      <c r="D35" s="7"/>
      <c r="E35" s="15"/>
      <c r="G35" s="10"/>
      <c r="J35" s="11"/>
      <c r="K35" s="11"/>
      <c r="L35" s="11"/>
      <c r="M35" s="11"/>
      <c r="N35" s="11"/>
      <c r="O35" s="11"/>
      <c r="P35" s="11"/>
      <c r="Q35" s="11"/>
      <c r="R35" s="11"/>
    </row>
    <row r="36" spans="4:18" ht="9">
      <c r="D36" s="7"/>
      <c r="E36" s="15"/>
      <c r="G36" s="10"/>
      <c r="J36" s="11"/>
      <c r="K36" s="11"/>
      <c r="L36" s="11"/>
      <c r="M36" s="11"/>
      <c r="N36" s="11"/>
      <c r="O36" s="11"/>
      <c r="P36" s="11"/>
      <c r="Q36" s="11"/>
      <c r="R36" s="11"/>
    </row>
    <row r="37" spans="4:18" ht="9">
      <c r="D37" s="7"/>
      <c r="E37" s="15"/>
      <c r="G37" s="10"/>
      <c r="J37" s="11"/>
      <c r="K37" s="11"/>
      <c r="L37" s="11"/>
      <c r="M37" s="11"/>
      <c r="N37" s="11"/>
      <c r="O37" s="11"/>
      <c r="P37" s="11"/>
      <c r="Q37" s="11"/>
      <c r="R37" s="11"/>
    </row>
    <row r="38" spans="1:18" ht="12">
      <c r="A38" s="40"/>
      <c r="D38" s="7"/>
      <c r="E38" s="15"/>
      <c r="G38" s="10"/>
      <c r="J38" s="11"/>
      <c r="K38" s="11"/>
      <c r="L38" s="11"/>
      <c r="M38" s="11"/>
      <c r="N38" s="11"/>
      <c r="O38" s="11"/>
      <c r="P38" s="11"/>
      <c r="Q38" s="11"/>
      <c r="R38" s="11"/>
    </row>
    <row r="39" spans="4:18" ht="9">
      <c r="D39" s="7"/>
      <c r="E39" s="15"/>
      <c r="G39" s="10"/>
      <c r="J39" s="11"/>
      <c r="K39" s="11"/>
      <c r="L39" s="11"/>
      <c r="M39" s="11"/>
      <c r="N39" s="11"/>
      <c r="O39" s="11"/>
      <c r="P39" s="11"/>
      <c r="Q39" s="11"/>
      <c r="R39" s="11"/>
    </row>
    <row r="40" spans="4:18" ht="9">
      <c r="D40" s="7"/>
      <c r="E40" s="15"/>
      <c r="G40" s="10"/>
      <c r="J40" s="11"/>
      <c r="K40" s="11"/>
      <c r="L40" s="11"/>
      <c r="M40" s="11"/>
      <c r="N40" s="11"/>
      <c r="O40" s="11"/>
      <c r="P40" s="11"/>
      <c r="Q40" s="11"/>
      <c r="R40" s="11"/>
    </row>
    <row r="41" spans="4:18" ht="9">
      <c r="D41" s="7"/>
      <c r="E41" s="15"/>
      <c r="G41" s="10"/>
      <c r="J41" s="11"/>
      <c r="K41" s="11"/>
      <c r="L41" s="11"/>
      <c r="M41" s="11"/>
      <c r="N41" s="11"/>
      <c r="O41" s="11"/>
      <c r="P41" s="11"/>
      <c r="Q41" s="11"/>
      <c r="R41" s="11"/>
    </row>
    <row r="42" spans="7:18" ht="9">
      <c r="G42" s="10"/>
      <c r="J42" s="11"/>
      <c r="K42" s="11"/>
      <c r="L42" s="11"/>
      <c r="M42" s="11"/>
      <c r="N42" s="11"/>
      <c r="O42" s="11"/>
      <c r="P42" s="11"/>
      <c r="Q42" s="11"/>
      <c r="R42" s="11"/>
    </row>
    <row r="43" spans="7:18" ht="9">
      <c r="G43" s="10"/>
      <c r="J43" s="11"/>
      <c r="K43" s="11"/>
      <c r="L43" s="11"/>
      <c r="M43" s="11"/>
      <c r="N43" s="11"/>
      <c r="O43" s="11"/>
      <c r="P43" s="11"/>
      <c r="Q43" s="11"/>
      <c r="R43" s="11"/>
    </row>
    <row r="44" spans="7:18" ht="9">
      <c r="G44" s="10"/>
      <c r="J44" s="11"/>
      <c r="K44" s="11"/>
      <c r="L44" s="11"/>
      <c r="M44" s="11"/>
      <c r="N44" s="11"/>
      <c r="O44" s="11"/>
      <c r="P44" s="11"/>
      <c r="Q44" s="11"/>
      <c r="R44" s="11"/>
    </row>
    <row r="45" spans="7:18" ht="9">
      <c r="G45" s="10"/>
      <c r="J45" s="11"/>
      <c r="K45" s="11"/>
      <c r="L45" s="11"/>
      <c r="M45" s="11"/>
      <c r="N45" s="11"/>
      <c r="O45" s="11"/>
      <c r="P45" s="11"/>
      <c r="Q45" s="11"/>
      <c r="R45" s="11"/>
    </row>
    <row r="46" spans="7:18" ht="9">
      <c r="G46" s="10"/>
      <c r="I46" s="12"/>
      <c r="J46" s="12"/>
      <c r="K46" s="12"/>
      <c r="L46" s="12"/>
      <c r="M46" s="12"/>
      <c r="N46" s="12"/>
      <c r="O46" s="12"/>
      <c r="P46" s="12"/>
      <c r="Q46" s="12"/>
      <c r="R46" s="12"/>
    </row>
    <row r="47" ht="9">
      <c r="G47" s="10"/>
    </row>
    <row r="48" ht="9">
      <c r="G48" s="10"/>
    </row>
    <row r="49" ht="9">
      <c r="G49" s="10"/>
    </row>
    <row r="50" ht="9">
      <c r="G50" s="10"/>
    </row>
    <row r="51" ht="9">
      <c r="G51" s="10"/>
    </row>
    <row r="52" spans="7:26" ht="9">
      <c r="G52" s="10"/>
      <c r="H52" s="8"/>
      <c r="I52" s="8"/>
      <c r="J52" s="7"/>
      <c r="K52" s="7"/>
      <c r="L52" s="8"/>
      <c r="M52" s="8"/>
      <c r="N52" s="8"/>
      <c r="O52" s="8"/>
      <c r="P52" s="8"/>
      <c r="Q52" s="8"/>
      <c r="R52" s="12"/>
      <c r="S52" s="12"/>
      <c r="T52" s="12"/>
      <c r="U52" s="12"/>
      <c r="V52" s="12"/>
      <c r="W52" s="12"/>
      <c r="X52" s="12"/>
      <c r="Y52" s="12"/>
      <c r="Z52" s="12"/>
    </row>
    <row r="53" ht="9">
      <c r="G53" s="10"/>
    </row>
    <row r="54" ht="9">
      <c r="G54" s="10"/>
    </row>
    <row r="55" ht="9">
      <c r="G55" s="10"/>
    </row>
    <row r="56" ht="9">
      <c r="G56" s="10"/>
    </row>
    <row r="57" ht="9">
      <c r="G57" s="10"/>
    </row>
    <row r="58" ht="9">
      <c r="G58" s="10"/>
    </row>
    <row r="59" ht="9">
      <c r="G59" s="10"/>
    </row>
  </sheetData>
  <printOptions/>
  <pageMargins left="0.75" right="0.75" top="1" bottom="1" header="0.5" footer="0.5"/>
  <pageSetup horizontalDpi="200" verticalDpi="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 sarl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Andrew Redpath</dc:creator>
  <cp:keywords/>
  <dc:description/>
  <cp:lastModifiedBy>Giovanni Albertone</cp:lastModifiedBy>
  <cp:lastPrinted>2012-10-10T15:35:56Z</cp:lastPrinted>
  <dcterms:created xsi:type="dcterms:W3CDTF">2011-06-30T15:09:24Z</dcterms:created>
  <dcterms:modified xsi:type="dcterms:W3CDTF">2012-10-11T16:18:35Z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AdHocReviewCycleID">
    <vt:i4>341754566</vt:i4>
  </property>
  <property fmtid="{D5CDD505-2E9C-101B-9397-08002B2CF9AE}" pid="4" name="_EmailSubject">
    <vt:lpwstr>CFT</vt:lpwstr>
  </property>
  <property fmtid="{D5CDD505-2E9C-101B-9397-08002B2CF9AE}" pid="5" name="_AuthorEmail">
    <vt:lpwstr>Andrew.Redpath@informa.lu</vt:lpwstr>
  </property>
  <property fmtid="{D5CDD505-2E9C-101B-9397-08002B2CF9AE}" pid="6" name="_AuthorEmailDisplayName">
    <vt:lpwstr>Andrew Redpath</vt:lpwstr>
  </property>
  <property fmtid="{D5CDD505-2E9C-101B-9397-08002B2CF9AE}" pid="7" name="_ReviewingToolsShownOnce">
    <vt:lpwstr/>
  </property>
</Properties>
</file>