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650" activeTab="0"/>
  </bookViews>
  <sheets>
    <sheet name="Figure 1" sheetId="84" r:id="rId1"/>
    <sheet name="Figure 2" sheetId="85" r:id="rId2"/>
    <sheet name="Figure 3" sheetId="86" r:id="rId3"/>
    <sheet name="Figure 4" sheetId="90" r:id="rId4"/>
  </sheets>
  <definedNames/>
  <calcPr calcId="191029"/>
  <extLst/>
</workbook>
</file>

<file path=xl/sharedStrings.xml><?xml version="1.0" encoding="utf-8"?>
<sst xmlns="http://schemas.openxmlformats.org/spreadsheetml/2006/main" count="167" uniqueCount="81">
  <si>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</si>
  <si>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</si>
  <si>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</si>
  <si>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</si>
  <si>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</si>
  <si>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</si>
  <si>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</si>
  <si>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</si>
  <si>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</si>
  <si>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</si>
  <si>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</si>
  <si>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</si>
  <si>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</si>
  <si>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</si>
  <si>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</si>
  <si>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</si>
  <si>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</si>
  <si>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</si>
  <si>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Bookmark:</t>
  </si>
  <si>
    <t>Labour market</t>
  </si>
  <si>
    <t>Minimum wages</t>
  </si>
  <si>
    <t>(%)</t>
  </si>
  <si>
    <t>(PPS per month)</t>
  </si>
  <si>
    <t>GROUP 2</t>
  </si>
  <si>
    <t>GROUP 1</t>
  </si>
  <si>
    <t>Greece</t>
  </si>
  <si>
    <t>Albania</t>
  </si>
  <si>
    <t>Serbia</t>
  </si>
  <si>
    <t>http://appsso.eurostat.ec.europa.eu/nui/show.do?query=BOOKMARK_DS-076596_QID_77397345_UID_-3F171EB0&amp;layout=TIME,C,X,0;GEO,L,Y,0;CURRENCY,L,Z,0;INDICATORS,C,Z,1;&amp;zSelection=DS-076596CURRENCY,EUR;DS-076596INDICATORS,OBS_FLAG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</si>
  <si>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:</t>
  </si>
  <si>
    <t>United States</t>
  </si>
  <si>
    <t>Bookmarks:</t>
  </si>
  <si>
    <t>http://appsso.eurostat.ec.europa.eu/nui/show.do?query=BOOKMARK_DS-396050_QID_650EADBE_UID_-3F171EB0&amp;layout=TIME,C,X,0;GEO,L,Y,0;NACE_R2,L,Z,0;ISCO08,L,Z,1;WORKTIME,L,Z,2;AGE,L,Z,3;SEX,L,Z,4;INDIC_SE,L,Z,5;INDICATORS,C,Z,6;&amp;zSelection=DS-396050NACE_R2,B-S_X_O;DS-396050WORKTIME,TOTAL;DS-396050INDICATORS,OBS_FLAG;DS-396050INDIC_SE,ERN_MN_EUR;DS-396050SEX,T;DS-396050AGE,TOTAL;DS-396050ISCO08,TOTAL;&amp;rankName1=INDIC-SE_1_2_-1_2&amp;rankName2=WORKTIME_1_2_-1_2&amp;rankName3=AGE_1_2_-1_2&amp;rankName4=ISCO08_1_2_-1_2&amp;rankName5=INDICATORS_1_2_-1_2&amp;rankName6=SEX_1_2_-1_2&amp;rankName7=NACE-R2_1_2_-1_2&amp;rankName8=TIME_1_0_0_0&amp;rankName9=GEO_1_2_0_1&amp;sortC=ASC_-1_FIRST&amp;rStp=&amp;cStp=&amp;rDCh=&amp;cDCh=&amp;rDM=true&amp;cDM=true&amp;footnes=false&amp;empty=false&amp;wai=false&amp;time_mode=ROLLING&amp;time_most_recent=false&amp;lang=EN&amp;cfo=%23%23%23%2C%23%23%23.%23%23%23</t>
  </si>
  <si>
    <t xml:space="preserve"> </t>
  </si>
  <si>
    <t>See Figure 1</t>
  </si>
  <si>
    <t>http://appsso.eurostat.ec.europa.eu/nui/show.do?query=BOOKMARK_DS-076596_QID_4A55F5C3_UID_-3F171EB0&amp;layout=TIME,C,X,0;GEO,L,Y,0;CURRENCY,L,Z,0;INDICATORS,C,Z,1;&amp;zSelection=DS-076596CURRENCY,EUR;DS-076596INDICATORS,OBS_FLAG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</si>
  <si>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Czechia</t>
  </si>
  <si>
    <t>Figure 3: Minimum wages as a proportion of median gross earnings, 2018</t>
  </si>
  <si>
    <t>Slovenia </t>
  </si>
  <si>
    <t>Netherlands(¹)</t>
  </si>
  <si>
    <t xml:space="preserve">Montenegro </t>
  </si>
  <si>
    <t xml:space="preserve">Germany </t>
  </si>
  <si>
    <t>(¹)  The levels mentioned in the table are calculated excluding 13th and 14th month to be consistent with the monthly earnings based on SES 2018</t>
  </si>
  <si>
    <t>Germany</t>
  </si>
  <si>
    <t>Portugal (¹)</t>
  </si>
  <si>
    <t>Greece (¹)</t>
  </si>
  <si>
    <t>Spain (¹)</t>
  </si>
  <si>
    <t>Difference
(%)</t>
  </si>
  <si>
    <t>(€ per month)</t>
  </si>
  <si>
    <t>GROUP 3</t>
  </si>
  <si>
    <t>.</t>
  </si>
  <si>
    <t>Türkiye</t>
  </si>
  <si>
    <t>Cyprus</t>
  </si>
  <si>
    <t xml:space="preserve">(levels, in € per month and average annual growth, in %) </t>
  </si>
  <si>
    <t xml:space="preserve">Median earnings refer to the level of earnings, which divides the employees into two equal groups: half earn less than the median and half earn more. 
Data refer to the gross monthly earnings covering the wages and salaries earned by full-time and part-time employees in the reference month ( 2018 in most countries) before any tax and social security contributions are deducted. </t>
  </si>
  <si>
    <t>Figure 4: Proportion of employees earning less than 105 % of the minimum wage, 2018</t>
  </si>
  <si>
    <t>(¹) In 2018 the national minimum wage applies to employees aged 22 years or older.</t>
  </si>
  <si>
    <t>Montenegro</t>
  </si>
  <si>
    <t>Note: Estimates. Denmark, Italy, Austria, Finland and Sweden have no national minimum wage.</t>
  </si>
  <si>
    <t>Note: Denmark, Italy, Austria, Finland and Sweden have no national minimum wage.</t>
  </si>
  <si>
    <r>
      <t xml:space="preserve">Germany </t>
    </r>
    <r>
      <rPr>
        <vertAlign val="superscript"/>
        <sz val="10"/>
        <rFont val="Arial"/>
        <family val="2"/>
      </rPr>
      <t>(¹)</t>
    </r>
  </si>
  <si>
    <r>
      <t xml:space="preserve">Cyprus </t>
    </r>
    <r>
      <rPr>
        <vertAlign val="superscript"/>
        <sz val="10"/>
        <rFont val="Arial"/>
        <family val="2"/>
      </rPr>
      <t>(¹)</t>
    </r>
  </si>
  <si>
    <r>
      <t>Source:</t>
    </r>
    <r>
      <rPr>
        <sz val="10"/>
        <color theme="1"/>
        <rFont val="Arial"/>
        <family val="2"/>
      </rPr>
      <t xml:space="preserve"> Eurostat (online data code: </t>
    </r>
    <r>
      <rPr>
        <i/>
        <sz val="10"/>
        <color theme="1"/>
        <rFont val="Arial"/>
        <family val="2"/>
      </rPr>
      <t>earn_mw_cur</t>
    </r>
    <r>
      <rPr>
        <sz val="10"/>
        <color theme="1"/>
        <rFont val="Arial"/>
        <family val="2"/>
      </rPr>
      <t>)</t>
    </r>
  </si>
  <si>
    <r>
      <t>Source:</t>
    </r>
    <r>
      <rPr>
        <sz val="10"/>
        <rFont val="Arial"/>
        <family val="2"/>
      </rPr>
      <t xml:space="preserve"> Eurostat (online data code: earn_mw_cur)</t>
    </r>
  </si>
  <si>
    <r>
      <t>Source:</t>
    </r>
    <r>
      <rPr>
        <sz val="10"/>
        <rFont val="Arial"/>
        <family val="2"/>
      </rPr>
      <t xml:space="preserve"> Eurostat, Structure of Earnings Survey 2018 and Minimum wages; special calculation made for the purpose of this publication; data are not available in Eurostat's online database</t>
    </r>
  </si>
  <si>
    <t>Full- and part-timers (%)</t>
  </si>
  <si>
    <t>Full-timers only (%)</t>
  </si>
  <si>
    <t>(¹) In October 2018 the national minimum wage applies to employees aged 22 years or older.</t>
  </si>
  <si>
    <r>
      <t>Source:</t>
    </r>
    <r>
      <rPr>
        <sz val="12"/>
        <rFont val="Arial"/>
        <family val="2"/>
      </rPr>
      <t xml:space="preserve"> Eurostat, Structure of Earnings Survey 2018 and Minimum wages; special calculation made for the purpose of this publication; data are not available in Eurostat's online database</t>
    </r>
  </si>
  <si>
    <t>Figure 1: Minimum wages, January 2014 and January 2024</t>
  </si>
  <si>
    <t>Minimum wages, January 2014 (left hand scale)</t>
  </si>
  <si>
    <t>Minimum wages, January 2024 (left hand scale)</t>
  </si>
  <si>
    <t>Average annual growth rate, January 2014 to January 2024 (right hand scale)</t>
  </si>
  <si>
    <t>Figure 2: Minimum wages, January 2024</t>
  </si>
  <si>
    <r>
      <rPr>
        <vertAlign val="superscript"/>
        <sz val="10"/>
        <rFont val="Arial"/>
        <family val="2"/>
      </rPr>
      <t>(¹)</t>
    </r>
    <r>
      <rPr>
        <sz val="10"/>
        <rFont val="Arial"/>
        <family val="2"/>
      </rPr>
      <t xml:space="preserve"> January 2014 and average annual rate of change not available.</t>
    </r>
  </si>
  <si>
    <r>
      <rPr>
        <vertAlign val="superscript"/>
        <sz val="10"/>
        <rFont val="Arial"/>
        <family val="2"/>
      </rPr>
      <t>(²)</t>
    </r>
    <r>
      <rPr>
        <sz val="10"/>
        <rFont val="Arial"/>
        <family val="2"/>
      </rPr>
      <t xml:space="preserve"> Minimum wage in force on 1 July 2021</t>
    </r>
  </si>
  <si>
    <r>
      <t xml:space="preserve">North Macedonia </t>
    </r>
    <r>
      <rPr>
        <vertAlign val="superscript"/>
        <sz val="10"/>
        <rFont val="Arial"/>
        <family val="2"/>
      </rPr>
      <t>(²)</t>
    </r>
  </si>
  <si>
    <r>
      <t xml:space="preserve">Türkiye </t>
    </r>
    <r>
      <rPr>
        <vertAlign val="superscript"/>
        <sz val="10"/>
        <rFont val="Arial"/>
        <family val="2"/>
      </rPr>
      <t>(¹)</t>
    </r>
  </si>
  <si>
    <r>
      <rPr>
        <vertAlign val="superscript"/>
        <sz val="10"/>
        <rFont val="Arial"/>
        <family val="2"/>
      </rPr>
      <t>(¹)</t>
    </r>
    <r>
      <rPr>
        <sz val="10"/>
        <rFont val="Arial"/>
        <family val="2"/>
      </rPr>
      <t xml:space="preserve"> PPS based on the MW level of July 2022 and on purchasing power parities 2022</t>
    </r>
  </si>
  <si>
    <r>
      <rPr>
        <vertAlign val="superscript"/>
        <sz val="10"/>
        <rFont val="Arial"/>
        <family val="2"/>
      </rPr>
      <t>(²)</t>
    </r>
    <r>
      <rPr>
        <sz val="10"/>
        <rFont val="Arial"/>
        <family val="2"/>
      </rPr>
      <t xml:space="preserve"> PPS based on the MW level of July 2021</t>
    </r>
  </si>
  <si>
    <r>
      <t>North Macedonia</t>
    </r>
    <r>
      <rPr>
        <vertAlign val="superscript"/>
        <sz val="10"/>
        <rFont val="Arial"/>
        <family val="2"/>
      </rPr>
      <t xml:space="preserve"> (²)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</si>
</sst>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4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trike/>
      <sz val="10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31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1" fillId="23" borderId="7" applyNumberFormat="0" applyFont="0" applyAlignment="0" applyProtection="0"/>
    <xf numFmtId="0" fontId="22" fillId="0" borderId="0" applyNumberFormat="0" applyFill="0" applyBorder="0">
      <alignment/>
      <protection locked="0"/>
    </xf>
    <xf numFmtId="0" fontId="23" fillId="0" borderId="0" applyNumberFormat="0" applyFill="0" applyBorder="0">
      <alignment/>
      <protection locked="0"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23" borderId="7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9" fillId="48" borderId="0" applyNumberFormat="0" applyBorder="0" applyAlignment="0" applyProtection="0"/>
    <xf numFmtId="0" fontId="36" fillId="49" borderId="10" applyNumberFormat="0" applyAlignment="0" applyProtection="0"/>
    <xf numFmtId="0" fontId="39" fillId="50" borderId="11" applyNumberFormat="0" applyAlignment="0" applyProtection="0"/>
    <xf numFmtId="0" fontId="28" fillId="0" borderId="0" applyNumberFormat="0" applyFill="0" applyBorder="0" applyAlignment="0" applyProtection="0"/>
    <xf numFmtId="0" fontId="30" fillId="51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33" fillId="52" borderId="10" applyNumberFormat="0" applyAlignment="0" applyProtection="0"/>
    <xf numFmtId="0" fontId="38" fillId="0" borderId="15" applyNumberFormat="0" applyFill="0" applyAlignment="0" applyProtection="0"/>
    <xf numFmtId="0" fontId="34" fillId="53" borderId="0" applyNumberFormat="0" applyBorder="0" applyAlignment="0" applyProtection="0"/>
    <xf numFmtId="0" fontId="2" fillId="0" borderId="0">
      <alignment/>
      <protection/>
    </xf>
    <xf numFmtId="0" fontId="2" fillId="54" borderId="16" applyNumberFormat="0" applyFont="0" applyAlignment="0" applyProtection="0"/>
    <xf numFmtId="0" fontId="31" fillId="49" borderId="17" applyNumberFormat="0" applyAlignment="0" applyProtection="0"/>
    <xf numFmtId="0" fontId="35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0" fillId="0" borderId="9" applyNumberFormat="0" applyFill="0" applyAlignment="0" applyProtection="0"/>
    <xf numFmtId="0" fontId="16" fillId="7" borderId="1" applyNumberFormat="0" applyAlignment="0" applyProtection="0"/>
    <xf numFmtId="0" fontId="2" fillId="0" borderId="0">
      <alignment/>
      <protection/>
    </xf>
    <xf numFmtId="0" fontId="8" fillId="20" borderId="1" applyNumberFormat="0" applyAlignment="0" applyProtection="0"/>
    <xf numFmtId="0" fontId="18" fillId="20" borderId="8" applyNumberForma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2" fillId="0" borderId="0">
      <alignment/>
      <protection/>
    </xf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</cellStyleXfs>
  <cellXfs count="103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55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/>
    </xf>
    <xf numFmtId="0" fontId="42" fillId="55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55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55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55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wrapText="1"/>
    </xf>
    <xf numFmtId="49" fontId="46" fillId="55" borderId="0" xfId="0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 vertical="center" textRotation="90" wrapText="1"/>
    </xf>
    <xf numFmtId="3" fontId="1" fillId="0" borderId="0" xfId="0" applyNumberFormat="1" applyFont="1" applyFill="1" applyBorder="1" applyAlignment="1">
      <alignment horizontal="left" wrapText="1"/>
    </xf>
    <xf numFmtId="0" fontId="1" fillId="0" borderId="0" xfId="89" applyNumberFormat="1" applyFont="1" applyFill="1" applyBorder="1" applyAlignment="1">
      <alignment/>
      <protection/>
    </xf>
    <xf numFmtId="3" fontId="46" fillId="0" borderId="0" xfId="89" applyNumberFormat="1" applyFont="1" applyFill="1" applyBorder="1" applyAlignment="1">
      <alignment/>
      <protection/>
    </xf>
    <xf numFmtId="164" fontId="46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89" applyNumberFormat="1" applyFont="1" applyFill="1" applyBorder="1" applyAlignment="1">
      <alignment/>
      <protection/>
    </xf>
    <xf numFmtId="3" fontId="48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46" fillId="0" borderId="0" xfId="89" applyNumberFormat="1" applyFont="1" applyFill="1" applyBorder="1" applyAlignment="1">
      <alignment horizontal="right"/>
      <protection/>
    </xf>
    <xf numFmtId="3" fontId="46" fillId="0" borderId="0" xfId="89" applyNumberFormat="1" applyFont="1" applyFill="1" applyBorder="1" applyAlignment="1">
      <alignment wrapText="1"/>
      <protection/>
    </xf>
    <xf numFmtId="3" fontId="1" fillId="0" borderId="0" xfId="21" applyNumberFormat="1" applyFont="1" applyFill="1" applyBorder="1" applyAlignment="1">
      <alignment/>
      <protection/>
    </xf>
    <xf numFmtId="3" fontId="46" fillId="0" borderId="0" xfId="21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 vertical="center" wrapText="1"/>
    </xf>
    <xf numFmtId="3" fontId="46" fillId="0" borderId="0" xfId="0" applyNumberFormat="1" applyFont="1" applyFill="1" applyBorder="1" applyAlignment="1">
      <alignment horizontal="right" vertical="center"/>
    </xf>
    <xf numFmtId="3" fontId="46" fillId="0" borderId="0" xfId="21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vertical="center" textRotation="90" wrapText="1"/>
    </xf>
    <xf numFmtId="0" fontId="46" fillId="0" borderId="0" xfId="0" applyFont="1" applyFill="1" applyBorder="1" applyAlignment="1">
      <alignment vertical="center"/>
    </xf>
    <xf numFmtId="3" fontId="46" fillId="55" borderId="0" xfId="21" applyNumberFormat="1" applyFont="1" applyFill="1" applyBorder="1" applyAlignment="1">
      <alignment/>
      <protection/>
    </xf>
    <xf numFmtId="0" fontId="49" fillId="0" borderId="0" xfId="0" applyFont="1" applyFill="1" applyBorder="1" applyAlignment="1">
      <alignment vertical="center"/>
    </xf>
    <xf numFmtId="49" fontId="1" fillId="55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3" fontId="49" fillId="55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1" fillId="0" borderId="0" xfId="20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1" fillId="0" borderId="0" xfId="21" applyNumberFormat="1" applyFont="1" applyFill="1" applyBorder="1" applyAlignment="1">
      <alignment/>
      <protection/>
    </xf>
    <xf numFmtId="0" fontId="4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1" fillId="0" borderId="0" xfId="20" applyNumberFormat="1" applyFont="1" applyFill="1" applyBorder="1" applyAlignment="1">
      <alignment/>
      <protection/>
    </xf>
    <xf numFmtId="164" fontId="1" fillId="0" borderId="0" xfId="0" applyNumberFormat="1" applyFont="1" applyFill="1" applyBorder="1" applyAlignment="1">
      <alignment horizontal="right"/>
    </xf>
    <xf numFmtId="0" fontId="1" fillId="55" borderId="0" xfId="89" applyNumberFormat="1" applyFont="1" applyFill="1" applyBorder="1" applyAlignment="1">
      <alignment/>
      <protection/>
    </xf>
    <xf numFmtId="3" fontId="1" fillId="0" borderId="0" xfId="20" applyNumberFormat="1" applyFont="1" applyFill="1" applyBorder="1" applyAlignment="1">
      <alignment horizontal="right"/>
      <protection/>
    </xf>
    <xf numFmtId="0" fontId="40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vertical="center"/>
    </xf>
    <xf numFmtId="0" fontId="1" fillId="55" borderId="0" xfId="0" applyFont="1" applyFill="1" applyBorder="1" applyAlignment="1">
      <alignment vertical="center"/>
    </xf>
    <xf numFmtId="3" fontId="1" fillId="0" borderId="0" xfId="20" applyNumberFormat="1" applyFont="1" applyFill="1" applyBorder="1" applyAlignment="1">
      <alignment horizontal="right" vertical="center"/>
      <protection/>
    </xf>
    <xf numFmtId="0" fontId="43" fillId="55" borderId="0" xfId="0" applyFont="1" applyFill="1" applyBorder="1" applyAlignment="1">
      <alignment vertical="center"/>
    </xf>
    <xf numFmtId="0" fontId="1" fillId="55" borderId="0" xfId="0" applyFont="1" applyFill="1" applyBorder="1" applyAlignment="1">
      <alignment vertical="center" textRotation="90" wrapText="1"/>
    </xf>
    <xf numFmtId="3" fontId="1" fillId="55" borderId="0" xfId="20" applyNumberFormat="1" applyFont="1" applyFill="1" applyBorder="1" applyAlignment="1">
      <alignment/>
      <protection/>
    </xf>
    <xf numFmtId="0" fontId="1" fillId="55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/>
    </xf>
    <xf numFmtId="0" fontId="1" fillId="0" borderId="0" xfId="15" applyNumberFormat="1" applyFont="1" applyFill="1" applyBorder="1" applyAlignment="1">
      <alignment vertical="center"/>
    </xf>
    <xf numFmtId="9" fontId="1" fillId="0" borderId="0" xfId="15" applyFont="1" applyFill="1" applyBorder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8" fillId="0" borderId="0" xfId="0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vertical="center"/>
    </xf>
    <xf numFmtId="0" fontId="1" fillId="0" borderId="0" xfId="20" applyFont="1">
      <alignment/>
      <protection/>
    </xf>
    <xf numFmtId="164" fontId="46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 horizontal="right"/>
    </xf>
    <xf numFmtId="164" fontId="48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" fontId="1" fillId="55" borderId="0" xfId="89" applyNumberFormat="1" applyFont="1" applyFill="1" applyBorder="1" applyAlignment="1">
      <alignment/>
      <protection/>
    </xf>
    <xf numFmtId="1" fontId="1" fillId="0" borderId="0" xfId="0" applyNumberFormat="1" applyFont="1" applyFill="1" applyBorder="1" applyAlignment="1">
      <alignment vertical="center"/>
    </xf>
    <xf numFmtId="0" fontId="52" fillId="55" borderId="0" xfId="0" applyFont="1" applyFill="1" applyBorder="1" applyAlignment="1">
      <alignment horizontal="center" vertical="center" textRotation="90" wrapText="1"/>
    </xf>
    <xf numFmtId="0" fontId="46" fillId="0" borderId="0" xfId="0" applyFont="1" applyFill="1" applyBorder="1" applyAlignment="1">
      <alignment horizontal="center" vertical="center" textRotation="90" wrapText="1"/>
    </xf>
    <xf numFmtId="0" fontId="52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vertical="center" wrapText="1"/>
    </xf>
  </cellXfs>
  <cellStyles count="2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10" xfId="22"/>
    <cellStyle name="Normal 3 4" xfId="23"/>
    <cellStyle name="Normal 4" xfId="24"/>
    <cellStyle name="20% - Accent1 2" xfId="25"/>
    <cellStyle name="20% - Accent2 2" xfId="26"/>
    <cellStyle name="20% - Accent3 2" xfId="27"/>
    <cellStyle name="20% - Accent4 2" xfId="28"/>
    <cellStyle name="20% - Accent5 2" xfId="29"/>
    <cellStyle name="20% - Accent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Accent1 2" xfId="43"/>
    <cellStyle name="Accent2 2" xfId="44"/>
    <cellStyle name="Accent3 2" xfId="45"/>
    <cellStyle name="Accent4 2" xfId="46"/>
    <cellStyle name="Accent5 2" xfId="47"/>
    <cellStyle name="Accent6 2" xfId="48"/>
    <cellStyle name="Bad 2" xfId="49"/>
    <cellStyle name="Berekening" xfId="50"/>
    <cellStyle name="Calculation 2" xfId="51"/>
    <cellStyle name="Check Cell 2" xfId="52"/>
    <cellStyle name="Controlecel" xfId="53"/>
    <cellStyle name="Explanatory Text 2" xfId="54"/>
    <cellStyle name="Gekoppelde cel" xfId="55"/>
    <cellStyle name="Goed" xfId="56"/>
    <cellStyle name="Good 2" xfId="57"/>
    <cellStyle name="Heading 1 2" xfId="58"/>
    <cellStyle name="Heading 2 2" xfId="59"/>
    <cellStyle name="Heading 3 2" xfId="60"/>
    <cellStyle name="Heading 4 2" xfId="61"/>
    <cellStyle name="Input 2" xfId="62"/>
    <cellStyle name="Invoer" xfId="63"/>
    <cellStyle name="Kop 1" xfId="64"/>
    <cellStyle name="Kop 2" xfId="65"/>
    <cellStyle name="Kop 3" xfId="66"/>
    <cellStyle name="Kop 4" xfId="67"/>
    <cellStyle name="Linked Cell 2" xfId="68"/>
    <cellStyle name="Neutraal" xfId="69"/>
    <cellStyle name="Neutral 2" xfId="70"/>
    <cellStyle name="Note 2" xfId="71"/>
    <cellStyle name="Notitie" xfId="72"/>
    <cellStyle name="Ongeldig" xfId="73"/>
    <cellStyle name="Output 2" xfId="74"/>
    <cellStyle name="Titel" xfId="75"/>
    <cellStyle name="Title 2" xfId="76"/>
    <cellStyle name="Totaal" xfId="77"/>
    <cellStyle name="Total 2" xfId="78"/>
    <cellStyle name="Uitvoer" xfId="79"/>
    <cellStyle name="Verklarende tekst" xfId="80"/>
    <cellStyle name="Waarschuwingstekst" xfId="81"/>
    <cellStyle name="Warning Text 2" xfId="82"/>
    <cellStyle name="Normal 5" xfId="83"/>
    <cellStyle name="Notitie 2" xfId="84"/>
    <cellStyle name="Hyperlink 2" xfId="85"/>
    <cellStyle name="Hyperlink 3" xfId="86"/>
    <cellStyle name="Normal 7" xfId="87"/>
    <cellStyle name="Normal 2 2" xfId="88"/>
    <cellStyle name="Normal 3 2" xfId="89"/>
    <cellStyle name="Normal 5 2" xfId="90"/>
    <cellStyle name="Notitie 2 2" xfId="91"/>
    <cellStyle name="Normal 7 2" xfId="92"/>
    <cellStyle name="Normal 6" xfId="93"/>
    <cellStyle name="Normal 8" xfId="94"/>
    <cellStyle name="Normal 2 3" xfId="95"/>
    <cellStyle name="Hyperlink 4" xfId="96"/>
    <cellStyle name="Normal 2 4" xfId="97"/>
    <cellStyle name="Normal 3 3" xfId="98"/>
    <cellStyle name="Normal 4 2" xfId="99"/>
    <cellStyle name="Notitie 3" xfId="100"/>
    <cellStyle name="20% - Accent1 2 2" xfId="101"/>
    <cellStyle name="40% - Accent2 2 2" xfId="102"/>
    <cellStyle name="40% - Accent1 2 2" xfId="103"/>
    <cellStyle name="20% - Accent6 2 2" xfId="104"/>
    <cellStyle name="20% - Accent3 2 2" xfId="105"/>
    <cellStyle name="20% - Accent2 2 2" xfId="106"/>
    <cellStyle name="20% - Accent4 2 2" xfId="107"/>
    <cellStyle name="40% - Accent3 2 2" xfId="108"/>
    <cellStyle name="Įprastas 2" xfId="109"/>
    <cellStyle name="20% - Accent5 2 2" xfId="110"/>
    <cellStyle name="40% - Accent4 2 2" xfId="111"/>
    <cellStyle name="40% - Accent5 2 2" xfId="112"/>
    <cellStyle name="40% - Accent6 2 2" xfId="113"/>
    <cellStyle name="60% - Accent1 2 2" xfId="114"/>
    <cellStyle name="60% - Accent2 2 2" xfId="115"/>
    <cellStyle name="60% - Accent3 2 2" xfId="116"/>
    <cellStyle name="60% - Accent4 2 2" xfId="117"/>
    <cellStyle name="60% - Accent5 2 2" xfId="118"/>
    <cellStyle name="60% - Accent6 2 2" xfId="119"/>
    <cellStyle name="Accent1 2 2" xfId="120"/>
    <cellStyle name="Accent2 2 2" xfId="121"/>
    <cellStyle name="Accent3 2 2" xfId="122"/>
    <cellStyle name="Accent4 2 2" xfId="123"/>
    <cellStyle name="Accent5 2 2" xfId="124"/>
    <cellStyle name="Accent6 2 2" xfId="125"/>
    <cellStyle name="Bad 2 2" xfId="126"/>
    <cellStyle name="Calculation 2 2" xfId="127"/>
    <cellStyle name="Check Cell 2 2" xfId="128"/>
    <cellStyle name="Explanatory Text 2 2" xfId="129"/>
    <cellStyle name="Good 2 2" xfId="130"/>
    <cellStyle name="Heading 1 2 2" xfId="131"/>
    <cellStyle name="Heading 2 2 2" xfId="132"/>
    <cellStyle name="Heading 3 2 2" xfId="133"/>
    <cellStyle name="Heading 4 2 2" xfId="134"/>
    <cellStyle name="Input 2 2" xfId="135"/>
    <cellStyle name="Linked Cell 2 2" xfId="136"/>
    <cellStyle name="Neutral 2 2" xfId="137"/>
    <cellStyle name="Normal 2 5" xfId="138"/>
    <cellStyle name="Note 2 2" xfId="139"/>
    <cellStyle name="Output 2 2" xfId="140"/>
    <cellStyle name="Title 2 2" xfId="141"/>
    <cellStyle name="Total 2 2" xfId="142"/>
    <cellStyle name="Warning Text 2 2" xfId="143"/>
    <cellStyle name="Normal 2 6" xfId="144"/>
    <cellStyle name="Normal 6 2" xfId="145"/>
    <cellStyle name="Normal 5 3" xfId="146"/>
    <cellStyle name="Normal 7 3" xfId="147"/>
    <cellStyle name="Notitie 2 3" xfId="148"/>
    <cellStyle name="Berekening 2" xfId="149"/>
    <cellStyle name="Invoer 2" xfId="150"/>
    <cellStyle name="Notitie 4" xfId="151"/>
    <cellStyle name="Totaal 2" xfId="152"/>
    <cellStyle name="Uitvoer 2" xfId="153"/>
    <cellStyle name="Calculation 3" xfId="154"/>
    <cellStyle name="Normal 9" xfId="155"/>
    <cellStyle name="Normal 2 2 3" xfId="156"/>
    <cellStyle name="Normal 6 4" xfId="157"/>
    <cellStyle name="Normal 8 3" xfId="158"/>
    <cellStyle name="Normal 2 3 3" xfId="159"/>
    <cellStyle name="Normal 2 4 3" xfId="160"/>
    <cellStyle name="Normal 3 3 3" xfId="161"/>
    <cellStyle name="Notitie 3 3" xfId="162"/>
    <cellStyle name="Normal 6 2 3" xfId="163"/>
    <cellStyle name="Berekening 2 3" xfId="164"/>
    <cellStyle name="Invoer 2 3" xfId="165"/>
    <cellStyle name="Notitie 4 3" xfId="166"/>
    <cellStyle name="Totaal 2 3" xfId="167"/>
    <cellStyle name="Uitvoer 2 3" xfId="168"/>
    <cellStyle name="Calculation 3 3" xfId="169"/>
    <cellStyle name="Calculation 2 3" xfId="170"/>
    <cellStyle name="Input 2 3" xfId="171"/>
    <cellStyle name="Note 2 3" xfId="172"/>
    <cellStyle name="Output 2 3" xfId="173"/>
    <cellStyle name="Total 2 3" xfId="174"/>
    <cellStyle name="Notitie 2 4" xfId="175"/>
    <cellStyle name="Normal 2 2 2" xfId="176"/>
    <cellStyle name="Notitie 2 2 2" xfId="177"/>
    <cellStyle name="Normal 6 3" xfId="178"/>
    <cellStyle name="Normal 8 2" xfId="179"/>
    <cellStyle name="Normal 2 3 2" xfId="180"/>
    <cellStyle name="Normal 2 4 2" xfId="181"/>
    <cellStyle name="Normal 3 3 2" xfId="182"/>
    <cellStyle name="Notitie 3 2" xfId="183"/>
    <cellStyle name="Normal 6 2 2" xfId="184"/>
    <cellStyle name="Notitie 2 3 2" xfId="185"/>
    <cellStyle name="Berekening 2 2" xfId="186"/>
    <cellStyle name="Invoer 2 2" xfId="187"/>
    <cellStyle name="Notitie 4 2" xfId="188"/>
    <cellStyle name="Totaal 2 2" xfId="189"/>
    <cellStyle name="Uitvoer 2 2" xfId="190"/>
    <cellStyle name="Calculation 3 2" xfId="191"/>
    <cellStyle name="Berekening 2 4" xfId="192"/>
    <cellStyle name="Invoer 2 4" xfId="193"/>
    <cellStyle name="Notitie 4 4" xfId="194"/>
    <cellStyle name="Totaal 2 4" xfId="195"/>
    <cellStyle name="Uitvoer 2 4" xfId="196"/>
    <cellStyle name="Calculation 3 4" xfId="197"/>
    <cellStyle name="Calculation 2 3 2" xfId="198"/>
    <cellStyle name="Input 2 3 2" xfId="199"/>
    <cellStyle name="Note 2 3 2" xfId="200"/>
    <cellStyle name="Output 2 3 2" xfId="201"/>
    <cellStyle name="Total 2 3 2" xfId="202"/>
    <cellStyle name="Notitie 2 4 2" xfId="203"/>
    <cellStyle name="Notitie 2 2 2 2" xfId="204"/>
    <cellStyle name="Notitie 3 2 2" xfId="205"/>
    <cellStyle name="Notitie 2 3 2 2" xfId="206"/>
    <cellStyle name="Berekening 2 2 2" xfId="207"/>
    <cellStyle name="Invoer 2 2 2" xfId="208"/>
    <cellStyle name="Notitie 4 2 2" xfId="209"/>
    <cellStyle name="Totaal 2 2 2" xfId="210"/>
    <cellStyle name="Uitvoer 2 2 2" xfId="211"/>
    <cellStyle name="Calculation 3 2 2" xfId="212"/>
    <cellStyle name="Calculation 3 6" xfId="213"/>
    <cellStyle name="Totaal 2 6" xfId="214"/>
    <cellStyle name="Invoer 2 6" xfId="215"/>
    <cellStyle name="Normal 8 4" xfId="216"/>
    <cellStyle name="Berekening 2 6" xfId="217"/>
    <cellStyle name="Uitvoer 2 6" xfId="218"/>
    <cellStyle name="Notitie 4 6" xfId="219"/>
    <cellStyle name="Berekening 2 5" xfId="220"/>
    <cellStyle name="Invoer 2 5" xfId="221"/>
    <cellStyle name="Notitie 4 5" xfId="222"/>
    <cellStyle name="Totaal 2 5" xfId="223"/>
    <cellStyle name="Uitvoer 2 5" xfId="224"/>
    <cellStyle name="Calculation 3 5" xfId="225"/>
    <cellStyle name="Normal 8 3 2" xfId="226"/>
    <cellStyle name="Berekening 2 3 2" xfId="227"/>
    <cellStyle name="Invoer 2 3 2" xfId="228"/>
    <cellStyle name="Notitie 4 3 2" xfId="229"/>
    <cellStyle name="Totaal 2 3 2" xfId="230"/>
    <cellStyle name="Uitvoer 2 3 2" xfId="231"/>
    <cellStyle name="Calculation 3 3 2" xfId="232"/>
    <cellStyle name="Calculation 2 3 3" xfId="233"/>
    <cellStyle name="Input 2 3 3" xfId="234"/>
    <cellStyle name="Note 2 3 3" xfId="235"/>
    <cellStyle name="Output 2 3 3" xfId="236"/>
    <cellStyle name="Total 2 3 3" xfId="237"/>
    <cellStyle name="Notitie 2 4 3" xfId="238"/>
    <cellStyle name="Notitie 2 2 2 3" xfId="239"/>
    <cellStyle name="Normal 8 2 2" xfId="240"/>
    <cellStyle name="Notitie 3 2 3" xfId="241"/>
    <cellStyle name="Notitie 2 3 2 3" xfId="242"/>
    <cellStyle name="Berekening 2 2 3" xfId="243"/>
    <cellStyle name="Invoer 2 2 3" xfId="244"/>
    <cellStyle name="Notitie 4 2 3" xfId="245"/>
    <cellStyle name="Totaal 2 2 3" xfId="246"/>
    <cellStyle name="Uitvoer 2 2 3" xfId="247"/>
    <cellStyle name="Calculation 3 2 3" xfId="248"/>
    <cellStyle name="Berekening 2 4 2" xfId="249"/>
    <cellStyle name="Invoer 2 4 2" xfId="250"/>
    <cellStyle name="Notitie 4 4 2" xfId="251"/>
    <cellStyle name="Totaal 2 4 2" xfId="252"/>
    <cellStyle name="Uitvoer 2 4 2" xfId="253"/>
    <cellStyle name="Calculation 3 4 2" xfId="254"/>
    <cellStyle name="Calculation 2 3 2 2" xfId="255"/>
    <cellStyle name="Input 2 3 2 2" xfId="256"/>
    <cellStyle name="Note 2 3 2 2" xfId="257"/>
    <cellStyle name="Output 2 3 2 2" xfId="258"/>
    <cellStyle name="Total 2 3 2 2" xfId="259"/>
    <cellStyle name="Notitie 2 4 2 2" xfId="260"/>
    <cellStyle name="Notitie 2 2 2 2 2" xfId="261"/>
    <cellStyle name="Notitie 3 2 2 2" xfId="262"/>
    <cellStyle name="Notitie 2 3 2 2 2" xfId="263"/>
    <cellStyle name="Berekening 2 2 2 2" xfId="264"/>
    <cellStyle name="Invoer 2 2 2 2" xfId="265"/>
    <cellStyle name="Notitie 4 2 2 2" xfId="266"/>
    <cellStyle name="Totaal 2 2 2 2" xfId="267"/>
    <cellStyle name="Uitvoer 2 2 2 2" xfId="268"/>
    <cellStyle name="Calculation 3 2 2 2" xfId="269"/>
    <cellStyle name="Berekening 2 3 3" xfId="270"/>
    <cellStyle name="Invoer 2 3 3" xfId="271"/>
    <cellStyle name="Notitie 4 3 3" xfId="272"/>
    <cellStyle name="Totaal 2 3 3" xfId="273"/>
    <cellStyle name="Uitvoer 2 3 3" xfId="274"/>
    <cellStyle name="Calculation 3 3 3" xfId="275"/>
    <cellStyle name="Calculation 2 3 4" xfId="276"/>
    <cellStyle name="Input 2 3 4" xfId="277"/>
    <cellStyle name="Note 2 3 4" xfId="278"/>
    <cellStyle name="Output 2 3 4" xfId="279"/>
    <cellStyle name="Total 2 3 4" xfId="280"/>
    <cellStyle name="Notitie 2 4 4" xfId="281"/>
    <cellStyle name="Notitie 2 2 2 4" xfId="282"/>
    <cellStyle name="Notitie 3 2 4" xfId="283"/>
    <cellStyle name="Notitie 2 3 2 4" xfId="284"/>
    <cellStyle name="Berekening 2 2 4" xfId="285"/>
    <cellStyle name="Invoer 2 2 4" xfId="286"/>
    <cellStyle name="Notitie 4 2 4" xfId="287"/>
    <cellStyle name="Totaal 2 2 4" xfId="288"/>
    <cellStyle name="Uitvoer 2 2 4" xfId="289"/>
    <cellStyle name="Calculation 3 2 4" xfId="290"/>
    <cellStyle name="Berekening 2 4 3" xfId="291"/>
    <cellStyle name="Invoer 2 4 3" xfId="292"/>
    <cellStyle name="Notitie 4 4 3" xfId="293"/>
    <cellStyle name="Totaal 2 4 3" xfId="294"/>
    <cellStyle name="Uitvoer 2 4 3" xfId="295"/>
    <cellStyle name="Calculation 3 4 3" xfId="296"/>
    <cellStyle name="Calculation 2 3 2 3" xfId="297"/>
    <cellStyle name="Input 2 3 2 3" xfId="298"/>
    <cellStyle name="Note 2 3 2 3" xfId="299"/>
    <cellStyle name="Output 2 3 2 3" xfId="300"/>
    <cellStyle name="Total 2 3 2 3" xfId="301"/>
    <cellStyle name="Notitie 2 4 2 3" xfId="302"/>
    <cellStyle name="Notitie 2 2 2 2 3" xfId="303"/>
    <cellStyle name="Notitie 3 2 2 3" xfId="304"/>
    <cellStyle name="Notitie 2 3 2 2 3" xfId="305"/>
    <cellStyle name="Berekening 2 2 2 3" xfId="306"/>
    <cellStyle name="Invoer 2 2 2 3" xfId="307"/>
    <cellStyle name="Notitie 4 2 2 3" xfId="308"/>
    <cellStyle name="Totaal 2 2 2 3" xfId="309"/>
    <cellStyle name="Uitvoer 2 2 2 3" xfId="310"/>
    <cellStyle name="Calculation 3 2 2 3" xfId="3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wages, January 2024 and January 2014
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(levels, in € per month and average annual growth, in %) 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05"/>
          <c:y val="0.128"/>
          <c:w val="0.819"/>
          <c:h val="0.3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Minimum wages, January 2014 (left hand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1'!$C$12:$D$44</c:f>
              <c:multiLvlStrCache/>
            </c:multiLvlStrRef>
          </c:cat>
          <c:val>
            <c:numRef>
              <c:f>'Figure 1'!$E$12:$E$44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Minimum wages, January 2024 (left hand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1'!$C$12:$D$44</c:f>
              <c:multiLvlStrCache/>
            </c:multiLvlStrRef>
          </c:cat>
          <c:val>
            <c:numRef>
              <c:f>'Figure 1'!$F$12:$F$44</c:f>
              <c:numCache/>
            </c:numRef>
          </c:val>
        </c:ser>
        <c:overlap val="-25"/>
        <c:gapWidth val="75"/>
        <c:axId val="40233009"/>
        <c:axId val="26552762"/>
      </c:barChart>
      <c:lineChart>
        <c:grouping val="standard"/>
        <c:varyColors val="0"/>
        <c:ser>
          <c:idx val="2"/>
          <c:order val="2"/>
          <c:tx>
            <c:strRef>
              <c:f>'Figure 1'!$G$10</c:f>
              <c:strCache>
                <c:ptCount val="1"/>
                <c:pt idx="0">
                  <c:v>Average annual growth rate, January 2014 to January 2024 (right hand scale)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1'!$C$12:$D$44</c:f>
              <c:multiLvlStrCache/>
            </c:multiLvlStrRef>
          </c:cat>
          <c:val>
            <c:numRef>
              <c:f>'Figure 1'!$G$12:$G$44</c:f>
              <c:numCache/>
            </c:numRef>
          </c:val>
          <c:smooth val="0"/>
        </c:ser>
        <c:marker val="1"/>
        <c:axId val="37648267"/>
        <c:axId val="3290084"/>
      </c:line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2762"/>
        <c:crossesAt val="0"/>
        <c:auto val="1"/>
        <c:lblOffset val="50"/>
        <c:tickLblSkip val="1"/>
        <c:noMultiLvlLbl val="0"/>
      </c:catAx>
      <c:valAx>
        <c:axId val="26552762"/>
        <c:scaling>
          <c:orientation val="minMax"/>
          <c:max val="27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40233009"/>
        <c:crosses val="autoZero"/>
        <c:crossBetween val="between"/>
        <c:dispUnits/>
        <c:majorUnit val="250"/>
      </c:valAx>
      <c:catAx>
        <c:axId val="37648267"/>
        <c:scaling>
          <c:orientation val="minMax"/>
        </c:scaling>
        <c:axPos val="b"/>
        <c:delete val="1"/>
        <c:majorTickMark val="out"/>
        <c:minorTickMark val="none"/>
        <c:tickLblPos val="nextTo"/>
        <c:crossAx val="3290084"/>
        <c:crossesAt val="0"/>
        <c:auto val="1"/>
        <c:lblOffset val="100"/>
        <c:noMultiLvlLbl val="0"/>
      </c:catAx>
      <c:valAx>
        <c:axId val="3290084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annual groth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37648267"/>
        <c:crosses val="max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68"/>
          <c:y val="0.71775"/>
          <c:w val="0.77075"/>
          <c:h val="0.0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wages, January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(PPS per month)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"/>
          <c:w val="0.97075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(PPS per month)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2'!$C$11:$D$42</c:f>
              <c:multiLvlStrCache/>
            </c:multiLvlStrRef>
          </c:cat>
          <c:val>
            <c:numRef>
              <c:f>'Figure 2'!$E$11:$E$42</c:f>
              <c:numCache/>
            </c:numRef>
          </c:val>
        </c:ser>
        <c:overlap val="-27"/>
        <c:gapWidth val="75"/>
        <c:axId val="29610757"/>
        <c:axId val="65170222"/>
      </c:bar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70222"/>
        <c:crosses val="autoZero"/>
        <c:auto val="1"/>
        <c:lblOffset val="100"/>
        <c:tickLblSkip val="1"/>
        <c:noMultiLvlLbl val="0"/>
      </c:catAx>
      <c:valAx>
        <c:axId val="6517022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29610757"/>
        <c:crossesAt val="1"/>
        <c:crossBetween val="between"/>
        <c:dispUnits/>
        <c:majorUnit val="2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 as a proportion of median gross earnings, 2018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2025"/>
          <c:w val="0.94075"/>
          <c:h val="0.4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Full- and part-timers (%)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3'!$C$11:$C$37</c:f>
              <c:strCache/>
            </c:strRef>
          </c:cat>
          <c:val>
            <c:numRef>
              <c:f>'Figure 3'!$D$11:$D$37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Full-timers only (%)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3'!$C$11:$C$37</c:f>
              <c:strCache/>
            </c:strRef>
          </c:cat>
          <c:val>
            <c:numRef>
              <c:f>'Figure 3'!$E$11:$E$37</c:f>
              <c:numCache/>
            </c:numRef>
          </c:val>
        </c:ser>
        <c:overlap val="-27"/>
        <c:gapWidth val="75"/>
        <c:axId val="49661087"/>
        <c:axId val="44296600"/>
      </c:bar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6600"/>
        <c:crosses val="autoZero"/>
        <c:auto val="1"/>
        <c:lblOffset val="100"/>
        <c:noMultiLvlLbl val="0"/>
      </c:catAx>
      <c:valAx>
        <c:axId val="442966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96610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68375"/>
          <c:w val="0.41875"/>
          <c:h val="0.05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employees earning less than 105 % of the minimum wage,  October  2018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7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4'!$C$11:$C$31</c:f>
              <c:strCache/>
            </c:strRef>
          </c:cat>
          <c:val>
            <c:numRef>
              <c:f>'Figure 4'!$D$11:$D$31</c:f>
              <c:numCache/>
            </c:numRef>
          </c:val>
        </c:ser>
        <c:overlap val="-27"/>
        <c:gapWidth val="75"/>
        <c:axId val="63125081"/>
        <c:axId val="31254818"/>
      </c:bar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4818"/>
        <c:crosses val="autoZero"/>
        <c:auto val="1"/>
        <c:lblOffset val="100"/>
        <c:tickLblSkip val="1"/>
        <c:noMultiLvlLbl val="0"/>
      </c:catAx>
      <c:valAx>
        <c:axId val="3125481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3125081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0.1165</cdr:y>
    </cdr:from>
    <cdr:to>
      <cdr:x>0.059</cdr:x>
      <cdr:y>0.52025</cdr:y>
    </cdr:to>
    <cdr:sp macro="" textlink="">
      <cdr:nvSpPr>
        <cdr:cNvPr id="4" name="TextBox 3"/>
        <cdr:cNvSpPr txBox="1"/>
      </cdr:nvSpPr>
      <cdr:spPr>
        <a:xfrm>
          <a:off x="123825" y="971550"/>
          <a:ext cx="657225" cy="3371850"/>
        </a:xfrm>
        <a:prstGeom prst="rect">
          <a:avLst/>
        </a:prstGeom>
        <a:ln>
          <a:noFill/>
        </a:ln>
      </cdr:spPr>
      <cdr:txBody>
        <a:bodyPr vertOverflow="clip" vert="vert270" wrap="square" rtlCol="0"/>
        <a:lstStyle/>
        <a:p>
          <a:pPr algn="r"/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Minimum wages (€ per month)</a:t>
          </a:r>
        </a:p>
      </cdr:txBody>
    </cdr:sp>
  </cdr:relSizeAnchor>
  <cdr:relSizeAnchor xmlns:cdr="http://schemas.openxmlformats.org/drawingml/2006/chartDrawing">
    <cdr:from>
      <cdr:x>0</cdr:x>
      <cdr:y>0.826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905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Denmark, Italy, Austria, Finland and Sweden have no national minimum wage.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January 2014 and average annual rate of change not available. 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(²) Minimum wage in force on 1 July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earn_mw_cur)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371475</xdr:colOff>
      <xdr:row>62</xdr:row>
      <xdr:rowOff>38100</xdr:rowOff>
    </xdr:from>
    <xdr:ext cx="13325475" cy="8362950"/>
    <xdr:graphicFrame macro="">
      <xdr:nvGraphicFramePr>
        <xdr:cNvPr id="50187" name="Chart 1"/>
        <xdr:cNvGraphicFramePr/>
      </xdr:nvGraphicFramePr>
      <xdr:xfrm>
        <a:off x="1971675" y="11934825"/>
        <a:ext cx="13325475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171450</xdr:colOff>
      <xdr:row>85</xdr:row>
      <xdr:rowOff>38100</xdr:rowOff>
    </xdr:from>
    <xdr:to>
      <xdr:col>3</xdr:col>
      <xdr:colOff>47625</xdr:colOff>
      <xdr:row>89</xdr:row>
      <xdr:rowOff>38100</xdr:rowOff>
    </xdr:to>
    <xdr:sp macro="" textlink="">
      <xdr:nvSpPr>
        <xdr:cNvPr id="2" name="TextBox 1"/>
        <xdr:cNvSpPr txBox="1"/>
      </xdr:nvSpPr>
      <xdr:spPr>
        <a:xfrm>
          <a:off x="1390650" y="15659100"/>
          <a:ext cx="2571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0.88425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00025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900">
              <a:latin typeface="Arial" panose="020B0604020202020204" pitchFamily="34" charset="0"/>
            </a:rPr>
            <a:t>Note: Denmark, Italy, Austria, Finland and Sweden have no national minimum wage.</a:t>
          </a:r>
        </a:p>
        <a:p>
          <a:pPr>
            <a:spcBef>
              <a:spcPts val="300"/>
            </a:spcBef>
          </a:pPr>
          <a:r>
            <a:rPr lang="en-IE" sz="900">
              <a:latin typeface="Arial" panose="020B0604020202020204" pitchFamily="34" charset="0"/>
            </a:rPr>
            <a:t>(¹) PPS based on the MW level of July 2022 and on purchasing power parities 2022</a:t>
          </a:r>
        </a:p>
        <a:p>
          <a:pPr>
            <a:spcBef>
              <a:spcPts val="300"/>
            </a:spcBef>
          </a:pPr>
          <a:r>
            <a:rPr lang="en-IE" sz="900">
              <a:latin typeface="Arial" panose="020B0604020202020204" pitchFamily="34" charset="0"/>
            </a:rPr>
            <a:t>(²) PPS based on the MW level of July 2021</a:t>
          </a:r>
        </a:p>
        <a:p>
          <a:pPr>
            <a:spcBef>
              <a:spcPts val="300"/>
            </a:spcBef>
          </a:pPr>
          <a:r>
            <a:rPr lang="en-IE" sz="900" i="1">
              <a:latin typeface="Arial" panose="020B0604020202020204" pitchFamily="34" charset="0"/>
            </a:rPr>
            <a:t>Source:</a:t>
          </a:r>
          <a:r>
            <a:rPr lang="en-IE" sz="900">
              <a:latin typeface="Arial" panose="020B0604020202020204" pitchFamily="34" charset="0"/>
            </a:rPr>
            <a:t> Eurostat (online data code: earn_mw_cur)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56</xdr:row>
      <xdr:rowOff>66675</xdr:rowOff>
    </xdr:from>
    <xdr:ext cx="10410825" cy="6781800"/>
    <xdr:graphicFrame macro="">
      <xdr:nvGraphicFramePr>
        <xdr:cNvPr id="134148" name="Chart 2052"/>
        <xdr:cNvGraphicFramePr/>
      </xdr:nvGraphicFramePr>
      <xdr:xfrm>
        <a:off x="1000125" y="9229725"/>
        <a:ext cx="104108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0.76925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Median earnings refer to the level of earnings, which divides the employees into two equal groups: half earn less than the median and half earn more. 
Data refer to the gross monthly earnings covering the wages and salaries earned by full-time and part-time employees in the reference month ( 2018 in most countries) before any tax and social security contributions are deducted.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 The levels mentioned in the table are calculated excluding 13th and 14th month to be consistent with the monthly earnings based on SES 2018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Eurostat, Structure of Earnings Survey 2018 and Minimum wages; special calculation made for the purpose of this publication; data are not available in Eurostat's online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48</xdr:row>
      <xdr:rowOff>0</xdr:rowOff>
    </xdr:from>
    <xdr:to>
      <xdr:col>16</xdr:col>
      <xdr:colOff>209550</xdr:colOff>
      <xdr:row>93</xdr:row>
      <xdr:rowOff>104775</xdr:rowOff>
    </xdr:to>
    <xdr:graphicFrame macro="">
      <xdr:nvGraphicFramePr>
        <xdr:cNvPr id="2" name="Chart 1"/>
        <xdr:cNvGraphicFramePr/>
      </xdr:nvGraphicFramePr>
      <xdr:xfrm>
        <a:off x="1143000" y="8524875"/>
        <a:ext cx="117538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In October 2018 the national minimum wage applies to employees aged 22 years or older.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Eurostat, Structure of Earnings Survey 2018 and Minimum wages; special calculation made for the purpose of this publication; data are not available in Eurostat's online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542925</xdr:colOff>
      <xdr:row>50</xdr:row>
      <xdr:rowOff>0</xdr:rowOff>
    </xdr:from>
    <xdr:to>
      <xdr:col>21</xdr:col>
      <xdr:colOff>466725</xdr:colOff>
      <xdr:row>88</xdr:row>
      <xdr:rowOff>38100</xdr:rowOff>
    </xdr:to>
    <xdr:graphicFrame macro="">
      <xdr:nvGraphicFramePr>
        <xdr:cNvPr id="2" name="Chart 2051"/>
        <xdr:cNvGraphicFramePr/>
      </xdr:nvGraphicFramePr>
      <xdr:xfrm>
        <a:off x="1762125" y="8524875"/>
        <a:ext cx="131826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7"/>
  <sheetViews>
    <sheetView showGridLines="0" tabSelected="1" zoomScale="70" zoomScaleNormal="70" workbookViewId="0" topLeftCell="A16">
      <selection activeCell="D22" sqref="D22"/>
    </sheetView>
  </sheetViews>
  <sheetFormatPr defaultColWidth="9.140625" defaultRowHeight="12"/>
  <cols>
    <col min="1" max="2" width="9.140625" style="14" customWidth="1"/>
    <col min="3" max="3" width="5.7109375" style="14" customWidth="1"/>
    <col min="4" max="4" width="26.140625" style="14" customWidth="1"/>
    <col min="5" max="5" width="12.140625" style="14" customWidth="1"/>
    <col min="6" max="6" width="12.140625" style="15" customWidth="1"/>
    <col min="7" max="7" width="12.140625" style="14" customWidth="1"/>
    <col min="8" max="8" width="12.8515625" style="14" customWidth="1"/>
    <col min="9" max="9" width="19.140625" style="14" bestFit="1" customWidth="1"/>
    <col min="10" max="10" width="10.140625" style="14" bestFit="1" customWidth="1"/>
    <col min="11" max="11" width="15.7109375" style="14" customWidth="1"/>
    <col min="12" max="12" width="11.8515625" style="14" bestFit="1" customWidth="1"/>
    <col min="13" max="17" width="9.140625" style="14" customWidth="1"/>
    <col min="18" max="23" width="2.00390625" style="14" customWidth="1"/>
    <col min="24" max="24" width="8.140625" style="14" bestFit="1" customWidth="1"/>
    <col min="25" max="16384" width="9.140625" style="14" customWidth="1"/>
  </cols>
  <sheetData>
    <row r="1" spans="1:6" s="3" customFormat="1" ht="12.75">
      <c r="A1" s="1"/>
      <c r="B1" s="2"/>
      <c r="F1" s="4"/>
    </row>
    <row r="2" spans="1:6" s="3" customFormat="1" ht="12.75">
      <c r="A2" s="5"/>
      <c r="B2" s="5"/>
      <c r="F2" s="4"/>
    </row>
    <row r="3" spans="3:6" s="3" customFormat="1" ht="12.75">
      <c r="C3" s="6" t="s">
        <v>19</v>
      </c>
      <c r="F3" s="4"/>
    </row>
    <row r="4" spans="3:6" s="3" customFormat="1" ht="12.75">
      <c r="C4" s="3" t="s">
        <v>20</v>
      </c>
      <c r="F4" s="4"/>
    </row>
    <row r="5" s="3" customFormat="1" ht="12.75">
      <c r="F5" s="4"/>
    </row>
    <row r="6" spans="1:22" s="10" customFormat="1" ht="12.75">
      <c r="A6" s="7"/>
      <c r="B6" s="7"/>
      <c r="C6" s="8" t="s">
        <v>69</v>
      </c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3:16" s="11" customFormat="1" ht="12.75">
      <c r="C7" s="12" t="s">
        <v>53</v>
      </c>
      <c r="D7" s="12"/>
      <c r="E7" s="12"/>
      <c r="F7" s="13"/>
      <c r="G7" s="12"/>
      <c r="H7" s="12"/>
      <c r="I7" s="12"/>
      <c r="J7" s="12"/>
      <c r="K7" s="14"/>
      <c r="L7" s="12"/>
      <c r="M7" s="12"/>
      <c r="N7" s="12"/>
      <c r="O7" s="12"/>
      <c r="P7" s="12"/>
    </row>
    <row r="8" ht="12.75">
      <c r="K8" s="15"/>
    </row>
    <row r="9" spans="3:12" ht="12.75">
      <c r="C9" s="16"/>
      <c r="D9" s="16"/>
      <c r="E9" s="16"/>
      <c r="F9" s="17"/>
      <c r="G9" s="16"/>
      <c r="H9" s="16"/>
      <c r="I9" s="16"/>
      <c r="J9" s="16"/>
      <c r="K9" s="17"/>
      <c r="L9" s="16"/>
    </row>
    <row r="10" spans="3:12" ht="126.5" customHeight="1">
      <c r="C10" s="16"/>
      <c r="D10" s="16"/>
      <c r="E10" s="18" t="s">
        <v>70</v>
      </c>
      <c r="F10" s="19" t="s">
        <v>71</v>
      </c>
      <c r="G10" s="18" t="s">
        <v>72</v>
      </c>
      <c r="H10" s="16"/>
      <c r="I10" s="16"/>
      <c r="J10" s="18"/>
      <c r="K10" s="19"/>
      <c r="L10" s="18"/>
    </row>
    <row r="11" spans="3:12" ht="23.4" customHeight="1">
      <c r="C11" s="20"/>
      <c r="D11" s="16"/>
      <c r="E11" s="18" t="s">
        <v>48</v>
      </c>
      <c r="F11" s="19" t="s">
        <v>48</v>
      </c>
      <c r="G11" s="18" t="s">
        <v>21</v>
      </c>
      <c r="H11" s="16"/>
      <c r="I11" s="16"/>
      <c r="J11" s="18"/>
      <c r="K11" s="19"/>
      <c r="L11" s="18"/>
    </row>
    <row r="12" spans="1:8" ht="12" customHeight="1">
      <c r="A12" s="21"/>
      <c r="C12" s="96" t="s">
        <v>24</v>
      </c>
      <c r="D12" s="22" t="s">
        <v>1</v>
      </c>
      <c r="E12" s="23">
        <v>1921.03</v>
      </c>
      <c r="F12" s="23">
        <v>2570.93</v>
      </c>
      <c r="G12" s="24">
        <f>+(POWER((F12/E12),1/10)-1)*100</f>
        <v>2.956936240407515</v>
      </c>
      <c r="H12" s="16"/>
    </row>
    <row r="13" spans="1:8" ht="12" customHeight="1">
      <c r="A13" s="21"/>
      <c r="C13" s="96"/>
      <c r="D13" s="22" t="s">
        <v>3</v>
      </c>
      <c r="E13" s="23">
        <v>1461.85</v>
      </c>
      <c r="F13" s="23">
        <v>2146.3</v>
      </c>
      <c r="G13" s="24">
        <f>+(POWER((F13/E13),1/10)-1)*100</f>
        <v>3.9151242792065277</v>
      </c>
      <c r="H13" s="16"/>
    </row>
    <row r="14" spans="1:8" ht="12" customHeight="1">
      <c r="A14" s="21"/>
      <c r="C14" s="96"/>
      <c r="D14" s="22" t="s">
        <v>4</v>
      </c>
      <c r="E14" s="27">
        <v>1485.6</v>
      </c>
      <c r="F14" s="93">
        <v>2070.12</v>
      </c>
      <c r="G14" s="24">
        <f>+(POWER((F14/E14),1/10)-1)*100</f>
        <v>3.3735338634213186</v>
      </c>
      <c r="H14" s="16"/>
    </row>
    <row r="15" spans="1:8" ht="12" customHeight="1">
      <c r="A15" s="28"/>
      <c r="B15" s="29"/>
      <c r="C15" s="96"/>
      <c r="D15" s="22" t="s">
        <v>60</v>
      </c>
      <c r="E15" s="25" t="s">
        <v>29</v>
      </c>
      <c r="F15" s="26">
        <v>2054</v>
      </c>
      <c r="G15" s="24"/>
      <c r="H15" s="16"/>
    </row>
    <row r="16" spans="1:8" ht="12" customHeight="1">
      <c r="A16" s="28"/>
      <c r="B16" s="29"/>
      <c r="C16" s="96"/>
      <c r="D16" s="22" t="s">
        <v>2</v>
      </c>
      <c r="E16" s="23">
        <v>1501.82</v>
      </c>
      <c r="F16" s="23">
        <v>1994.18</v>
      </c>
      <c r="G16" s="24">
        <f>+(POWER((F16/E16),1/10)-1)*100</f>
        <v>2.8761367980647767</v>
      </c>
      <c r="H16" s="16"/>
    </row>
    <row r="17" spans="1:9" ht="12.75">
      <c r="A17" s="28"/>
      <c r="B17" s="29"/>
      <c r="C17" s="96"/>
      <c r="D17" s="22" t="s">
        <v>7</v>
      </c>
      <c r="E17" s="23">
        <v>1445.38</v>
      </c>
      <c r="F17" s="23">
        <v>1766.92</v>
      </c>
      <c r="G17" s="24">
        <f aca="true" t="shared" si="0" ref="G17">+(POWER((F17/E17),1/10)-1)*100</f>
        <v>2.0289658095106855</v>
      </c>
      <c r="H17" s="16"/>
      <c r="I17" s="30"/>
    </row>
    <row r="18" spans="1:9" ht="16.75" customHeight="1">
      <c r="A18" s="28"/>
      <c r="B18" s="29"/>
      <c r="H18" s="16"/>
      <c r="I18" s="30"/>
    </row>
    <row r="19" spans="1:8" ht="26.65" customHeight="1">
      <c r="A19" s="28"/>
      <c r="B19" s="29"/>
      <c r="C19" s="96" t="s">
        <v>23</v>
      </c>
      <c r="D19" s="22" t="s">
        <v>8</v>
      </c>
      <c r="E19" s="23">
        <v>753</v>
      </c>
      <c r="F19" s="27">
        <v>1323</v>
      </c>
      <c r="G19" s="24">
        <f>+(POWER((F19/E19),1/10)-1)*100</f>
        <v>5.797763432313552</v>
      </c>
      <c r="H19" s="16"/>
    </row>
    <row r="20" spans="1:14" ht="27" customHeight="1">
      <c r="A20" s="28"/>
      <c r="B20" s="29"/>
      <c r="C20" s="96"/>
      <c r="D20" s="22" t="s">
        <v>9</v>
      </c>
      <c r="E20" s="23">
        <v>789.15</v>
      </c>
      <c r="F20" s="23">
        <v>1254</v>
      </c>
      <c r="G20" s="24">
        <f>+(POWER((F20/E20),1/10)-1)*100</f>
        <v>4.740296160262192</v>
      </c>
      <c r="N20" s="16"/>
    </row>
    <row r="21" spans="1:14" ht="12.75">
      <c r="A21" s="28"/>
      <c r="B21" s="29"/>
      <c r="C21" s="20"/>
      <c r="N21" s="16"/>
    </row>
    <row r="22" spans="1:14" ht="14.25">
      <c r="A22" s="28"/>
      <c r="B22" s="29"/>
      <c r="C22" s="96" t="s">
        <v>49</v>
      </c>
      <c r="D22" s="22" t="s">
        <v>61</v>
      </c>
      <c r="E22" s="31" t="s">
        <v>29</v>
      </c>
      <c r="F22" s="23">
        <v>1000</v>
      </c>
      <c r="G22" s="24"/>
      <c r="N22" s="16"/>
    </row>
    <row r="23" spans="1:14" ht="12.5" customHeight="1">
      <c r="A23" s="28"/>
      <c r="B23" s="29"/>
      <c r="C23" s="96"/>
      <c r="D23" s="22" t="s">
        <v>14</v>
      </c>
      <c r="E23" s="23">
        <v>404</v>
      </c>
      <c r="F23" s="23">
        <v>978</v>
      </c>
      <c r="G23" s="86">
        <f aca="true" t="shared" si="1" ref="G23:G29">+(POWER((F23/E23),1/10)-1)*100</f>
        <v>9.243536001993945</v>
      </c>
      <c r="N23" s="16"/>
    </row>
    <row r="24" spans="1:14" ht="12.75">
      <c r="A24" s="28"/>
      <c r="B24" s="29"/>
      <c r="C24" s="96"/>
      <c r="D24" s="22" t="s">
        <v>10</v>
      </c>
      <c r="E24" s="23">
        <v>565.83</v>
      </c>
      <c r="F24" s="23">
        <v>956.67</v>
      </c>
      <c r="G24" s="24">
        <f t="shared" si="1"/>
        <v>5.391993313577581</v>
      </c>
      <c r="N24" s="16"/>
    </row>
    <row r="25" spans="1:9" ht="12" customHeight="1">
      <c r="A25" s="21"/>
      <c r="B25" s="29"/>
      <c r="C25" s="96"/>
      <c r="D25" s="22" t="s">
        <v>0</v>
      </c>
      <c r="E25" s="23">
        <v>717.946666666667</v>
      </c>
      <c r="F25" s="23">
        <v>925.34</v>
      </c>
      <c r="G25" s="24">
        <f t="shared" si="1"/>
        <v>2.570132195896724</v>
      </c>
      <c r="H25" s="16"/>
      <c r="I25" s="30"/>
    </row>
    <row r="26" spans="1:8" ht="12" customHeight="1">
      <c r="A26" s="21"/>
      <c r="C26" s="96"/>
      <c r="D26" s="22" t="s">
        <v>5</v>
      </c>
      <c r="E26" s="23">
        <v>289.62</v>
      </c>
      <c r="F26" s="23">
        <v>924</v>
      </c>
      <c r="G26" s="24">
        <f t="shared" si="1"/>
        <v>12.30118584011175</v>
      </c>
      <c r="H26" s="16"/>
    </row>
    <row r="27" spans="1:8" ht="12" customHeight="1">
      <c r="A27" s="21"/>
      <c r="B27" s="29"/>
      <c r="C27" s="96"/>
      <c r="D27" s="22" t="s">
        <v>25</v>
      </c>
      <c r="E27" s="23">
        <v>683.7600000000001</v>
      </c>
      <c r="F27" s="27">
        <v>910</v>
      </c>
      <c r="G27" s="24">
        <f t="shared" si="1"/>
        <v>2.8996198071613133</v>
      </c>
      <c r="H27" s="16"/>
    </row>
    <row r="28" spans="1:8" ht="12" customHeight="1">
      <c r="A28" s="21"/>
      <c r="B28" s="29"/>
      <c r="C28" s="96"/>
      <c r="D28" s="22" t="s">
        <v>17</v>
      </c>
      <c r="E28" s="25">
        <v>396</v>
      </c>
      <c r="F28" s="23">
        <v>840</v>
      </c>
      <c r="G28" s="24">
        <f t="shared" si="1"/>
        <v>7.8098421118695915</v>
      </c>
      <c r="H28" s="16"/>
    </row>
    <row r="29" spans="1:8" ht="12" customHeight="1">
      <c r="A29" s="21"/>
      <c r="B29" s="29"/>
      <c r="C29" s="96"/>
      <c r="D29" s="22" t="s">
        <v>11</v>
      </c>
      <c r="E29" s="23">
        <v>355</v>
      </c>
      <c r="F29" s="23">
        <v>820</v>
      </c>
      <c r="G29" s="24">
        <f t="shared" si="1"/>
        <v>8.732293798442292</v>
      </c>
      <c r="H29" s="16"/>
    </row>
    <row r="30" spans="1:8" ht="12" customHeight="1">
      <c r="A30" s="21"/>
      <c r="B30" s="29"/>
      <c r="C30" s="96"/>
      <c r="D30" s="22" t="s">
        <v>36</v>
      </c>
      <c r="E30" s="23">
        <v>310</v>
      </c>
      <c r="F30" s="23">
        <v>764</v>
      </c>
      <c r="G30" s="24">
        <f aca="true" t="shared" si="2" ref="G30">+(POWER((F30/E30),1/10)-1)*100</f>
        <v>9.43926470603611</v>
      </c>
      <c r="H30" s="16"/>
    </row>
    <row r="31" spans="1:8" ht="12" customHeight="1">
      <c r="A31" s="21"/>
      <c r="B31" s="29"/>
      <c r="C31" s="96"/>
      <c r="D31" s="22" t="s">
        <v>12</v>
      </c>
      <c r="E31" s="23">
        <v>352</v>
      </c>
      <c r="F31" s="23">
        <v>750</v>
      </c>
      <c r="G31" s="24">
        <f>+(POWER((F31/E31),1/10)-1)*100</f>
        <v>7.857875089648725</v>
      </c>
      <c r="H31" s="16"/>
    </row>
    <row r="32" spans="1:8" ht="15.5" customHeight="1">
      <c r="A32" s="21"/>
      <c r="C32" s="96"/>
      <c r="D32" s="22" t="s">
        <v>6</v>
      </c>
      <c r="E32" s="23">
        <v>320</v>
      </c>
      <c r="F32" s="23">
        <v>700</v>
      </c>
      <c r="G32" s="24">
        <f>+(POWER((F32/E32),1/10)-1)*100</f>
        <v>8.142101825052862</v>
      </c>
      <c r="H32" s="16"/>
    </row>
    <row r="33" spans="1:8" ht="12.75">
      <c r="A33" s="21"/>
      <c r="B33" s="29"/>
      <c r="C33" s="96"/>
      <c r="D33" s="22" t="s">
        <v>13</v>
      </c>
      <c r="E33" s="23">
        <v>342</v>
      </c>
      <c r="F33" s="32">
        <v>697</v>
      </c>
      <c r="G33" s="24">
        <f>+(POWER((F33/E33),1/10)-1)*100</f>
        <v>7.379324406193621</v>
      </c>
      <c r="H33" s="16"/>
    </row>
    <row r="34" spans="1:8" ht="12.75">
      <c r="A34" s="21"/>
      <c r="B34" s="29"/>
      <c r="C34" s="96"/>
      <c r="D34" s="22" t="s">
        <v>15</v>
      </c>
      <c r="E34" s="23">
        <v>190</v>
      </c>
      <c r="F34" s="23">
        <v>663</v>
      </c>
      <c r="G34" s="24">
        <f>+(POWER((F34/E34),1/10)-1)*100</f>
        <v>13.312022873291319</v>
      </c>
      <c r="H34" s="16"/>
    </row>
    <row r="35" spans="1:8" ht="12" customHeight="1">
      <c r="A35" s="21"/>
      <c r="B35" s="29"/>
      <c r="C35" s="96"/>
      <c r="D35" s="22" t="s">
        <v>16</v>
      </c>
      <c r="E35" s="23">
        <v>174</v>
      </c>
      <c r="F35" s="32">
        <v>477</v>
      </c>
      <c r="G35" s="24">
        <f>+(POWER((F35/E35),1/10)-1)*100</f>
        <v>10.610642008994464</v>
      </c>
      <c r="H35" s="16"/>
    </row>
    <row r="36" spans="1:8" ht="12" customHeight="1">
      <c r="A36" s="21"/>
      <c r="B36" s="29"/>
      <c r="C36" s="20"/>
      <c r="F36" s="14"/>
      <c r="H36" s="16"/>
    </row>
    <row r="37" spans="1:8" ht="12" customHeight="1">
      <c r="A37" s="21"/>
      <c r="B37" s="29"/>
      <c r="C37" s="95" t="s">
        <v>50</v>
      </c>
      <c r="F37" s="14"/>
      <c r="H37" s="16"/>
    </row>
    <row r="38" spans="1:8" ht="12" customHeight="1">
      <c r="A38" s="21"/>
      <c r="B38" s="29"/>
      <c r="C38" s="95"/>
      <c r="D38" s="29" t="s">
        <v>51</v>
      </c>
      <c r="E38" s="34">
        <v>362</v>
      </c>
      <c r="F38" s="34">
        <v>613</v>
      </c>
      <c r="G38" s="24">
        <f>+(POWER((F38/E38),1/10)-1)*100</f>
        <v>5.408392523675021</v>
      </c>
      <c r="H38" s="16"/>
    </row>
    <row r="39" spans="1:8" ht="12" customHeight="1">
      <c r="A39" s="21"/>
      <c r="B39" s="29"/>
      <c r="C39" s="95"/>
      <c r="D39" s="29" t="s">
        <v>27</v>
      </c>
      <c r="E39" s="25">
        <v>235</v>
      </c>
      <c r="F39" s="34">
        <v>544</v>
      </c>
      <c r="G39" s="24">
        <f>+(POWER((F39/E39),1/10)-1)*100</f>
        <v>8.75596937416514</v>
      </c>
      <c r="H39" s="16"/>
    </row>
    <row r="40" spans="1:8" ht="12" customHeight="1">
      <c r="A40" s="21"/>
      <c r="B40" s="29"/>
      <c r="C40" s="95"/>
      <c r="D40" s="29" t="s">
        <v>57</v>
      </c>
      <c r="E40" s="25">
        <v>288</v>
      </c>
      <c r="F40" s="33">
        <v>532</v>
      </c>
      <c r="G40" s="24">
        <f>+(POWER((F40/E40),1/10)-1)*100</f>
        <v>6.329045293337754</v>
      </c>
      <c r="H40" s="16"/>
    </row>
    <row r="41" spans="1:8" ht="12" customHeight="1">
      <c r="A41" s="28"/>
      <c r="B41" s="29"/>
      <c r="C41" s="95"/>
      <c r="D41" s="29" t="s">
        <v>26</v>
      </c>
      <c r="E41" s="25">
        <v>157</v>
      </c>
      <c r="F41" s="34">
        <v>385</v>
      </c>
      <c r="G41" s="24">
        <f>+(POWER((F41/E41),1/10)-1)*100</f>
        <v>9.384581035706475</v>
      </c>
      <c r="H41" s="16"/>
    </row>
    <row r="42" spans="1:8" ht="12" customHeight="1">
      <c r="A42" s="28"/>
      <c r="B42" s="29"/>
      <c r="C42" s="95"/>
      <c r="D42" s="35" t="s">
        <v>76</v>
      </c>
      <c r="E42" s="36">
        <v>214</v>
      </c>
      <c r="F42" s="37">
        <v>360</v>
      </c>
      <c r="G42" s="24">
        <f>+(POWER((F42/E42),1/10)-1)*100</f>
        <v>5.338922753970166</v>
      </c>
      <c r="H42" s="16"/>
    </row>
    <row r="43" spans="1:8" ht="12" customHeight="1">
      <c r="A43" s="21"/>
      <c r="B43" s="29"/>
      <c r="C43" s="38"/>
      <c r="F43" s="14"/>
      <c r="H43" s="16"/>
    </row>
    <row r="44" spans="1:12" ht="12" customHeight="1">
      <c r="A44" s="21"/>
      <c r="B44" s="29"/>
      <c r="C44" s="20"/>
      <c r="D44" s="29" t="s">
        <v>30</v>
      </c>
      <c r="E44" s="34">
        <v>911.22</v>
      </c>
      <c r="F44" s="34">
        <v>1137</v>
      </c>
      <c r="G44" s="24">
        <f>+(POWER((F44/E44),1/10)-1)*100</f>
        <v>2.2383241607710325</v>
      </c>
      <c r="H44" s="16"/>
      <c r="I44" s="39"/>
      <c r="J44" s="34"/>
      <c r="K44" s="40"/>
      <c r="L44" s="24"/>
    </row>
    <row r="45" spans="3:7" ht="12.75">
      <c r="C45" s="20"/>
      <c r="E45" s="41"/>
      <c r="F45" s="41"/>
      <c r="G45" s="41"/>
    </row>
    <row r="46" spans="1:10" ht="12" customHeight="1">
      <c r="A46" s="21"/>
      <c r="B46" s="29"/>
      <c r="C46" s="20"/>
      <c r="J46" s="30"/>
    </row>
    <row r="47" spans="1:10" ht="12" customHeight="1">
      <c r="A47" s="21"/>
      <c r="B47" s="29"/>
      <c r="C47" s="20"/>
      <c r="F47" s="42"/>
      <c r="I47" s="43"/>
      <c r="J47" s="30"/>
    </row>
    <row r="48" spans="1:7" ht="12" customHeight="1">
      <c r="A48" s="5"/>
      <c r="B48" s="5"/>
      <c r="C48" s="20"/>
      <c r="F48" s="42"/>
      <c r="G48" s="26"/>
    </row>
    <row r="49" spans="1:7" ht="15" customHeight="1">
      <c r="A49" s="5"/>
      <c r="B49" s="5"/>
      <c r="C49" s="44" t="s">
        <v>74</v>
      </c>
      <c r="D49" s="45"/>
      <c r="E49" s="45"/>
      <c r="F49" s="46"/>
      <c r="G49" s="26"/>
    </row>
    <row r="50" spans="3:7" ht="14.25">
      <c r="C50" s="14" t="s">
        <v>75</v>
      </c>
      <c r="F50" s="46"/>
      <c r="G50" s="26"/>
    </row>
    <row r="51" spans="3:5" ht="12.75">
      <c r="C51" s="47" t="s">
        <v>62</v>
      </c>
      <c r="D51" s="48"/>
      <c r="E51" s="45"/>
    </row>
    <row r="52" ht="12.75"/>
    <row r="53" spans="1:3" ht="12.75">
      <c r="A53" s="3" t="s">
        <v>18</v>
      </c>
      <c r="B53" s="49"/>
      <c r="C53" s="50"/>
    </row>
    <row r="54" ht="12.75">
      <c r="A54" s="14" t="s">
        <v>35</v>
      </c>
    </row>
    <row r="55" ht="12.75"/>
    <row r="56" ht="12.75">
      <c r="C56" s="51" t="s">
        <v>59</v>
      </c>
    </row>
    <row r="57" spans="3:6" ht="14.25">
      <c r="C57" s="44" t="s">
        <v>74</v>
      </c>
      <c r="D57" s="45"/>
      <c r="E57" s="45"/>
      <c r="F57" s="46"/>
    </row>
    <row r="58" spans="3:6" ht="14.25">
      <c r="C58" s="14" t="s">
        <v>75</v>
      </c>
      <c r="F58" s="46"/>
    </row>
    <row r="59" spans="3:5" ht="12.75">
      <c r="C59" s="47" t="s">
        <v>62</v>
      </c>
      <c r="D59" s="48"/>
      <c r="E59" s="45"/>
    </row>
    <row r="60" ht="12.75"/>
    <row r="61" ht="12.75"/>
    <row r="62" ht="12.75"/>
    <row r="63" ht="12.75"/>
    <row r="64" ht="12.75"/>
    <row r="65" ht="12.75">
      <c r="I65" s="43"/>
    </row>
    <row r="66" ht="12.75">
      <c r="I66" s="43"/>
    </row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  <row r="73" ht="12.75">
      <c r="I73" s="43"/>
    </row>
    <row r="74" ht="12.75">
      <c r="I74" s="43"/>
    </row>
    <row r="75" ht="12.75">
      <c r="I75" s="43"/>
    </row>
    <row r="76" ht="12.75">
      <c r="I76" s="43"/>
    </row>
    <row r="77" ht="12.75">
      <c r="I77" s="43"/>
    </row>
    <row r="78" ht="12.75">
      <c r="I78" s="43"/>
    </row>
    <row r="79" ht="12.75">
      <c r="I79" s="43"/>
    </row>
    <row r="80" ht="12.75">
      <c r="I80" s="43"/>
    </row>
    <row r="81" ht="12.75">
      <c r="I81" s="43"/>
    </row>
    <row r="82" ht="12.75">
      <c r="I82" s="43"/>
    </row>
    <row r="83" ht="12.75">
      <c r="I83" s="43"/>
    </row>
    <row r="84" ht="12.75">
      <c r="I84" s="43"/>
    </row>
    <row r="85" ht="12.75">
      <c r="I85" s="43"/>
    </row>
    <row r="86" ht="12.75">
      <c r="I86" s="43"/>
    </row>
    <row r="87" ht="12.75">
      <c r="I87" s="4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40.4" customHeight="1"/>
    <row r="105" ht="12.75"/>
    <row r="106" ht="12.75"/>
    <row r="107" ht="12.75"/>
    <row r="108" ht="12.75"/>
    <row r="109" ht="12.75"/>
    <row r="110" ht="12.75"/>
    <row r="111" ht="12.75"/>
  </sheetData>
  <mergeCells count="4">
    <mergeCell ref="C37:C42"/>
    <mergeCell ref="C12:C17"/>
    <mergeCell ref="C19:C20"/>
    <mergeCell ref="C22:C35"/>
  </mergeCells>
  <printOptions/>
  <pageMargins left="0.25" right="0.25" top="0.75" bottom="0.75" header="0.3" footer="0.3"/>
  <pageSetup fitToHeight="1" fitToWidth="1" horizontalDpi="600" verticalDpi="600" orientation="portrait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2"/>
  <sheetViews>
    <sheetView showGridLines="0" zoomScale="80" zoomScaleNormal="80" workbookViewId="0" topLeftCell="A45">
      <selection activeCell="D40" sqref="D40"/>
    </sheetView>
  </sheetViews>
  <sheetFormatPr defaultColWidth="9.140625" defaultRowHeight="12"/>
  <cols>
    <col min="1" max="2" width="9.140625" style="14" customWidth="1"/>
    <col min="3" max="3" width="5.7109375" style="14" customWidth="1"/>
    <col min="4" max="4" width="19.00390625" style="14" bestFit="1" customWidth="1"/>
    <col min="5" max="5" width="18.140625" style="14" customWidth="1"/>
    <col min="6" max="7" width="9.140625" style="14" customWidth="1"/>
    <col min="8" max="8" width="26.28125" style="14" customWidth="1"/>
    <col min="9" max="9" width="17.7109375" style="14" bestFit="1" customWidth="1"/>
    <col min="10" max="10" width="33.140625" style="14" customWidth="1"/>
    <col min="11" max="13" width="9.140625" style="14" customWidth="1"/>
    <col min="14" max="14" width="13.140625" style="14" customWidth="1"/>
    <col min="15" max="15" width="9.140625" style="14" customWidth="1"/>
    <col min="16" max="22" width="1.7109375" style="14" customWidth="1"/>
    <col min="23" max="16384" width="9.140625" style="14" customWidth="1"/>
  </cols>
  <sheetData>
    <row r="1" spans="1:15" s="3" customFormat="1" ht="12.75">
      <c r="A1" s="52"/>
      <c r="B1" s="2"/>
      <c r="O1" s="14"/>
    </row>
    <row r="2" spans="1:15" s="3" customFormat="1" ht="12.75">
      <c r="A2" s="52"/>
      <c r="B2" s="5"/>
      <c r="O2" s="14"/>
    </row>
    <row r="3" spans="3:15" s="3" customFormat="1" ht="12.75">
      <c r="C3" s="6" t="s">
        <v>19</v>
      </c>
      <c r="O3" s="14"/>
    </row>
    <row r="4" s="3" customFormat="1" ht="12.75">
      <c r="C4" s="3" t="s">
        <v>20</v>
      </c>
    </row>
    <row r="5" s="3" customFormat="1" ht="12.75"/>
    <row r="6" spans="1:15" s="10" customFormat="1" ht="12.75">
      <c r="A6" s="7"/>
      <c r="B6" s="7"/>
      <c r="C6" s="8" t="s">
        <v>73</v>
      </c>
      <c r="D6" s="8"/>
      <c r="E6" s="8"/>
      <c r="F6" s="8"/>
      <c r="G6" s="8"/>
      <c r="H6" s="8"/>
      <c r="I6" s="8"/>
      <c r="J6" s="8"/>
      <c r="K6" s="8"/>
      <c r="L6" s="8"/>
      <c r="M6" s="8"/>
      <c r="O6" s="8"/>
    </row>
    <row r="7" spans="3:15" s="11" customFormat="1" ht="12.75">
      <c r="C7" s="12" t="s">
        <v>22</v>
      </c>
      <c r="D7" s="12"/>
      <c r="E7" s="12"/>
      <c r="F7" s="12"/>
      <c r="G7" s="14"/>
      <c r="H7" s="14"/>
      <c r="I7" s="14"/>
      <c r="J7" s="29"/>
      <c r="K7" s="14"/>
      <c r="L7" s="12"/>
      <c r="M7" s="12"/>
      <c r="N7" s="53"/>
      <c r="O7" s="54"/>
    </row>
    <row r="8" spans="10:14" ht="12.75">
      <c r="J8" s="55"/>
      <c r="M8" s="12"/>
      <c r="N8" s="53"/>
    </row>
    <row r="9" spans="10:15" ht="12.75">
      <c r="J9" s="55"/>
      <c r="M9" s="12"/>
      <c r="N9" s="53"/>
      <c r="O9" s="54"/>
    </row>
    <row r="10" spans="4:14" ht="15" customHeight="1">
      <c r="D10" s="15"/>
      <c r="E10" s="54" t="s">
        <v>22</v>
      </c>
      <c r="F10" s="54"/>
      <c r="J10" s="55"/>
      <c r="M10" s="12"/>
      <c r="N10" s="53"/>
    </row>
    <row r="11" spans="1:15" ht="12" customHeight="1">
      <c r="A11" s="56"/>
      <c r="B11" s="57"/>
      <c r="C11" s="98" t="s">
        <v>24</v>
      </c>
      <c r="D11" s="22" t="s">
        <v>43</v>
      </c>
      <c r="E11" s="58">
        <v>1883</v>
      </c>
      <c r="F11" s="59"/>
      <c r="J11" s="55"/>
      <c r="L11" s="29"/>
      <c r="M11" s="12"/>
      <c r="N11" s="53"/>
      <c r="O11" s="54"/>
    </row>
    <row r="12" spans="1:15" ht="12" customHeight="1">
      <c r="A12" s="56"/>
      <c r="B12" s="57"/>
      <c r="C12" s="98"/>
      <c r="D12" s="60" t="s">
        <v>1</v>
      </c>
      <c r="E12" s="61">
        <v>1877</v>
      </c>
      <c r="F12" s="59"/>
      <c r="G12" s="22"/>
      <c r="H12" s="58"/>
      <c r="J12" s="55"/>
      <c r="L12" s="29"/>
      <c r="M12" s="12"/>
      <c r="N12" s="53"/>
      <c r="O12" s="54"/>
    </row>
    <row r="13" spans="1:15" ht="12" customHeight="1">
      <c r="A13" s="62"/>
      <c r="B13" s="62"/>
      <c r="C13" s="98"/>
      <c r="D13" s="60" t="s">
        <v>4</v>
      </c>
      <c r="E13" s="58">
        <v>1778</v>
      </c>
      <c r="F13" s="59"/>
      <c r="I13" s="33"/>
      <c r="J13" s="55"/>
      <c r="L13" s="55"/>
      <c r="M13" s="12"/>
      <c r="N13" s="53"/>
      <c r="O13" s="54"/>
    </row>
    <row r="14" spans="1:14" ht="12" customHeight="1">
      <c r="A14" s="57"/>
      <c r="B14" s="57"/>
      <c r="C14" s="98"/>
      <c r="D14" s="60" t="s">
        <v>2</v>
      </c>
      <c r="E14" s="58">
        <v>1729</v>
      </c>
      <c r="F14" s="63"/>
      <c r="I14" s="33"/>
      <c r="J14" s="29"/>
      <c r="L14" s="55"/>
      <c r="M14" s="12"/>
      <c r="N14" s="53"/>
    </row>
    <row r="15" spans="1:14" ht="12" customHeight="1">
      <c r="A15" s="56"/>
      <c r="B15" s="57"/>
      <c r="C15" s="98"/>
      <c r="D15" s="60" t="s">
        <v>7</v>
      </c>
      <c r="E15" s="58">
        <v>1599</v>
      </c>
      <c r="F15" s="63"/>
      <c r="I15" s="33"/>
      <c r="J15" s="55"/>
      <c r="L15" s="55"/>
      <c r="M15" s="12"/>
      <c r="N15" s="53"/>
    </row>
    <row r="16" spans="1:14" ht="12" customHeight="1">
      <c r="A16" s="56"/>
      <c r="B16" s="57"/>
      <c r="C16" s="98"/>
      <c r="D16" s="60" t="s">
        <v>3</v>
      </c>
      <c r="E16" s="58">
        <v>1508</v>
      </c>
      <c r="F16" s="63"/>
      <c r="I16" s="33"/>
      <c r="J16" s="55"/>
      <c r="L16" s="55"/>
      <c r="M16" s="12"/>
      <c r="N16" s="53"/>
    </row>
    <row r="17" spans="1:14" ht="12" customHeight="1">
      <c r="A17" s="56"/>
      <c r="B17" s="57"/>
      <c r="C17" s="98"/>
      <c r="D17" s="60" t="s">
        <v>14</v>
      </c>
      <c r="E17" s="58">
        <v>1491</v>
      </c>
      <c r="F17" s="63"/>
      <c r="I17" s="33"/>
      <c r="J17" s="55"/>
      <c r="L17" s="55"/>
      <c r="M17" s="12"/>
      <c r="N17" s="53"/>
    </row>
    <row r="18" spans="1:14" ht="12" customHeight="1">
      <c r="A18" s="56"/>
      <c r="B18" s="57"/>
      <c r="C18" s="98"/>
      <c r="D18" s="22" t="s">
        <v>9</v>
      </c>
      <c r="E18" s="58">
        <v>1408</v>
      </c>
      <c r="F18" s="63"/>
      <c r="I18" s="33"/>
      <c r="J18" s="55"/>
      <c r="L18" s="55"/>
      <c r="M18" s="12"/>
      <c r="N18" s="53"/>
    </row>
    <row r="19" spans="1:14" ht="12" customHeight="1">
      <c r="A19" s="57"/>
      <c r="B19" s="57"/>
      <c r="C19" s="98"/>
      <c r="D19" s="60" t="s">
        <v>8</v>
      </c>
      <c r="E19" s="58">
        <v>1374</v>
      </c>
      <c r="F19" s="59"/>
      <c r="J19" s="55"/>
      <c r="L19" s="55"/>
      <c r="M19" s="12"/>
      <c r="N19" s="53"/>
    </row>
    <row r="20" spans="1:15" ht="12" customHeight="1">
      <c r="A20" s="57"/>
      <c r="B20" s="57"/>
      <c r="C20" s="98"/>
      <c r="H20" s="63"/>
      <c r="J20" s="29"/>
      <c r="L20" s="55"/>
      <c r="M20" s="12"/>
      <c r="N20" s="53"/>
      <c r="O20" s="54"/>
    </row>
    <row r="21" spans="1:14" ht="12" customHeight="1">
      <c r="A21" s="57"/>
      <c r="B21" s="57"/>
      <c r="C21" s="98" t="s">
        <v>23</v>
      </c>
      <c r="D21" s="60" t="s">
        <v>5</v>
      </c>
      <c r="E21" s="58">
        <v>1172</v>
      </c>
      <c r="I21" s="33"/>
      <c r="J21" s="55"/>
      <c r="L21" s="55"/>
      <c r="M21" s="12"/>
      <c r="N21" s="53"/>
    </row>
    <row r="22" spans="1:14" ht="12.65" customHeight="1">
      <c r="A22" s="57"/>
      <c r="B22" s="57"/>
      <c r="C22" s="98"/>
      <c r="D22" s="60" t="s">
        <v>17</v>
      </c>
      <c r="E22" s="58">
        <v>1143</v>
      </c>
      <c r="F22" s="59"/>
      <c r="I22" s="26"/>
      <c r="J22" s="55"/>
      <c r="L22" s="55"/>
      <c r="M22" s="12"/>
      <c r="N22" s="53"/>
    </row>
    <row r="23" spans="1:14" ht="12.65" customHeight="1">
      <c r="A23" s="57"/>
      <c r="B23" s="57"/>
      <c r="C23" s="98"/>
      <c r="D23" s="60" t="s">
        <v>15</v>
      </c>
      <c r="E23" s="58">
        <v>1129</v>
      </c>
      <c r="F23" s="59"/>
      <c r="I23" s="26"/>
      <c r="J23" s="55"/>
      <c r="L23" s="55"/>
      <c r="M23" s="12"/>
      <c r="N23" s="53"/>
    </row>
    <row r="24" spans="1:14" ht="12.65" customHeight="1">
      <c r="A24" s="57"/>
      <c r="B24" s="57"/>
      <c r="C24" s="98"/>
      <c r="D24" s="60" t="s">
        <v>52</v>
      </c>
      <c r="E24" s="58">
        <v>1087</v>
      </c>
      <c r="F24" s="59"/>
      <c r="I24" s="26"/>
      <c r="J24" s="55"/>
      <c r="L24" s="55"/>
      <c r="M24" s="12"/>
      <c r="N24" s="53"/>
    </row>
    <row r="25" spans="1:14" ht="12.65" customHeight="1">
      <c r="A25" s="57"/>
      <c r="B25" s="57"/>
      <c r="C25" s="98"/>
      <c r="D25" s="60" t="s">
        <v>10</v>
      </c>
      <c r="E25" s="58">
        <v>1086</v>
      </c>
      <c r="F25" s="59"/>
      <c r="I25" s="26"/>
      <c r="J25" s="55"/>
      <c r="L25" s="55"/>
      <c r="M25" s="12"/>
      <c r="N25" s="53"/>
    </row>
    <row r="26" spans="1:14" ht="12.65" customHeight="1">
      <c r="A26" s="57"/>
      <c r="B26" s="57"/>
      <c r="C26" s="98"/>
      <c r="D26" s="60" t="s">
        <v>25</v>
      </c>
      <c r="E26" s="58">
        <v>1031</v>
      </c>
      <c r="F26" s="59"/>
      <c r="I26" s="26"/>
      <c r="J26" s="55"/>
      <c r="L26" s="55"/>
      <c r="M26" s="12"/>
      <c r="N26" s="53"/>
    </row>
    <row r="27" spans="1:14" ht="12.65" customHeight="1">
      <c r="A27" s="57"/>
      <c r="B27" s="57"/>
      <c r="C27" s="98"/>
      <c r="D27" s="60" t="s">
        <v>0</v>
      </c>
      <c r="E27" s="58">
        <v>1029</v>
      </c>
      <c r="F27" s="59"/>
      <c r="I27" s="26"/>
      <c r="J27" s="55"/>
      <c r="L27" s="55"/>
      <c r="M27" s="12"/>
      <c r="N27" s="53"/>
    </row>
    <row r="28" spans="1:14" ht="12" customHeight="1">
      <c r="A28" s="57"/>
      <c r="B28" s="57"/>
      <c r="C28" s="98"/>
      <c r="D28" s="60" t="s">
        <v>13</v>
      </c>
      <c r="E28" s="58">
        <v>1007</v>
      </c>
      <c r="F28" s="59"/>
      <c r="H28" s="55"/>
      <c r="I28" s="33"/>
      <c r="J28" s="55"/>
      <c r="L28" s="55"/>
      <c r="M28" s="12"/>
      <c r="N28" s="53"/>
    </row>
    <row r="29" spans="1:14" ht="12" customHeight="1">
      <c r="A29" s="57"/>
      <c r="B29" s="57"/>
      <c r="C29" s="38"/>
      <c r="F29" s="59"/>
      <c r="I29" s="33"/>
      <c r="J29" s="55"/>
      <c r="L29" s="55"/>
      <c r="M29" s="12"/>
      <c r="N29" s="53"/>
    </row>
    <row r="30" spans="1:14" ht="12" customHeight="1">
      <c r="A30" s="57"/>
      <c r="B30" s="57"/>
      <c r="C30" s="98" t="s">
        <v>49</v>
      </c>
      <c r="D30" s="60" t="s">
        <v>36</v>
      </c>
      <c r="E30" s="58">
        <v>947.91</v>
      </c>
      <c r="H30" s="55"/>
      <c r="I30" s="33"/>
      <c r="J30" s="29"/>
      <c r="L30" s="55"/>
      <c r="M30" s="12"/>
      <c r="N30" s="53"/>
    </row>
    <row r="31" spans="1:14" ht="12" customHeight="1">
      <c r="A31" s="57"/>
      <c r="B31" s="57"/>
      <c r="C31" s="98"/>
      <c r="D31" s="60" t="s">
        <v>12</v>
      </c>
      <c r="E31" s="58">
        <v>869</v>
      </c>
      <c r="H31" s="55"/>
      <c r="I31" s="33"/>
      <c r="J31" s="29"/>
      <c r="L31" s="55"/>
      <c r="M31" s="12"/>
      <c r="N31" s="53"/>
    </row>
    <row r="32" spans="1:15" ht="12" customHeight="1">
      <c r="A32" s="52"/>
      <c r="C32" s="98"/>
      <c r="D32" s="60" t="s">
        <v>11</v>
      </c>
      <c r="E32" s="58">
        <v>840</v>
      </c>
      <c r="F32" s="63"/>
      <c r="I32" s="33"/>
      <c r="J32" s="55"/>
      <c r="L32" s="55"/>
      <c r="M32" s="12"/>
      <c r="N32" s="53"/>
      <c r="O32" s="54"/>
    </row>
    <row r="33" spans="1:15" ht="12" customHeight="1">
      <c r="A33" s="57"/>
      <c r="B33" s="57"/>
      <c r="C33" s="98"/>
      <c r="D33" s="60" t="s">
        <v>6</v>
      </c>
      <c r="E33" s="58">
        <v>823</v>
      </c>
      <c r="F33" s="63"/>
      <c r="J33" s="55"/>
      <c r="L33" s="55"/>
      <c r="M33" s="12"/>
      <c r="N33" s="53"/>
      <c r="O33" s="54"/>
    </row>
    <row r="34" spans="1:15" ht="12" customHeight="1">
      <c r="A34" s="57"/>
      <c r="B34" s="57"/>
      <c r="C34" s="98"/>
      <c r="D34" s="60" t="s">
        <v>16</v>
      </c>
      <c r="E34" s="58">
        <v>816</v>
      </c>
      <c r="F34" s="63"/>
      <c r="H34" s="55"/>
      <c r="I34" s="33"/>
      <c r="J34" s="55"/>
      <c r="L34" s="55"/>
      <c r="M34" s="12"/>
      <c r="N34" s="53"/>
      <c r="O34" s="54"/>
    </row>
    <row r="35" spans="1:14" ht="12" customHeight="1">
      <c r="A35" s="57"/>
      <c r="B35" s="57"/>
      <c r="C35" s="38"/>
      <c r="F35" s="59"/>
      <c r="H35" s="55"/>
      <c r="I35" s="33"/>
      <c r="J35" s="55"/>
      <c r="L35" s="55"/>
      <c r="M35" s="12"/>
      <c r="N35" s="53"/>
    </row>
    <row r="36" spans="1:15" ht="21.5" customHeight="1">
      <c r="A36" s="57"/>
      <c r="B36" s="57"/>
      <c r="C36" s="97" t="s">
        <v>50</v>
      </c>
      <c r="D36" s="22" t="s">
        <v>77</v>
      </c>
      <c r="E36" s="58">
        <v>893</v>
      </c>
      <c r="F36" s="59"/>
      <c r="I36" s="33"/>
      <c r="J36" s="55"/>
      <c r="L36" s="29"/>
      <c r="M36" s="12"/>
      <c r="N36" s="53"/>
      <c r="O36" s="54"/>
    </row>
    <row r="37" spans="1:15" ht="12" customHeight="1">
      <c r="A37" s="57"/>
      <c r="B37" s="57"/>
      <c r="C37" s="97"/>
      <c r="D37" s="64" t="s">
        <v>40</v>
      </c>
      <c r="E37" s="58">
        <v>870</v>
      </c>
      <c r="F37" s="59"/>
      <c r="I37" s="33"/>
      <c r="J37" s="55"/>
      <c r="L37" s="29"/>
      <c r="M37" s="12"/>
      <c r="N37" s="53"/>
      <c r="O37" s="54"/>
    </row>
    <row r="38" spans="1:15" ht="12" customHeight="1">
      <c r="A38" s="57"/>
      <c r="B38" s="57"/>
      <c r="C38" s="97"/>
      <c r="D38" s="64" t="s">
        <v>27</v>
      </c>
      <c r="E38" s="58">
        <v>849</v>
      </c>
      <c r="I38" s="33"/>
      <c r="J38" s="55"/>
      <c r="L38" s="29"/>
      <c r="M38" s="12"/>
      <c r="N38" s="53"/>
      <c r="O38" s="54"/>
    </row>
    <row r="39" spans="3:15" ht="14.4" customHeight="1">
      <c r="C39" s="97"/>
      <c r="D39" s="64" t="s">
        <v>80</v>
      </c>
      <c r="E39" s="65">
        <v>732</v>
      </c>
      <c r="H39" s="55"/>
      <c r="I39" s="33"/>
      <c r="J39" s="55"/>
      <c r="L39" s="29"/>
      <c r="M39" s="12"/>
      <c r="N39" s="53"/>
      <c r="O39" s="54"/>
    </row>
    <row r="40" spans="1:10" ht="13.25" customHeight="1">
      <c r="A40" s="5"/>
      <c r="B40" s="5"/>
      <c r="C40" s="97"/>
      <c r="D40" s="64" t="s">
        <v>26</v>
      </c>
      <c r="E40" s="58">
        <v>548</v>
      </c>
      <c r="F40" s="11"/>
      <c r="G40" s="63"/>
      <c r="H40" s="29"/>
      <c r="I40" s="33"/>
      <c r="J40" s="29"/>
    </row>
    <row r="41" spans="1:9" ht="12" customHeight="1">
      <c r="A41" s="5"/>
      <c r="B41" s="5"/>
      <c r="C41" s="38"/>
      <c r="F41" s="11"/>
      <c r="G41" s="63"/>
      <c r="H41" s="29" t="s">
        <v>33</v>
      </c>
      <c r="I41" s="26"/>
    </row>
    <row r="42" spans="1:9" ht="12" customHeight="1">
      <c r="A42" s="5"/>
      <c r="B42" s="5"/>
      <c r="C42" s="38"/>
      <c r="D42" s="64" t="s">
        <v>30</v>
      </c>
      <c r="E42" s="58">
        <v>837</v>
      </c>
      <c r="F42" s="11"/>
      <c r="G42" s="63"/>
      <c r="H42" s="29"/>
      <c r="I42" s="26"/>
    </row>
    <row r="43" spans="1:9" ht="12" customHeight="1">
      <c r="A43" s="66"/>
      <c r="B43" s="66"/>
      <c r="C43" s="67"/>
      <c r="D43" s="64"/>
      <c r="E43" s="68"/>
      <c r="F43" s="69"/>
      <c r="G43" s="63"/>
      <c r="H43" s="29"/>
      <c r="I43" s="26"/>
    </row>
    <row r="44" spans="1:7" ht="18.5" customHeight="1">
      <c r="A44" s="66"/>
      <c r="B44" s="66"/>
      <c r="C44" s="15" t="s">
        <v>78</v>
      </c>
      <c r="D44" s="69"/>
      <c r="E44" s="69"/>
      <c r="F44" s="69"/>
      <c r="G44" s="63"/>
    </row>
    <row r="45" spans="1:7" ht="17.15" customHeight="1">
      <c r="A45" s="66"/>
      <c r="B45" s="66"/>
      <c r="C45" s="15" t="s">
        <v>79</v>
      </c>
      <c r="D45" s="69"/>
      <c r="E45" s="69"/>
      <c r="F45" s="69"/>
      <c r="G45" s="63"/>
    </row>
    <row r="46" spans="1:7" ht="12" customHeight="1">
      <c r="A46" s="5"/>
      <c r="B46" s="5"/>
      <c r="C46" s="11" t="s">
        <v>58</v>
      </c>
      <c r="D46" s="44"/>
      <c r="G46" s="63"/>
    </row>
    <row r="47" spans="1:7" ht="12" customHeight="1">
      <c r="A47" s="5"/>
      <c r="B47" s="5"/>
      <c r="C47" s="70" t="s">
        <v>63</v>
      </c>
      <c r="D47" s="48"/>
      <c r="E47" s="48"/>
      <c r="F47" s="48"/>
      <c r="G47" s="63"/>
    </row>
    <row r="48" ht="12" customHeight="1"/>
    <row r="49" ht="15">
      <c r="C49" s="91" t="s">
        <v>59</v>
      </c>
    </row>
    <row r="50" spans="2:7" ht="14.25">
      <c r="B50" s="3"/>
      <c r="C50" s="15" t="s">
        <v>78</v>
      </c>
      <c r="D50" s="69"/>
      <c r="E50" s="69"/>
      <c r="F50" s="69"/>
      <c r="G50" s="63"/>
    </row>
    <row r="51" spans="2:7" ht="14.25">
      <c r="B51" s="49"/>
      <c r="C51" s="15" t="s">
        <v>79</v>
      </c>
      <c r="D51" s="69"/>
      <c r="E51" s="69"/>
      <c r="F51" s="69"/>
      <c r="G51" s="63"/>
    </row>
    <row r="52" spans="2:7" ht="12.75">
      <c r="B52" s="49"/>
      <c r="C52" s="11" t="s">
        <v>58</v>
      </c>
      <c r="D52" s="44"/>
      <c r="G52" s="63"/>
    </row>
    <row r="53" spans="3:7" ht="12.75">
      <c r="C53" s="70" t="s">
        <v>63</v>
      </c>
      <c r="D53" s="48"/>
      <c r="E53" s="48"/>
      <c r="F53" s="48"/>
      <c r="G53" s="63"/>
    </row>
    <row r="54" ht="12.75">
      <c r="A54" s="3" t="s">
        <v>18</v>
      </c>
    </row>
    <row r="55" ht="19.25" customHeight="1">
      <c r="A55" s="14" t="s">
        <v>28</v>
      </c>
    </row>
    <row r="56" ht="12.75"/>
    <row r="57" ht="12.75"/>
    <row r="58" ht="12.75"/>
    <row r="59" ht="12.75"/>
    <row r="60" ht="12.75">
      <c r="F60" s="43"/>
    </row>
    <row r="61" ht="12.75">
      <c r="F61" s="43"/>
    </row>
    <row r="62" ht="12.75">
      <c r="F62" s="43"/>
    </row>
    <row r="63" ht="12.75">
      <c r="F63" s="43"/>
    </row>
    <row r="64" ht="12.75">
      <c r="F64" s="43"/>
    </row>
    <row r="65" ht="12.75">
      <c r="F65" s="43"/>
    </row>
    <row r="66" ht="12.75">
      <c r="F66" s="43"/>
    </row>
    <row r="67" ht="12.75">
      <c r="F67" s="43"/>
    </row>
    <row r="68" ht="12.75">
      <c r="F68" s="43"/>
    </row>
    <row r="69" ht="12.75">
      <c r="F69" s="43"/>
    </row>
    <row r="70" ht="12.75">
      <c r="F70" s="43"/>
    </row>
    <row r="71" ht="12.75">
      <c r="F71" s="43"/>
    </row>
    <row r="72" ht="12.75">
      <c r="F72" s="43"/>
    </row>
    <row r="73" ht="12.75">
      <c r="F73" s="43"/>
    </row>
    <row r="74" ht="12.75">
      <c r="F74" s="43"/>
    </row>
    <row r="75" ht="12.75">
      <c r="F75" s="43"/>
    </row>
    <row r="76" ht="12.75">
      <c r="F76" s="43"/>
    </row>
    <row r="77" ht="12.75">
      <c r="F77" s="43"/>
    </row>
    <row r="78" ht="12.75">
      <c r="F78" s="43"/>
    </row>
    <row r="79" ht="12.75">
      <c r="F79" s="43"/>
    </row>
    <row r="80" ht="12.75">
      <c r="F80" s="43"/>
    </row>
    <row r="81" ht="12.75">
      <c r="F81" s="43"/>
    </row>
    <row r="82" ht="12.75">
      <c r="F82" s="43"/>
    </row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40.4" customHeight="1"/>
  </sheetData>
  <mergeCells count="4">
    <mergeCell ref="C36:C40"/>
    <mergeCell ref="C30:C34"/>
    <mergeCell ref="C11:C20"/>
    <mergeCell ref="C21:C28"/>
  </mergeCells>
  <printOptions/>
  <pageMargins left="0" right="0" top="0" bottom="0" header="0" footer="0"/>
  <pageSetup fitToHeight="1" fitToWidth="1" horizontalDpi="600" verticalDpi="600" orientation="portrait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3"/>
  <sheetViews>
    <sheetView showGridLines="0" zoomScale="80" zoomScaleNormal="80" workbookViewId="0" topLeftCell="B11">
      <selection activeCell="C19" sqref="C19"/>
    </sheetView>
  </sheetViews>
  <sheetFormatPr defaultColWidth="9.140625" defaultRowHeight="12"/>
  <cols>
    <col min="1" max="2" width="9.140625" style="14" customWidth="1"/>
    <col min="3" max="3" width="16.7109375" style="14" customWidth="1"/>
    <col min="4" max="4" width="22.7109375" style="14" customWidth="1"/>
    <col min="5" max="5" width="17.140625" style="14" customWidth="1"/>
    <col min="6" max="6" width="7.28125" style="14" customWidth="1"/>
    <col min="7" max="7" width="13.8515625" style="14" customWidth="1"/>
    <col min="8" max="9" width="9.140625" style="14" customWidth="1"/>
    <col min="10" max="10" width="12.140625" style="14" customWidth="1"/>
    <col min="11" max="14" width="9.140625" style="14" customWidth="1"/>
    <col min="15" max="15" width="18.140625" style="14" customWidth="1"/>
    <col min="16" max="16384" width="9.140625" style="14" customWidth="1"/>
  </cols>
  <sheetData>
    <row r="1" spans="1:2" s="3" customFormat="1" ht="12.75">
      <c r="A1" s="52"/>
      <c r="B1" s="2"/>
    </row>
    <row r="2" spans="1:2" s="3" customFormat="1" ht="12.75">
      <c r="A2" s="52"/>
      <c r="B2" s="5"/>
    </row>
    <row r="3" spans="1:3" s="3" customFormat="1" ht="12.75">
      <c r="A3" s="52"/>
      <c r="C3" s="6" t="s">
        <v>19</v>
      </c>
    </row>
    <row r="4" spans="1:3" s="3" customFormat="1" ht="12.75">
      <c r="A4" s="52"/>
      <c r="C4" s="3" t="s">
        <v>20</v>
      </c>
    </row>
    <row r="5" s="3" customFormat="1" ht="12.75">
      <c r="A5" s="52"/>
    </row>
    <row r="6" spans="1:14" s="10" customFormat="1" ht="12.75">
      <c r="A6" s="52"/>
      <c r="B6" s="7"/>
      <c r="C6" s="71" t="s">
        <v>37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3:12" s="11" customFormat="1" ht="12.75">
      <c r="C7" s="12" t="s">
        <v>21</v>
      </c>
      <c r="D7" s="12"/>
      <c r="E7" s="12"/>
      <c r="F7" s="12"/>
      <c r="G7" s="12"/>
      <c r="H7" s="12"/>
      <c r="I7" s="12"/>
      <c r="J7" s="12"/>
      <c r="K7" s="12"/>
      <c r="L7" s="12"/>
    </row>
    <row r="8" spans="9:14" ht="12.75">
      <c r="I8" s="29"/>
      <c r="J8" s="29"/>
      <c r="K8" s="29"/>
      <c r="L8" s="29"/>
      <c r="M8" s="29"/>
      <c r="N8" s="29"/>
    </row>
    <row r="9" spans="9:14" ht="12" customHeight="1">
      <c r="I9" s="29"/>
      <c r="J9" s="29"/>
      <c r="K9" s="29"/>
      <c r="L9" s="29"/>
      <c r="M9" s="29"/>
      <c r="N9" s="29"/>
    </row>
    <row r="10" spans="3:14" ht="72.65" customHeight="1">
      <c r="C10" s="16"/>
      <c r="D10" s="72" t="s">
        <v>65</v>
      </c>
      <c r="E10" s="72" t="s">
        <v>66</v>
      </c>
      <c r="G10" s="18" t="s">
        <v>47</v>
      </c>
      <c r="I10" s="29"/>
      <c r="J10" s="29"/>
      <c r="K10" s="29"/>
      <c r="L10" s="29"/>
      <c r="M10" s="29"/>
      <c r="N10" s="29"/>
    </row>
    <row r="11" spans="1:16" ht="12" customHeight="1">
      <c r="A11" s="57"/>
      <c r="B11" s="57"/>
      <c r="C11" s="73" t="s">
        <v>7</v>
      </c>
      <c r="D11" s="74">
        <v>66</v>
      </c>
      <c r="E11" s="74">
        <v>65</v>
      </c>
      <c r="F11" s="29"/>
      <c r="G11" s="94">
        <f>D11-E11</f>
        <v>1</v>
      </c>
      <c r="H11" s="29"/>
      <c r="I11" s="29"/>
      <c r="J11" s="75"/>
      <c r="K11" s="75"/>
      <c r="L11" s="29"/>
      <c r="O11" s="76"/>
      <c r="P11" s="77"/>
    </row>
    <row r="12" spans="1:16" ht="12" customHeight="1">
      <c r="A12" s="57"/>
      <c r="B12" s="57"/>
      <c r="C12" s="73" t="s">
        <v>44</v>
      </c>
      <c r="D12" s="74">
        <v>64</v>
      </c>
      <c r="E12" s="74">
        <v>64</v>
      </c>
      <c r="F12" s="29"/>
      <c r="G12" s="94">
        <f>D12-E12</f>
        <v>0</v>
      </c>
      <c r="H12" s="29"/>
      <c r="I12" s="29"/>
      <c r="J12" s="75"/>
      <c r="K12" s="75"/>
      <c r="L12" s="29"/>
      <c r="O12" s="76"/>
      <c r="P12" s="77"/>
    </row>
    <row r="13" spans="1:16" ht="12" customHeight="1">
      <c r="A13" s="57"/>
      <c r="B13" s="57"/>
      <c r="C13" s="73" t="s">
        <v>9</v>
      </c>
      <c r="D13" s="74">
        <v>62</v>
      </c>
      <c r="E13" s="74">
        <v>61</v>
      </c>
      <c r="F13" s="29"/>
      <c r="G13" s="94">
        <f>D13-E13</f>
        <v>1</v>
      </c>
      <c r="H13" s="29"/>
      <c r="I13" s="29"/>
      <c r="J13" s="75"/>
      <c r="K13" s="75"/>
      <c r="L13" s="29"/>
      <c r="O13" s="78"/>
      <c r="P13" s="77"/>
    </row>
    <row r="14" spans="1:16" ht="12" customHeight="1">
      <c r="A14" s="57"/>
      <c r="B14" s="57"/>
      <c r="C14" s="73" t="s">
        <v>15</v>
      </c>
      <c r="D14" s="74">
        <v>61</v>
      </c>
      <c r="E14" s="74">
        <v>61</v>
      </c>
      <c r="F14" s="29"/>
      <c r="G14" s="94">
        <f>D14-E14</f>
        <v>0</v>
      </c>
      <c r="H14" s="29"/>
      <c r="I14" s="29"/>
      <c r="J14" s="75"/>
      <c r="K14" s="75"/>
      <c r="L14" s="29"/>
      <c r="O14" s="79"/>
      <c r="P14" s="77"/>
    </row>
    <row r="15" spans="1:16" ht="12" customHeight="1">
      <c r="A15" s="57"/>
      <c r="B15" s="57"/>
      <c r="C15" s="73"/>
      <c r="D15" s="74"/>
      <c r="E15" s="74"/>
      <c r="F15" s="29"/>
      <c r="G15" s="94"/>
      <c r="H15" s="29"/>
      <c r="I15" s="29"/>
      <c r="J15" s="75"/>
      <c r="K15" s="75"/>
      <c r="L15" s="29"/>
      <c r="O15" s="79"/>
      <c r="P15" s="77"/>
    </row>
    <row r="16" spans="1:16" ht="12" customHeight="1">
      <c r="A16" s="80"/>
      <c r="B16" s="57"/>
      <c r="C16" s="73" t="s">
        <v>16</v>
      </c>
      <c r="D16" s="74">
        <v>59</v>
      </c>
      <c r="E16" s="74">
        <v>58</v>
      </c>
      <c r="F16" s="29"/>
      <c r="G16" s="94">
        <f aca="true" t="shared" si="0" ref="G16:G26">D16-E16</f>
        <v>1</v>
      </c>
      <c r="H16" s="29"/>
      <c r="I16" s="29"/>
      <c r="J16" s="75"/>
      <c r="K16" s="75"/>
      <c r="L16" s="29"/>
      <c r="O16" s="79"/>
      <c r="P16" s="77"/>
    </row>
    <row r="17" spans="1:16" ht="12" customHeight="1">
      <c r="A17" s="52"/>
      <c r="B17" s="57"/>
      <c r="C17" s="73" t="s">
        <v>13</v>
      </c>
      <c r="D17" s="74">
        <v>58</v>
      </c>
      <c r="E17" s="74">
        <v>57</v>
      </c>
      <c r="F17" s="29"/>
      <c r="G17" s="94">
        <f t="shared" si="0"/>
        <v>1</v>
      </c>
      <c r="H17" s="29"/>
      <c r="I17" s="29"/>
      <c r="J17" s="75"/>
      <c r="K17" s="75"/>
      <c r="L17" s="29"/>
      <c r="O17" s="79"/>
      <c r="P17" s="77"/>
    </row>
    <row r="18" spans="1:16" ht="12" customHeight="1">
      <c r="A18" s="80"/>
      <c r="B18" s="62"/>
      <c r="C18" s="73" t="s">
        <v>1</v>
      </c>
      <c r="D18" s="74">
        <v>57</v>
      </c>
      <c r="E18" s="74">
        <v>57</v>
      </c>
      <c r="F18" s="29"/>
      <c r="G18" s="94">
        <f t="shared" si="0"/>
        <v>0</v>
      </c>
      <c r="H18" s="29"/>
      <c r="I18" s="29"/>
      <c r="J18" s="75"/>
      <c r="K18" s="75"/>
      <c r="L18" s="29"/>
      <c r="O18" s="79"/>
      <c r="P18" s="77"/>
    </row>
    <row r="19" spans="1:16" ht="12" customHeight="1">
      <c r="A19" s="57"/>
      <c r="B19" s="57"/>
      <c r="C19" s="73" t="s">
        <v>4</v>
      </c>
      <c r="D19" s="74">
        <v>57</v>
      </c>
      <c r="E19" s="74">
        <v>51</v>
      </c>
      <c r="F19" s="29"/>
      <c r="G19" s="94">
        <f t="shared" si="0"/>
        <v>6</v>
      </c>
      <c r="H19" s="29"/>
      <c r="I19" s="29"/>
      <c r="J19" s="75"/>
      <c r="K19" s="75"/>
      <c r="L19" s="29"/>
      <c r="O19" s="79"/>
      <c r="P19" s="77"/>
    </row>
    <row r="20" spans="1:16" ht="12" customHeight="1">
      <c r="A20" s="57"/>
      <c r="B20" s="57"/>
      <c r="C20" s="73" t="s">
        <v>14</v>
      </c>
      <c r="D20" s="74">
        <v>57</v>
      </c>
      <c r="E20" s="74">
        <v>56</v>
      </c>
      <c r="F20" s="29"/>
      <c r="G20" s="94">
        <f t="shared" si="0"/>
        <v>1</v>
      </c>
      <c r="H20" s="29"/>
      <c r="I20" s="29"/>
      <c r="J20" s="75"/>
      <c r="K20" s="75"/>
      <c r="L20" s="29"/>
      <c r="O20" s="78"/>
      <c r="P20" s="77"/>
    </row>
    <row r="21" spans="1:16" ht="12" customHeight="1">
      <c r="A21" s="57"/>
      <c r="B21" s="57"/>
      <c r="C21" s="73" t="s">
        <v>3</v>
      </c>
      <c r="D21" s="74">
        <v>53</v>
      </c>
      <c r="E21" s="74">
        <v>51</v>
      </c>
      <c r="F21" s="29"/>
      <c r="G21" s="94">
        <f t="shared" si="0"/>
        <v>2</v>
      </c>
      <c r="H21" s="29"/>
      <c r="I21" s="29"/>
      <c r="J21" s="75"/>
      <c r="K21" s="75"/>
      <c r="L21" s="29"/>
      <c r="O21" s="79"/>
      <c r="P21" s="77"/>
    </row>
    <row r="22" spans="1:16" ht="12" customHeight="1">
      <c r="A22" s="57"/>
      <c r="B22" s="57"/>
      <c r="C22" s="73" t="s">
        <v>41</v>
      </c>
      <c r="D22" s="74">
        <v>52</v>
      </c>
      <c r="E22" s="74">
        <v>47</v>
      </c>
      <c r="F22" s="29"/>
      <c r="G22" s="94">
        <f t="shared" si="0"/>
        <v>5</v>
      </c>
      <c r="H22" s="29"/>
      <c r="I22" s="29"/>
      <c r="J22" s="75"/>
      <c r="K22" s="75"/>
      <c r="L22" s="29"/>
      <c r="O22" s="79"/>
      <c r="P22" s="77"/>
    </row>
    <row r="23" spans="1:16" ht="12" customHeight="1">
      <c r="A23" s="57"/>
      <c r="B23" s="57"/>
      <c r="C23" s="73" t="s">
        <v>12</v>
      </c>
      <c r="D23" s="74">
        <v>52</v>
      </c>
      <c r="E23" s="74">
        <v>51</v>
      </c>
      <c r="F23" s="29"/>
      <c r="G23" s="94">
        <f t="shared" si="0"/>
        <v>1</v>
      </c>
      <c r="H23" s="29"/>
      <c r="I23" s="29"/>
      <c r="J23" s="75"/>
      <c r="K23" s="75"/>
      <c r="O23" s="79"/>
      <c r="P23" s="77"/>
    </row>
    <row r="24" spans="1:16" ht="12" customHeight="1">
      <c r="A24" s="57"/>
      <c r="B24" s="57"/>
      <c r="C24" s="73" t="s">
        <v>45</v>
      </c>
      <c r="D24" s="74">
        <v>51</v>
      </c>
      <c r="E24" s="74">
        <v>47</v>
      </c>
      <c r="F24" s="29"/>
      <c r="G24" s="94">
        <f t="shared" si="0"/>
        <v>4</v>
      </c>
      <c r="H24" s="29"/>
      <c r="I24" s="29"/>
      <c r="J24" s="75"/>
      <c r="K24" s="75"/>
      <c r="O24" s="79"/>
      <c r="P24" s="77"/>
    </row>
    <row r="25" spans="1:16" ht="12" customHeight="1">
      <c r="A25" s="57"/>
      <c r="B25" s="57"/>
      <c r="C25" s="73" t="s">
        <v>2</v>
      </c>
      <c r="D25" s="74">
        <v>50</v>
      </c>
      <c r="E25" s="74">
        <v>47</v>
      </c>
      <c r="F25" s="29"/>
      <c r="G25" s="94">
        <f t="shared" si="0"/>
        <v>3</v>
      </c>
      <c r="H25" s="29"/>
      <c r="I25" s="29"/>
      <c r="J25" s="75"/>
      <c r="K25" s="75"/>
      <c r="O25" s="78"/>
      <c r="P25" s="77"/>
    </row>
    <row r="26" spans="1:16" ht="12" customHeight="1">
      <c r="A26" s="57"/>
      <c r="B26" s="57"/>
      <c r="C26" s="73" t="s">
        <v>5</v>
      </c>
      <c r="D26" s="74">
        <v>50</v>
      </c>
      <c r="E26" s="74">
        <v>50</v>
      </c>
      <c r="F26" s="29"/>
      <c r="G26" s="94">
        <f t="shared" si="0"/>
        <v>0</v>
      </c>
      <c r="H26" s="29"/>
      <c r="I26" s="29"/>
      <c r="J26" s="75"/>
      <c r="K26" s="75"/>
      <c r="O26" s="79"/>
      <c r="P26" s="77"/>
    </row>
    <row r="27" spans="1:16" ht="12" customHeight="1">
      <c r="A27" s="57"/>
      <c r="B27" s="57"/>
      <c r="C27" s="73"/>
      <c r="D27" s="74"/>
      <c r="E27" s="74"/>
      <c r="F27" s="29"/>
      <c r="G27" s="94"/>
      <c r="H27" s="29"/>
      <c r="I27" s="29"/>
      <c r="J27" s="75"/>
      <c r="K27" s="75"/>
      <c r="O27" s="79"/>
      <c r="P27" s="77"/>
    </row>
    <row r="28" spans="1:16" ht="12" customHeight="1">
      <c r="A28" s="57"/>
      <c r="B28" s="57"/>
      <c r="C28" s="73" t="s">
        <v>6</v>
      </c>
      <c r="D28" s="74">
        <v>49</v>
      </c>
      <c r="E28" s="74">
        <v>47</v>
      </c>
      <c r="F28" s="29"/>
      <c r="G28" s="94">
        <f aca="true" t="shared" si="1" ref="G28:G33">D28-E28</f>
        <v>2</v>
      </c>
      <c r="H28" s="29"/>
      <c r="I28" s="29"/>
      <c r="J28" s="75"/>
      <c r="K28" s="75"/>
      <c r="O28" s="76"/>
      <c r="P28" s="77"/>
    </row>
    <row r="29" spans="1:16" ht="12" customHeight="1">
      <c r="A29" s="57"/>
      <c r="B29" s="57"/>
      <c r="C29" s="73" t="s">
        <v>36</v>
      </c>
      <c r="D29" s="74">
        <v>49</v>
      </c>
      <c r="E29" s="74">
        <v>48</v>
      </c>
      <c r="F29" s="29"/>
      <c r="G29" s="94">
        <f t="shared" si="1"/>
        <v>1</v>
      </c>
      <c r="H29" s="29"/>
      <c r="I29" s="29"/>
      <c r="J29" s="75"/>
      <c r="K29" s="75"/>
      <c r="O29" s="76"/>
      <c r="P29" s="77"/>
    </row>
    <row r="30" spans="1:16" ht="12" customHeight="1">
      <c r="A30" s="57"/>
      <c r="B30" s="57"/>
      <c r="C30" s="73" t="s">
        <v>17</v>
      </c>
      <c r="D30" s="74">
        <v>49</v>
      </c>
      <c r="E30" s="74">
        <v>49</v>
      </c>
      <c r="F30" s="29"/>
      <c r="G30" s="94">
        <f t="shared" si="1"/>
        <v>0</v>
      </c>
      <c r="H30" s="29"/>
      <c r="I30" s="29"/>
      <c r="J30" s="75"/>
      <c r="K30" s="75"/>
      <c r="O30" s="76"/>
      <c r="P30" s="77"/>
    </row>
    <row r="31" spans="1:16" ht="12" customHeight="1">
      <c r="A31" s="57"/>
      <c r="B31" s="57"/>
      <c r="C31" s="73" t="s">
        <v>46</v>
      </c>
      <c r="D31" s="74">
        <v>44</v>
      </c>
      <c r="E31" s="74">
        <v>41</v>
      </c>
      <c r="F31" s="29"/>
      <c r="G31" s="94">
        <f t="shared" si="1"/>
        <v>3</v>
      </c>
      <c r="H31" s="29"/>
      <c r="I31" s="29"/>
      <c r="J31" s="75"/>
      <c r="K31" s="75"/>
      <c r="O31" s="76"/>
      <c r="P31" s="77"/>
    </row>
    <row r="32" spans="1:16" ht="12" customHeight="1">
      <c r="A32" s="57"/>
      <c r="B32" s="57"/>
      <c r="C32" s="73" t="s">
        <v>0</v>
      </c>
      <c r="D32" s="74">
        <v>43</v>
      </c>
      <c r="E32" s="74">
        <v>42</v>
      </c>
      <c r="F32" s="29"/>
      <c r="G32" s="94">
        <f t="shared" si="1"/>
        <v>1</v>
      </c>
      <c r="H32" s="29"/>
      <c r="I32" s="29"/>
      <c r="J32" s="75"/>
      <c r="K32" s="75"/>
      <c r="O32" s="76"/>
      <c r="P32" s="77"/>
    </row>
    <row r="33" spans="1:16" ht="12" customHeight="1">
      <c r="A33" s="57"/>
      <c r="B33" s="57"/>
      <c r="C33" s="73" t="s">
        <v>11</v>
      </c>
      <c r="D33" s="74">
        <v>42</v>
      </c>
      <c r="E33" s="74">
        <v>42</v>
      </c>
      <c r="F33" s="29"/>
      <c r="G33" s="94">
        <f t="shared" si="1"/>
        <v>0</v>
      </c>
      <c r="H33" s="29"/>
      <c r="I33" s="29"/>
      <c r="J33" s="75"/>
      <c r="K33" s="75"/>
      <c r="O33" s="76"/>
      <c r="P33" s="77"/>
    </row>
    <row r="34" spans="1:16" ht="12" customHeight="1">
      <c r="A34" s="57"/>
      <c r="B34" s="57"/>
      <c r="C34" s="73"/>
      <c r="D34" s="74"/>
      <c r="E34" s="74"/>
      <c r="F34" s="29"/>
      <c r="G34" s="94"/>
      <c r="H34" s="29"/>
      <c r="I34" s="29"/>
      <c r="J34" s="75"/>
      <c r="K34" s="75"/>
      <c r="O34" s="76"/>
      <c r="P34" s="77"/>
    </row>
    <row r="35" spans="1:16" ht="12" customHeight="1">
      <c r="A35" s="57"/>
      <c r="B35" s="57"/>
      <c r="C35" s="39"/>
      <c r="E35" s="24"/>
      <c r="F35" s="29"/>
      <c r="G35" s="94">
        <f aca="true" t="shared" si="2" ref="G35:G37">D35-E35</f>
        <v>0</v>
      </c>
      <c r="H35" s="29"/>
      <c r="I35" s="29"/>
      <c r="O35" s="76"/>
      <c r="P35" s="77"/>
    </row>
    <row r="36" spans="1:16" ht="12" customHeight="1">
      <c r="A36" s="57"/>
      <c r="B36" s="57"/>
      <c r="C36" s="39" t="s">
        <v>26</v>
      </c>
      <c r="D36" s="14">
        <v>61</v>
      </c>
      <c r="E36" s="81">
        <v>61</v>
      </c>
      <c r="F36" s="29"/>
      <c r="G36" s="94">
        <f t="shared" si="2"/>
        <v>0</v>
      </c>
      <c r="H36" s="29"/>
      <c r="I36" s="29"/>
      <c r="J36" s="29"/>
      <c r="L36" s="29"/>
      <c r="M36" s="29"/>
      <c r="N36" s="29"/>
      <c r="O36" s="79"/>
      <c r="P36" s="77"/>
    </row>
    <row r="37" spans="1:16" ht="12" customHeight="1">
      <c r="A37" s="57"/>
      <c r="B37" s="57"/>
      <c r="C37" s="39" t="s">
        <v>27</v>
      </c>
      <c r="D37" s="14">
        <v>56</v>
      </c>
      <c r="E37" s="81">
        <v>56</v>
      </c>
      <c r="F37" s="29"/>
      <c r="G37" s="94">
        <f t="shared" si="2"/>
        <v>0</v>
      </c>
      <c r="H37" s="29"/>
      <c r="I37" s="29"/>
      <c r="J37" s="29"/>
      <c r="K37" s="29"/>
      <c r="L37" s="29"/>
      <c r="M37" s="29"/>
      <c r="N37" s="29"/>
      <c r="O37" s="79"/>
      <c r="P37" s="77"/>
    </row>
    <row r="38" spans="1:16" ht="12" customHeight="1">
      <c r="A38" s="57"/>
      <c r="B38" s="57"/>
      <c r="C38" s="39"/>
      <c r="E38" s="24"/>
      <c r="F38" s="29"/>
      <c r="G38" s="29"/>
      <c r="H38" s="29"/>
      <c r="I38" s="29"/>
      <c r="O38" s="76"/>
      <c r="P38" s="77"/>
    </row>
    <row r="39" spans="1:16" ht="12" customHeight="1">
      <c r="A39" s="57"/>
      <c r="B39" s="57"/>
      <c r="C39" s="39"/>
      <c r="E39" s="24"/>
      <c r="F39" s="29"/>
      <c r="G39" s="29"/>
      <c r="H39" s="29"/>
      <c r="I39" s="29"/>
      <c r="O39" s="76"/>
      <c r="P39" s="77"/>
    </row>
    <row r="40" spans="1:16" ht="12" customHeight="1">
      <c r="A40" s="82"/>
      <c r="B40" s="5"/>
      <c r="D40" s="29"/>
      <c r="E40" s="29"/>
      <c r="F40" s="29"/>
      <c r="O40" s="76"/>
      <c r="P40" s="77"/>
    </row>
    <row r="41" spans="1:19" ht="36" customHeight="1">
      <c r="A41" s="5"/>
      <c r="B41" s="5"/>
      <c r="C41" s="99" t="s">
        <v>54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76"/>
      <c r="P41" s="77"/>
      <c r="Q41" s="35"/>
      <c r="R41" s="35"/>
      <c r="S41" s="35"/>
    </row>
    <row r="42" spans="1:3" ht="12.75">
      <c r="A42" s="5"/>
      <c r="C42" s="83"/>
    </row>
    <row r="43" spans="1:3" ht="12.75">
      <c r="A43" s="5"/>
      <c r="C43" s="11" t="s">
        <v>42</v>
      </c>
    </row>
    <row r="44" spans="1:3" ht="12.75">
      <c r="A44" s="5"/>
      <c r="C44" s="70" t="s">
        <v>64</v>
      </c>
    </row>
    <row r="45" ht="12.75">
      <c r="A45" s="3" t="s">
        <v>31</v>
      </c>
    </row>
    <row r="46" spans="1:4" ht="12.75">
      <c r="A46" s="49" t="s">
        <v>32</v>
      </c>
      <c r="D46" s="54"/>
    </row>
    <row r="47" spans="1:4" ht="12.75">
      <c r="A47" s="14" t="s">
        <v>34</v>
      </c>
      <c r="C47" s="16"/>
      <c r="D47" s="54"/>
    </row>
    <row r="48" ht="12.75"/>
    <row r="49" ht="12.75"/>
    <row r="50" ht="12.75">
      <c r="C50" s="49"/>
    </row>
    <row r="51" ht="12.75">
      <c r="C51" s="50"/>
    </row>
    <row r="52" ht="12.75">
      <c r="B52" s="3"/>
    </row>
    <row r="53" spans="1:2" ht="12.75">
      <c r="A53" s="84"/>
      <c r="B53" s="49"/>
    </row>
    <row r="100" s="14" customFormat="1" ht="24" customHeight="1"/>
  </sheetData>
  <mergeCells count="1">
    <mergeCell ref="C41:N41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8"/>
  <sheetViews>
    <sheetView showGridLines="0" zoomScale="70" zoomScaleNormal="70" workbookViewId="0" topLeftCell="A43">
      <selection activeCell="B54" sqref="B54"/>
    </sheetView>
  </sheetViews>
  <sheetFormatPr defaultColWidth="9.140625" defaultRowHeight="12"/>
  <cols>
    <col min="1" max="2" width="9.140625" style="14" customWidth="1"/>
    <col min="3" max="3" width="19.140625" style="14" customWidth="1"/>
    <col min="4" max="14" width="10.140625" style="14" customWidth="1"/>
    <col min="15" max="15" width="13.28125" style="14" customWidth="1"/>
    <col min="16" max="16384" width="9.140625" style="14" customWidth="1"/>
  </cols>
  <sheetData>
    <row r="1" spans="1:2" s="3" customFormat="1" ht="12.75">
      <c r="A1" s="1"/>
      <c r="B1" s="2"/>
    </row>
    <row r="2" spans="1:2" s="3" customFormat="1" ht="12.75">
      <c r="A2" s="52"/>
      <c r="B2" s="5"/>
    </row>
    <row r="3" s="3" customFormat="1" ht="12.75">
      <c r="C3" s="6" t="s">
        <v>19</v>
      </c>
    </row>
    <row r="4" s="3" customFormat="1" ht="12.75">
      <c r="C4" s="3" t="s">
        <v>20</v>
      </c>
    </row>
    <row r="5" spans="1:26" s="3" customFormat="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16" s="10" customFormat="1" ht="12.75">
      <c r="A6" s="7"/>
      <c r="B6" s="7"/>
      <c r="C6" s="71" t="s">
        <v>55</v>
      </c>
      <c r="D6" s="8"/>
      <c r="E6" s="8"/>
      <c r="F6" s="8"/>
      <c r="G6" s="8"/>
      <c r="K6" s="8"/>
      <c r="L6" s="8"/>
      <c r="M6" s="8"/>
      <c r="N6" s="8"/>
      <c r="O6" s="8"/>
      <c r="P6" s="8"/>
    </row>
    <row r="7" spans="3:13" s="11" customFormat="1" ht="12.75">
      <c r="C7" s="12" t="s">
        <v>21</v>
      </c>
      <c r="D7" s="12"/>
      <c r="E7" s="12"/>
      <c r="F7" s="12"/>
      <c r="G7" s="12"/>
      <c r="K7" s="12"/>
      <c r="L7" s="12"/>
      <c r="M7" s="12"/>
    </row>
    <row r="8" ht="12.75"/>
    <row r="9" ht="12" customHeight="1"/>
    <row r="10" spans="3:4" ht="12" customHeight="1">
      <c r="C10" s="16"/>
      <c r="D10" s="48">
        <v>2018</v>
      </c>
    </row>
    <row r="11" spans="1:16" ht="12" customHeight="1">
      <c r="A11" s="85"/>
      <c r="B11" s="57"/>
      <c r="C11" s="39" t="s">
        <v>38</v>
      </c>
      <c r="D11" s="63">
        <v>15.2</v>
      </c>
      <c r="E11" s="86"/>
      <c r="F11" s="87"/>
      <c r="G11" s="87"/>
      <c r="I11" s="63"/>
      <c r="J11" s="63"/>
      <c r="P11" s="3"/>
    </row>
    <row r="12" spans="1:16" ht="12" customHeight="1">
      <c r="A12" s="85"/>
      <c r="B12" s="57"/>
      <c r="C12" s="39" t="s">
        <v>16</v>
      </c>
      <c r="D12" s="63">
        <v>14.1</v>
      </c>
      <c r="E12" s="86"/>
      <c r="F12" s="87"/>
      <c r="G12" s="87"/>
      <c r="I12" s="63"/>
      <c r="J12" s="63"/>
      <c r="O12" s="39"/>
      <c r="P12" s="87"/>
    </row>
    <row r="13" spans="1:16" ht="12" customHeight="1">
      <c r="A13" s="85"/>
      <c r="B13" s="57"/>
      <c r="C13" s="39" t="s">
        <v>15</v>
      </c>
      <c r="D13" s="63">
        <v>13.3</v>
      </c>
      <c r="E13" s="86"/>
      <c r="F13" s="87"/>
      <c r="G13" s="87"/>
      <c r="I13" s="63"/>
      <c r="J13" s="63"/>
      <c r="O13" s="39"/>
      <c r="P13" s="87"/>
    </row>
    <row r="14" spans="1:16" ht="12" customHeight="1">
      <c r="A14" s="85"/>
      <c r="B14" s="57"/>
      <c r="C14" s="39" t="s">
        <v>14</v>
      </c>
      <c r="D14" s="63">
        <v>12.1</v>
      </c>
      <c r="E14" s="86"/>
      <c r="F14" s="87"/>
      <c r="G14" s="87"/>
      <c r="I14" s="63"/>
      <c r="J14" s="63"/>
      <c r="O14" s="39"/>
      <c r="P14" s="87"/>
    </row>
    <row r="15" spans="1:16" ht="12" customHeight="1">
      <c r="A15" s="85"/>
      <c r="B15" s="57"/>
      <c r="C15" s="39" t="s">
        <v>7</v>
      </c>
      <c r="D15" s="63">
        <v>11.6</v>
      </c>
      <c r="E15" s="86"/>
      <c r="F15" s="87"/>
      <c r="G15" s="87"/>
      <c r="I15" s="63"/>
      <c r="J15" s="63"/>
      <c r="O15" s="39"/>
      <c r="P15" s="87"/>
    </row>
    <row r="16" spans="1:16" ht="12" customHeight="1">
      <c r="A16" s="85"/>
      <c r="B16" s="57"/>
      <c r="C16" s="14" t="s">
        <v>25</v>
      </c>
      <c r="D16" s="63">
        <v>8.85</v>
      </c>
      <c r="E16" s="86"/>
      <c r="F16" s="87"/>
      <c r="G16" s="87"/>
      <c r="I16" s="63"/>
      <c r="J16" s="63"/>
      <c r="O16" s="16"/>
      <c r="P16" s="87"/>
    </row>
    <row r="17" spans="1:16" ht="12" customHeight="1">
      <c r="A17" s="85"/>
      <c r="B17" s="57"/>
      <c r="C17" s="39" t="s">
        <v>3</v>
      </c>
      <c r="D17" s="63">
        <v>8.3</v>
      </c>
      <c r="E17" s="86"/>
      <c r="F17" s="87"/>
      <c r="G17" s="87"/>
      <c r="I17" s="63"/>
      <c r="J17" s="63"/>
      <c r="O17" s="39"/>
      <c r="P17" s="87"/>
    </row>
    <row r="18" spans="1:16" ht="12" customHeight="1">
      <c r="A18" s="85"/>
      <c r="B18" s="57"/>
      <c r="C18" s="39" t="s">
        <v>13</v>
      </c>
      <c r="D18" s="63">
        <v>7.7</v>
      </c>
      <c r="E18" s="86"/>
      <c r="F18" s="87"/>
      <c r="G18" s="87"/>
      <c r="I18" s="63"/>
      <c r="J18" s="63"/>
      <c r="O18" s="39"/>
      <c r="P18" s="87"/>
    </row>
    <row r="19" spans="1:16" ht="12" customHeight="1">
      <c r="A19" s="85"/>
      <c r="B19" s="62"/>
      <c r="C19" s="39" t="s">
        <v>6</v>
      </c>
      <c r="D19" s="63">
        <v>7.3</v>
      </c>
      <c r="E19" s="86"/>
      <c r="F19" s="87"/>
      <c r="G19" s="87"/>
      <c r="I19" s="63"/>
      <c r="J19" s="63"/>
      <c r="O19" s="39"/>
      <c r="P19" s="87"/>
    </row>
    <row r="20" spans="1:16" ht="12" customHeight="1">
      <c r="A20" s="85"/>
      <c r="B20" s="57"/>
      <c r="C20" s="39" t="s">
        <v>43</v>
      </c>
      <c r="D20" s="14">
        <v>6.6</v>
      </c>
      <c r="E20" s="86"/>
      <c r="F20" s="87"/>
      <c r="G20" s="87"/>
      <c r="I20" s="63"/>
      <c r="J20" s="63"/>
      <c r="O20" s="39"/>
      <c r="P20" s="87"/>
    </row>
    <row r="21" spans="1:16" ht="12" customHeight="1">
      <c r="A21" s="85"/>
      <c r="B21" s="57"/>
      <c r="C21" s="39" t="s">
        <v>5</v>
      </c>
      <c r="D21" s="63">
        <v>6.1</v>
      </c>
      <c r="E21" s="86"/>
      <c r="F21" s="87"/>
      <c r="G21" s="87"/>
      <c r="I21" s="63"/>
      <c r="J21" s="63"/>
      <c r="O21" s="39"/>
      <c r="P21" s="87"/>
    </row>
    <row r="22" spans="1:16" ht="12" customHeight="1">
      <c r="A22" s="85"/>
      <c r="B22" s="57"/>
      <c r="C22" s="39" t="s">
        <v>39</v>
      </c>
      <c r="D22" s="63">
        <v>6.1</v>
      </c>
      <c r="E22" s="88"/>
      <c r="F22" s="87"/>
      <c r="G22" s="87"/>
      <c r="I22" s="63"/>
      <c r="J22" s="63"/>
      <c r="O22" s="16"/>
      <c r="P22" s="87"/>
    </row>
    <row r="23" spans="1:16" ht="12" customHeight="1">
      <c r="A23" s="85"/>
      <c r="B23" s="57"/>
      <c r="C23" s="39" t="s">
        <v>12</v>
      </c>
      <c r="D23" s="63">
        <v>5.7</v>
      </c>
      <c r="F23" s="87"/>
      <c r="G23" s="87"/>
      <c r="I23" s="63"/>
      <c r="J23" s="63"/>
      <c r="O23" s="39"/>
      <c r="P23" s="87"/>
    </row>
    <row r="24" spans="1:16" ht="12" customHeight="1">
      <c r="A24" s="85"/>
      <c r="B24" s="57"/>
      <c r="C24" s="39" t="s">
        <v>1</v>
      </c>
      <c r="D24" s="63">
        <v>5.1</v>
      </c>
      <c r="E24" s="86"/>
      <c r="F24" s="87"/>
      <c r="G24" s="87"/>
      <c r="I24" s="63"/>
      <c r="J24" s="63"/>
      <c r="O24" s="39"/>
      <c r="P24" s="87"/>
    </row>
    <row r="25" spans="1:16" ht="12" customHeight="1">
      <c r="A25" s="85"/>
      <c r="B25" s="57"/>
      <c r="C25" s="14" t="s">
        <v>17</v>
      </c>
      <c r="D25" s="63">
        <v>5</v>
      </c>
      <c r="E25" s="86"/>
      <c r="F25" s="87"/>
      <c r="G25" s="87"/>
      <c r="I25" s="63"/>
      <c r="J25" s="63"/>
      <c r="O25" s="39"/>
      <c r="P25" s="87"/>
    </row>
    <row r="26" spans="1:16" ht="12" customHeight="1">
      <c r="A26" s="85"/>
      <c r="B26" s="57"/>
      <c r="C26" s="39" t="s">
        <v>10</v>
      </c>
      <c r="D26" s="63">
        <v>4.4</v>
      </c>
      <c r="E26" s="86"/>
      <c r="F26" s="87"/>
      <c r="G26" s="87"/>
      <c r="I26" s="63"/>
      <c r="J26" s="63"/>
      <c r="O26" s="39"/>
      <c r="P26" s="87"/>
    </row>
    <row r="27" spans="1:16" ht="12" customHeight="1">
      <c r="A27" s="85"/>
      <c r="B27" s="57"/>
      <c r="C27" s="39" t="s">
        <v>11</v>
      </c>
      <c r="D27" s="63">
        <v>3.58</v>
      </c>
      <c r="E27" s="86"/>
      <c r="F27" s="87"/>
      <c r="G27" s="87"/>
      <c r="I27" s="63"/>
      <c r="J27" s="63"/>
      <c r="O27" s="39"/>
      <c r="P27" s="87"/>
    </row>
    <row r="28" spans="1:16" ht="12" customHeight="1">
      <c r="A28" s="85"/>
      <c r="B28" s="57"/>
      <c r="C28" s="39" t="s">
        <v>36</v>
      </c>
      <c r="D28" s="63">
        <v>3.1</v>
      </c>
      <c r="E28" s="86"/>
      <c r="F28" s="87"/>
      <c r="G28" s="87"/>
      <c r="I28" s="63"/>
      <c r="J28" s="63"/>
      <c r="O28" s="39"/>
      <c r="P28" s="87"/>
    </row>
    <row r="29" spans="1:10" ht="12" customHeight="1">
      <c r="A29" s="85"/>
      <c r="B29" s="57"/>
      <c r="C29" s="39" t="s">
        <v>0</v>
      </c>
      <c r="D29" s="63">
        <v>1.8</v>
      </c>
      <c r="E29" s="86"/>
      <c r="F29" s="87"/>
      <c r="G29" s="87"/>
      <c r="I29" s="63"/>
      <c r="J29" s="63"/>
    </row>
    <row r="30" spans="1:16" ht="12" customHeight="1">
      <c r="A30" s="85"/>
      <c r="B30" s="57"/>
      <c r="C30" s="39" t="s">
        <v>2</v>
      </c>
      <c r="D30" s="63">
        <v>0.91</v>
      </c>
      <c r="E30" s="86"/>
      <c r="F30" s="87"/>
      <c r="G30" s="87"/>
      <c r="I30" s="63"/>
      <c r="J30" s="63"/>
      <c r="O30" s="39"/>
      <c r="P30" s="87"/>
    </row>
    <row r="31" spans="1:16" ht="12" customHeight="1">
      <c r="A31" s="85"/>
      <c r="B31" s="57"/>
      <c r="C31" s="39" t="s">
        <v>8</v>
      </c>
      <c r="D31" s="63">
        <v>0.8</v>
      </c>
      <c r="E31" s="86"/>
      <c r="F31" s="87"/>
      <c r="G31" s="87"/>
      <c r="I31" s="63"/>
      <c r="J31" s="63"/>
      <c r="O31" s="39"/>
      <c r="P31" s="87"/>
    </row>
    <row r="32" spans="1:16" ht="12" customHeight="1">
      <c r="A32" s="57"/>
      <c r="B32" s="57"/>
      <c r="C32" s="16"/>
      <c r="D32" s="63"/>
      <c r="E32" s="86"/>
      <c r="F32" s="87"/>
      <c r="G32" s="87"/>
      <c r="I32" s="63"/>
      <c r="J32" s="63"/>
      <c r="O32" s="39"/>
      <c r="P32" s="87"/>
    </row>
    <row r="33" spans="1:16" ht="30" customHeight="1">
      <c r="A33" s="57"/>
      <c r="B33" s="57"/>
      <c r="C33" s="16"/>
      <c r="D33" s="87"/>
      <c r="E33" s="89"/>
      <c r="F33" s="87"/>
      <c r="G33" s="87"/>
      <c r="I33" s="63"/>
      <c r="J33" s="63"/>
      <c r="O33" s="39"/>
      <c r="P33" s="87"/>
    </row>
    <row r="34" spans="1:30" ht="30" customHeight="1">
      <c r="A34" s="5"/>
      <c r="B34" s="5"/>
      <c r="C34" s="101" t="s">
        <v>56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Q34" s="90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</row>
    <row r="35" spans="3:14" ht="35.15" customHeight="1">
      <c r="C35" s="100" t="s">
        <v>64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ht="12.75"/>
    <row r="37" ht="15">
      <c r="C37" s="91" t="s">
        <v>67</v>
      </c>
    </row>
    <row r="38" ht="15">
      <c r="C38" s="92" t="s">
        <v>68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mergeCells count="3">
    <mergeCell ref="C35:N35"/>
    <mergeCell ref="C34:N34"/>
    <mergeCell ref="R34:AD34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CHALLINOR Vanessa (ESTAT-EXT)</cp:lastModifiedBy>
  <cp:lastPrinted>2022-07-21T13:19:47Z</cp:lastPrinted>
  <dcterms:created xsi:type="dcterms:W3CDTF">2006-08-02T08:11:59Z</dcterms:created>
  <dcterms:modified xsi:type="dcterms:W3CDTF">2024-01-30T09:57:11Z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2024-01-10T14:28:05Z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aa88fa84-999e-4dad-a56b-3d632bcb5f81</vt:lpwstr>
  </property>
  <property fmtid="{D5CDD505-2E9C-101B-9397-08002B2CF9AE}" pid="9" name="MSIP_Label_6bd9ddd1-4d20-43f6-abfa-fc3c07406f94_ContentBits">
    <vt:lpwstr>0</vt:lpwstr>
  </property>
</Properties>
</file>